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5.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M:\Documents\23-24 Programmes-Contrats-Form\Formulaires 23-24\"/>
    </mc:Choice>
  </mc:AlternateContent>
  <xr:revisionPtr revIDLastSave="0" documentId="13_ncr:1_{7A6718C6-6C71-423A-9A94-2C2995FA05D5}" xr6:coauthVersionLast="47" xr6:coauthVersionMax="47" xr10:uidLastSave="{00000000-0000-0000-0000-000000000000}"/>
  <bookViews>
    <workbookView xWindow="-110" yWindow="-110" windowWidth="22780" windowHeight="14660" tabRatio="810" xr2:uid="{00000000-000D-0000-FFFF-FFFF00000000}"/>
  </bookViews>
  <sheets>
    <sheet name="Déclarations" sheetId="30" r:id="rId1"/>
    <sheet name="QD Demandeur" sheetId="41" r:id="rId2"/>
    <sheet name="QD Artiste" sheetId="42" r:id="rId3"/>
    <sheet name="Projet - album financé" sheetId="34" r:id="rId4"/>
    <sheet name="Projet - album non financé" sheetId="35" r:id="rId5"/>
    <sheet name="Budget-Bilan" sheetId="24" r:id="rId6"/>
    <sheet name="Tableau des dépenses" sheetId="25" r:id="rId7"/>
    <sheet name="Déclarations Para" sheetId="21" r:id="rId8"/>
    <sheet name="Étapes du parachèvement" sheetId="27" r:id="rId9"/>
  </sheets>
  <definedNames>
    <definedName name="formulaire" localSheetId="3">#REF!</definedName>
    <definedName name="formulaire" localSheetId="4">#REF!</definedName>
    <definedName name="formulaire" localSheetId="2">#REF!</definedName>
    <definedName name="formulaire" localSheetId="1">#REF!</definedName>
    <definedName name="formulaire">#REF!</definedName>
    <definedName name="_xlnm.Print_Titles" localSheetId="5">'Budget-Bilan'!$1:$9</definedName>
    <definedName name="_xlnm.Print_Titles" localSheetId="0">Déclarations!$1:$2</definedName>
    <definedName name="_xlnm.Print_Titles" localSheetId="7">'Déclarations Para'!$1:$5</definedName>
    <definedName name="_xlnm.Print_Titles" localSheetId="8">'Étapes du parachèvement'!$1:$1</definedName>
    <definedName name="_xlnm.Print_Titles" localSheetId="3">'Projet - album financé'!$1:$3</definedName>
    <definedName name="_xlnm.Print_Titles" localSheetId="4">'Projet - album non financé'!$1:$3</definedName>
    <definedName name="_xlnm.Print_Titles" localSheetId="6">'Tableau des dépenses'!$1:$7</definedName>
    <definedName name="_xlnm.Print_Area" localSheetId="5">'Budget-Bilan'!$A$1:$L$126</definedName>
    <definedName name="_xlnm.Print_Area" localSheetId="0">Déclarations!$A$4:$D$65</definedName>
    <definedName name="_xlnm.Print_Area" localSheetId="7">'Déclarations Para'!$A$6:$B$23</definedName>
    <definedName name="_xlnm.Print_Area" localSheetId="8">'Étapes du parachèvement'!$A$1:$C$44</definedName>
    <definedName name="_xlnm.Print_Area" localSheetId="3">'Projet - album financé'!$A$1:$I$109</definedName>
    <definedName name="_xlnm.Print_Area" localSheetId="4">'Projet - album non financé'!$A$1:$I$159</definedName>
    <definedName name="_xlnm.Print_Area" localSheetId="6">'Tableau des dépenses'!$A$8:$R$252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1" l="1"/>
  <c r="B1" i="21"/>
  <c r="E257" i="25"/>
  <c r="J14" i="25"/>
  <c r="L22" i="24"/>
  <c r="G14" i="25"/>
  <c r="E14" i="25"/>
  <c r="K22" i="24"/>
  <c r="E249" i="25"/>
  <c r="K106" i="24"/>
  <c r="E245" i="25"/>
  <c r="K105" i="24"/>
  <c r="E240" i="25"/>
  <c r="K99" i="24"/>
  <c r="E236" i="25"/>
  <c r="K98" i="24"/>
  <c r="E232" i="25"/>
  <c r="K97" i="24"/>
  <c r="E228" i="25"/>
  <c r="K96" i="24"/>
  <c r="E223" i="25"/>
  <c r="E220" i="25"/>
  <c r="K90" i="24"/>
  <c r="E217" i="25"/>
  <c r="K89" i="24"/>
  <c r="E213" i="25"/>
  <c r="K88" i="24"/>
  <c r="E209" i="25"/>
  <c r="K87" i="24"/>
  <c r="E205" i="25"/>
  <c r="K86" i="24"/>
  <c r="E201" i="25"/>
  <c r="E197" i="25"/>
  <c r="E193" i="25"/>
  <c r="K83" i="24"/>
  <c r="E188" i="25"/>
  <c r="K79" i="24"/>
  <c r="E184" i="25"/>
  <c r="E180" i="25"/>
  <c r="K77" i="24"/>
  <c r="E176" i="25"/>
  <c r="K76" i="24"/>
  <c r="E172" i="25"/>
  <c r="K75" i="24"/>
  <c r="E168" i="25"/>
  <c r="K74" i="24"/>
  <c r="E164" i="25"/>
  <c r="K73" i="24"/>
  <c r="E159" i="25"/>
  <c r="K69" i="24"/>
  <c r="E155" i="25"/>
  <c r="K68" i="24"/>
  <c r="E151" i="25"/>
  <c r="K67" i="24"/>
  <c r="E147" i="25"/>
  <c r="K66" i="24"/>
  <c r="E143" i="25"/>
  <c r="K63" i="24"/>
  <c r="E139" i="25"/>
  <c r="K62" i="24"/>
  <c r="E135" i="25"/>
  <c r="E131" i="25"/>
  <c r="K60" i="24"/>
  <c r="E127" i="25"/>
  <c r="K59" i="24"/>
  <c r="E123" i="25"/>
  <c r="K58" i="24"/>
  <c r="E118" i="25"/>
  <c r="K55" i="24"/>
  <c r="E114" i="25"/>
  <c r="K54" i="24"/>
  <c r="E110" i="25"/>
  <c r="K53" i="24"/>
  <c r="E106" i="25"/>
  <c r="K52" i="24"/>
  <c r="E102" i="25"/>
  <c r="K47" i="24"/>
  <c r="E98" i="25"/>
  <c r="K50" i="24"/>
  <c r="E94" i="25"/>
  <c r="K49" i="24"/>
  <c r="E90" i="25"/>
  <c r="K48" i="24"/>
  <c r="E86" i="25"/>
  <c r="E82" i="25"/>
  <c r="K46" i="24"/>
  <c r="E78" i="25"/>
  <c r="K42" i="24"/>
  <c r="E75" i="25"/>
  <c r="K41" i="24"/>
  <c r="E71" i="25"/>
  <c r="K40" i="24"/>
  <c r="E67" i="25"/>
  <c r="K39" i="24"/>
  <c r="E63" i="25"/>
  <c r="K38" i="24"/>
  <c r="E59" i="25"/>
  <c r="K37" i="24"/>
  <c r="E55" i="25"/>
  <c r="K36" i="24"/>
  <c r="E51" i="25"/>
  <c r="K35" i="24"/>
  <c r="E47" i="25"/>
  <c r="K34" i="24"/>
  <c r="E42" i="25"/>
  <c r="K30" i="24"/>
  <c r="E38" i="25"/>
  <c r="K29" i="24"/>
  <c r="E34" i="25"/>
  <c r="K28" i="24"/>
  <c r="E31" i="25"/>
  <c r="K27" i="24"/>
  <c r="E28" i="25"/>
  <c r="K26" i="24"/>
  <c r="E24" i="25"/>
  <c r="K25" i="24"/>
  <c r="E21" i="25"/>
  <c r="K24" i="24"/>
  <c r="E18" i="25"/>
  <c r="K23" i="24"/>
  <c r="E11" i="25"/>
  <c r="C2" i="25"/>
  <c r="C1" i="25"/>
  <c r="I31" i="24"/>
  <c r="I43" i="24"/>
  <c r="I70" i="24"/>
  <c r="I80" i="24"/>
  <c r="I92" i="24"/>
  <c r="I100" i="24"/>
  <c r="I107" i="24"/>
  <c r="I109" i="24"/>
  <c r="I111" i="24"/>
  <c r="I112" i="24"/>
  <c r="I113" i="24"/>
  <c r="I116" i="24"/>
  <c r="I115" i="24"/>
  <c r="I117" i="24"/>
  <c r="I12" i="24"/>
  <c r="I11" i="24"/>
  <c r="H12" i="24"/>
  <c r="H11" i="24"/>
  <c r="H31" i="24"/>
  <c r="H43" i="24"/>
  <c r="H70" i="24"/>
  <c r="H80" i="24"/>
  <c r="H92" i="24"/>
  <c r="H100" i="24"/>
  <c r="H107" i="24"/>
  <c r="H109" i="24"/>
  <c r="H111" i="24"/>
  <c r="H112" i="24"/>
  <c r="H113" i="24"/>
  <c r="H15" i="24"/>
  <c r="H17" i="24"/>
  <c r="I15" i="24"/>
  <c r="I17" i="24"/>
  <c r="J15" i="24"/>
  <c r="B32" i="30"/>
  <c r="B31" i="30"/>
  <c r="C4" i="24"/>
  <c r="C3" i="24"/>
  <c r="B3" i="21"/>
  <c r="C3" i="25"/>
  <c r="C5" i="24"/>
  <c r="B3" i="35"/>
  <c r="J115" i="24"/>
  <c r="J112" i="24"/>
  <c r="J107" i="24"/>
  <c r="J100" i="24"/>
  <c r="J92" i="24"/>
  <c r="J80" i="24"/>
  <c r="J70" i="24"/>
  <c r="J43" i="24"/>
  <c r="J31" i="24"/>
  <c r="J109" i="24"/>
  <c r="H67" i="35"/>
  <c r="H54" i="35"/>
  <c r="B2" i="35"/>
  <c r="B1" i="35"/>
  <c r="B2" i="34"/>
  <c r="B1" i="34"/>
  <c r="K61" i="24"/>
  <c r="J42" i="25"/>
  <c r="L30" i="24"/>
  <c r="G42" i="25"/>
  <c r="F252" i="25"/>
  <c r="K252" i="25"/>
  <c r="L252" i="25"/>
  <c r="I252" i="25"/>
  <c r="H252" i="25"/>
  <c r="K84" i="24"/>
  <c r="K91" i="24"/>
  <c r="J11" i="25"/>
  <c r="L21" i="24"/>
  <c r="J18" i="25"/>
  <c r="L23" i="24"/>
  <c r="J21" i="25"/>
  <c r="L24" i="24"/>
  <c r="J24" i="25"/>
  <c r="L25" i="24"/>
  <c r="J28" i="25"/>
  <c r="L26" i="24"/>
  <c r="J31" i="25"/>
  <c r="L27" i="24"/>
  <c r="J34" i="25"/>
  <c r="L28" i="24"/>
  <c r="J38" i="25"/>
  <c r="L29" i="24"/>
  <c r="J47" i="25"/>
  <c r="L34" i="24"/>
  <c r="J51" i="25"/>
  <c r="L35" i="24"/>
  <c r="J55" i="25"/>
  <c r="L36" i="24"/>
  <c r="J59" i="25"/>
  <c r="L37" i="24"/>
  <c r="J63" i="25"/>
  <c r="L38" i="24"/>
  <c r="J67" i="25"/>
  <c r="L39" i="24"/>
  <c r="J71" i="25"/>
  <c r="L40" i="24"/>
  <c r="J75" i="25"/>
  <c r="L41" i="24"/>
  <c r="J78" i="25"/>
  <c r="L42" i="24"/>
  <c r="J82" i="25"/>
  <c r="L46" i="24"/>
  <c r="J86" i="25"/>
  <c r="J90" i="25"/>
  <c r="L48" i="24"/>
  <c r="J94" i="25"/>
  <c r="L49" i="24"/>
  <c r="J98" i="25"/>
  <c r="L50" i="24"/>
  <c r="J102" i="25"/>
  <c r="L51" i="24"/>
  <c r="J106" i="25"/>
  <c r="L52" i="24"/>
  <c r="J110" i="25"/>
  <c r="L53" i="24"/>
  <c r="J114" i="25"/>
  <c r="L54" i="24"/>
  <c r="J118" i="25"/>
  <c r="L55" i="24"/>
  <c r="J123" i="25"/>
  <c r="L58" i="24"/>
  <c r="J127" i="25"/>
  <c r="L59" i="24"/>
  <c r="J131" i="25"/>
  <c r="L60" i="24"/>
  <c r="J135" i="25"/>
  <c r="L61" i="24"/>
  <c r="J139" i="25"/>
  <c r="L62" i="24"/>
  <c r="J143" i="25"/>
  <c r="L63" i="24"/>
  <c r="J147" i="25"/>
  <c r="L66" i="24"/>
  <c r="J151" i="25"/>
  <c r="L67" i="24"/>
  <c r="J155" i="25"/>
  <c r="L68" i="24"/>
  <c r="J159" i="25"/>
  <c r="L69" i="24"/>
  <c r="J164" i="25"/>
  <c r="L73" i="24"/>
  <c r="J168" i="25"/>
  <c r="L74" i="24"/>
  <c r="J172" i="25"/>
  <c r="L75" i="24"/>
  <c r="J176" i="25"/>
  <c r="L76" i="24"/>
  <c r="J180" i="25"/>
  <c r="L77" i="24"/>
  <c r="J184" i="25"/>
  <c r="L78" i="24"/>
  <c r="J188" i="25"/>
  <c r="L79" i="24"/>
  <c r="J193" i="25"/>
  <c r="L83" i="24"/>
  <c r="J197" i="25"/>
  <c r="L84" i="24"/>
  <c r="J201" i="25"/>
  <c r="L85" i="24"/>
  <c r="J205" i="25"/>
  <c r="L86" i="24"/>
  <c r="J209" i="25"/>
  <c r="L87" i="24"/>
  <c r="J213" i="25"/>
  <c r="L88" i="24"/>
  <c r="J217" i="25"/>
  <c r="L89" i="24"/>
  <c r="J220" i="25"/>
  <c r="L90" i="24"/>
  <c r="J223" i="25"/>
  <c r="L91" i="24"/>
  <c r="J228" i="25"/>
  <c r="L96" i="24"/>
  <c r="J232" i="25"/>
  <c r="L97" i="24"/>
  <c r="J236" i="25"/>
  <c r="L98" i="24"/>
  <c r="J240" i="25"/>
  <c r="L99" i="24"/>
  <c r="J245" i="25"/>
  <c r="L105" i="24"/>
  <c r="J249" i="25"/>
  <c r="L106" i="24"/>
  <c r="G11" i="25"/>
  <c r="G18" i="25"/>
  <c r="G21" i="25"/>
  <c r="G24" i="25"/>
  <c r="G28" i="25"/>
  <c r="G31" i="25"/>
  <c r="G34" i="25"/>
  <c r="G38" i="25"/>
  <c r="G47" i="25"/>
  <c r="G51" i="25"/>
  <c r="G55" i="25"/>
  <c r="G59" i="25"/>
  <c r="G63" i="25"/>
  <c r="G67" i="25"/>
  <c r="G71" i="25"/>
  <c r="G75" i="25"/>
  <c r="G78" i="25"/>
  <c r="G82" i="25"/>
  <c r="G86" i="25"/>
  <c r="G90" i="25"/>
  <c r="G94" i="25"/>
  <c r="G98" i="25"/>
  <c r="G102" i="25"/>
  <c r="G106" i="25"/>
  <c r="G110" i="25"/>
  <c r="G114" i="25"/>
  <c r="G118" i="25"/>
  <c r="G123" i="25"/>
  <c r="G127" i="25"/>
  <c r="G131" i="25"/>
  <c r="G135" i="25"/>
  <c r="G139" i="25"/>
  <c r="G143" i="25"/>
  <c r="G147" i="25"/>
  <c r="G151" i="25"/>
  <c r="G155" i="25"/>
  <c r="G159" i="25"/>
  <c r="G164" i="25"/>
  <c r="G168" i="25"/>
  <c r="G172" i="25"/>
  <c r="G176" i="25"/>
  <c r="G180" i="25"/>
  <c r="G184" i="25"/>
  <c r="G188" i="25"/>
  <c r="G193" i="25"/>
  <c r="G197" i="25"/>
  <c r="G201" i="25"/>
  <c r="G205" i="25"/>
  <c r="G209" i="25"/>
  <c r="G213" i="25"/>
  <c r="G217" i="25"/>
  <c r="G220" i="25"/>
  <c r="G223" i="25"/>
  <c r="G228" i="25"/>
  <c r="G232" i="25"/>
  <c r="G236" i="25"/>
  <c r="G240" i="25"/>
  <c r="G245" i="25"/>
  <c r="G249" i="25"/>
  <c r="K85" i="24"/>
  <c r="K78" i="24"/>
  <c r="I122" i="24"/>
  <c r="H115" i="24"/>
  <c r="H116" i="24"/>
  <c r="H117" i="24"/>
  <c r="K51" i="24"/>
  <c r="K257" i="25"/>
  <c r="K107" i="24"/>
  <c r="K43" i="24"/>
  <c r="K92" i="24"/>
  <c r="G252" i="25"/>
  <c r="O256" i="25"/>
  <c r="K100" i="24"/>
  <c r="E252" i="25"/>
  <c r="O255" i="25"/>
  <c r="L43" i="24"/>
  <c r="K70" i="24"/>
  <c r="L100" i="24"/>
  <c r="L80" i="24"/>
  <c r="L92" i="24"/>
  <c r="K80" i="24"/>
  <c r="L107" i="24"/>
  <c r="L31" i="24"/>
  <c r="L47" i="24"/>
  <c r="L70" i="24"/>
  <c r="K21" i="24"/>
  <c r="J252" i="25"/>
  <c r="L109" i="24"/>
  <c r="L111" i="24"/>
  <c r="L112" i="24"/>
  <c r="L113" i="24"/>
  <c r="K31" i="24"/>
  <c r="K109" i="24"/>
  <c r="K111" i="24"/>
  <c r="L115" i="24"/>
  <c r="L11" i="24"/>
  <c r="L116" i="24"/>
  <c r="L117" i="24"/>
  <c r="L12" i="24"/>
  <c r="K112" i="24"/>
  <c r="K113" i="24"/>
  <c r="K115" i="24"/>
  <c r="K11" i="24"/>
  <c r="K116" i="24"/>
  <c r="L15" i="24"/>
  <c r="L17" i="24"/>
  <c r="K117" i="24"/>
  <c r="K12" i="24"/>
  <c r="K15" i="24"/>
  <c r="K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Jacinthe Roy</author>
  </authors>
  <commentList>
    <comment ref="G7" authorId="0" shapeId="0" xr:uid="{00000000-0006-0000-0600-000001000000}">
      <text>
        <r>
          <rPr>
            <sz val="9"/>
            <color indexed="81"/>
            <rFont val="Tahoma"/>
            <family val="2"/>
          </rPr>
          <t xml:space="preserve">
Reporter le Montant soumis moins les dépenses INE
</t>
        </r>
      </text>
    </comment>
  </commentList>
</comments>
</file>

<file path=xl/sharedStrings.xml><?xml version="1.0" encoding="utf-8"?>
<sst xmlns="http://schemas.openxmlformats.org/spreadsheetml/2006/main" count="808" uniqueCount="479">
  <si>
    <t xml:space="preserve">Bilan </t>
  </si>
  <si>
    <t>Nombre</t>
  </si>
  <si>
    <t>1.1</t>
  </si>
  <si>
    <t>1.5</t>
  </si>
  <si>
    <t>1.2</t>
  </si>
  <si>
    <t>Jours</t>
  </si>
  <si>
    <t>2.2</t>
  </si>
  <si>
    <t>2.4</t>
  </si>
  <si>
    <t>MONTANT ACCORDÉ</t>
  </si>
  <si>
    <t>2.1</t>
  </si>
  <si>
    <t>Sous-total</t>
  </si>
  <si>
    <t>REVENUS</t>
  </si>
  <si>
    <t>MUSICACTION</t>
  </si>
  <si>
    <t>TOTAL DES REVENUS</t>
  </si>
  <si>
    <t>6.1</t>
  </si>
  <si>
    <t>DÉPENSES</t>
  </si>
  <si>
    <t>Coût</t>
  </si>
  <si>
    <t>Téléphone</t>
  </si>
  <si>
    <t>Télécopieur</t>
  </si>
  <si>
    <t>% MONTANT ACCORDÉ / DÉPENSES TOTALES</t>
  </si>
  <si>
    <t>6.2</t>
  </si>
  <si>
    <t>soumis</t>
  </si>
  <si>
    <t>accepté</t>
  </si>
  <si>
    <t>No d'inscription TVQ</t>
  </si>
  <si>
    <t>DEMANDE</t>
  </si>
  <si>
    <t>PARACHÈVEMENT</t>
  </si>
  <si>
    <t>No poste</t>
  </si>
  <si>
    <t>Détail de la dépense</t>
  </si>
  <si>
    <t>No facture</t>
  </si>
  <si>
    <t>Étape 2</t>
  </si>
  <si>
    <t>3.1</t>
  </si>
  <si>
    <t>3.2</t>
  </si>
  <si>
    <t>7.1</t>
  </si>
  <si>
    <t>7.2</t>
  </si>
  <si>
    <t>7.3</t>
  </si>
  <si>
    <t>7.4</t>
  </si>
  <si>
    <t>NOM DU DEMANDEUR</t>
  </si>
  <si>
    <t>NOM DE L'ARTISTE</t>
  </si>
  <si>
    <t>Étape 3</t>
  </si>
  <si>
    <t>Étape 4</t>
  </si>
  <si>
    <t>Adm</t>
  </si>
  <si>
    <t>NO DOSSIER</t>
  </si>
  <si>
    <t>No chèque</t>
  </si>
  <si>
    <t>Modifications apportées au projet initialement soumis et explications des écarts de coûts prévus et réels</t>
  </si>
  <si>
    <t>Budget</t>
  </si>
  <si>
    <t>SODEC</t>
  </si>
  <si>
    <t>Autre revenus (préciser)</t>
  </si>
  <si>
    <t>Dossier de presse</t>
  </si>
  <si>
    <t>Photos</t>
  </si>
  <si>
    <t>Affiches</t>
  </si>
  <si>
    <t>Fabrication de simples</t>
  </si>
  <si>
    <t>Objets promotionnels</t>
  </si>
  <si>
    <t>LANCEMENT</t>
  </si>
  <si>
    <t>Invitations et communiqués</t>
  </si>
  <si>
    <t>6.3</t>
  </si>
  <si>
    <t>Cachets artiste</t>
  </si>
  <si>
    <t>6.4</t>
  </si>
  <si>
    <t>6.5</t>
  </si>
  <si>
    <t>6.6</t>
  </si>
  <si>
    <t>Location d’équipement</t>
  </si>
  <si>
    <t>Location de la salle</t>
  </si>
  <si>
    <t>6.8</t>
  </si>
  <si>
    <t>Autres  (préciser)</t>
  </si>
  <si>
    <t>PLACEMENT MÉDIA POUR L'ALBUM</t>
  </si>
  <si>
    <t>Journaux</t>
  </si>
  <si>
    <t>Affichage</t>
  </si>
  <si>
    <t>Graphisme publicité</t>
  </si>
  <si>
    <t>Achat publicité radio</t>
  </si>
  <si>
    <t>Panneaux</t>
  </si>
  <si>
    <t>PLACEMENT EN MAGASIN</t>
  </si>
  <si>
    <t>Achat de programme détaillant / Coop</t>
  </si>
  <si>
    <t>Postes d’écoute</t>
  </si>
  <si>
    <t>Feuilles de nouveauté</t>
  </si>
  <si>
    <t>Achat vitrines</t>
  </si>
  <si>
    <t>Boîtes lumineuses</t>
  </si>
  <si>
    <t>Bannières</t>
  </si>
  <si>
    <t>Circulaires</t>
  </si>
  <si>
    <t>PROMOTION EN RÉGION</t>
  </si>
  <si>
    <t>TOTAL AVANT ADMINISTRATION</t>
  </si>
  <si>
    <t>ADMINISTRATION (15 % dépenses admissibles)</t>
  </si>
  <si>
    <t>Espace réservé à l'administration</t>
  </si>
  <si>
    <t>MONTANT VERSÉ</t>
  </si>
  <si>
    <t>DÉPENSES ADMISSIBLES À PARTIR DU :</t>
  </si>
  <si>
    <t>AUCUNE DÉCIMALE</t>
  </si>
  <si>
    <t>Dossier de presse électronique</t>
  </si>
  <si>
    <t>PROMOTION</t>
  </si>
  <si>
    <t>1.3</t>
  </si>
  <si>
    <t>1.4</t>
  </si>
  <si>
    <t>2.5</t>
  </si>
  <si>
    <t>2.3</t>
  </si>
  <si>
    <t>2.6</t>
  </si>
  <si>
    <t>2.7</t>
  </si>
  <si>
    <t>2.8</t>
  </si>
  <si>
    <t>2.9</t>
  </si>
  <si>
    <t>5.1</t>
  </si>
  <si>
    <t>5.2</t>
  </si>
  <si>
    <t>5.3</t>
  </si>
  <si>
    <t>5.4</t>
  </si>
  <si>
    <t>5.5</t>
  </si>
  <si>
    <t>5.6</t>
  </si>
  <si>
    <t>5.7</t>
  </si>
  <si>
    <t>A</t>
  </si>
  <si>
    <t>B</t>
  </si>
  <si>
    <t>TOTAL DES DÉPENSES (A+B)</t>
  </si>
  <si>
    <t>Envoi électronique de simples</t>
  </si>
  <si>
    <t>TABLEAU DÉTAILLÉ DES DÉPENSES</t>
  </si>
  <si>
    <t>Étape 1</t>
  </si>
  <si>
    <t>Autres subventions</t>
  </si>
  <si>
    <t>Achat publicité télé</t>
  </si>
  <si>
    <t>Relations de presse</t>
  </si>
  <si>
    <t>Promotion radio</t>
  </si>
  <si>
    <t>Sous-total promotion</t>
  </si>
  <si>
    <t>Cachets choristes</t>
  </si>
  <si>
    <t>Sous-total lancement</t>
  </si>
  <si>
    <t xml:space="preserve">Production publicité </t>
  </si>
  <si>
    <t>Graphisme</t>
  </si>
  <si>
    <t>Sous-total placement média</t>
  </si>
  <si>
    <t>Autre</t>
  </si>
  <si>
    <t>Sous-total placement magasin</t>
  </si>
  <si>
    <t xml:space="preserve">Premier vidéoclip </t>
  </si>
  <si>
    <t>Deuxième vidéoclip</t>
  </si>
  <si>
    <t>Production d'images internet</t>
  </si>
  <si>
    <t>TOTAL DES DÉPENSES ADMISSIBLES</t>
  </si>
  <si>
    <t>3.3</t>
  </si>
  <si>
    <t>3.4</t>
  </si>
  <si>
    <t>3.5</t>
  </si>
  <si>
    <t>3.6</t>
  </si>
  <si>
    <t>3.7</t>
  </si>
  <si>
    <t>3.8</t>
  </si>
  <si>
    <t>3.9</t>
  </si>
  <si>
    <t>4.1</t>
  </si>
  <si>
    <t>4.2</t>
  </si>
  <si>
    <t>4.3</t>
  </si>
  <si>
    <t>4.4</t>
  </si>
  <si>
    <t>4.5</t>
  </si>
  <si>
    <t>4.6</t>
  </si>
  <si>
    <t>4.7</t>
  </si>
  <si>
    <t>6.7</t>
  </si>
  <si>
    <t>6.9</t>
  </si>
  <si>
    <r>
      <t xml:space="preserve">Disques promotionnels - </t>
    </r>
    <r>
      <rPr>
        <i/>
        <sz val="9"/>
        <rFont val="Calibri"/>
        <family val="2"/>
      </rPr>
      <t>max 500 copies (vocal) 250 (autres)</t>
    </r>
  </si>
  <si>
    <r>
      <t xml:space="preserve">Envois promotionnnels </t>
    </r>
    <r>
      <rPr>
        <i/>
        <sz val="9"/>
        <rFont val="Calibri"/>
        <family val="2"/>
      </rPr>
      <t>- max 1000 $ (vocal) 500$ (autres)</t>
    </r>
  </si>
  <si>
    <t>Un itinéraire de vos déplacements sera requis au parachèvement</t>
  </si>
  <si>
    <t>TOTAL DES DÉPENSES DU PROJET AVANT ADMINISTRATION</t>
  </si>
  <si>
    <t xml:space="preserve">Ce total doit être le même que le total du Bilan soumis </t>
  </si>
  <si>
    <t>Total</t>
  </si>
  <si>
    <t>Remarques</t>
  </si>
  <si>
    <t>Date facture (AA/MM/JJ)</t>
  </si>
  <si>
    <t>Disques promotionnels</t>
  </si>
  <si>
    <t xml:space="preserve">Envois promotionnnels </t>
  </si>
  <si>
    <t xml:space="preserve">Transport </t>
  </si>
  <si>
    <t xml:space="preserve">Hébergement </t>
  </si>
  <si>
    <t>Per diem</t>
  </si>
  <si>
    <t>Étape 5</t>
  </si>
  <si>
    <t>Étape 6</t>
  </si>
  <si>
    <t>Étape 7</t>
  </si>
  <si>
    <t>Paiement carte de crédit: relevé mensuel de la carte</t>
  </si>
  <si>
    <t>* Licences de reproduction mécanique des ayants droit si elles sont requises par l'administration</t>
  </si>
  <si>
    <t>Preuves acceptées</t>
  </si>
  <si>
    <t>Chèques compensés ou imagerie des chèques</t>
  </si>
  <si>
    <t>Dépenses non admissibles</t>
  </si>
  <si>
    <t>Toutes dépenses réglées en argent comptant</t>
  </si>
  <si>
    <t>Échange de services</t>
  </si>
  <si>
    <t>Achat d’équipement, dépenses en capital</t>
  </si>
  <si>
    <t>Frais de vérification, frais légaux, frais d’infraction</t>
  </si>
  <si>
    <t>Taxes récupérables, impôts, cotisations ou tous frais analogues</t>
  </si>
  <si>
    <t>Frais d’intérêts sur les retards de paiement</t>
  </si>
  <si>
    <r>
      <t xml:space="preserve">Compléter le </t>
    </r>
    <r>
      <rPr>
        <b/>
        <i/>
        <sz val="9"/>
        <rFont val="Calibri"/>
        <family val="2"/>
      </rPr>
      <t xml:space="preserve">Tableau des dépenses </t>
    </r>
    <r>
      <rPr>
        <sz val="9"/>
        <rFont val="Calibri"/>
        <family val="2"/>
      </rPr>
      <t>- Une ligne par  facture et poste budgétaire.</t>
    </r>
  </si>
  <si>
    <t>ÉTAPES POUR EFFECTUER LE PARACHÈVEMENT D'UNE DEMANDE EN COMMERCIALISATION NATIONALE</t>
  </si>
  <si>
    <t xml:space="preserve">Pour les projets déposés en jury, les dépenses sont admissibles six (6) mois avant la date de dépôt.  </t>
  </si>
  <si>
    <t>Hébergement du site Internet et dépenses de bandes passantes</t>
  </si>
  <si>
    <t xml:space="preserve">INSÉRER UNE LIGNE POUR CHACUNE DES FACTURES DE CHAQUE POSTE BUDGÉTAIRE </t>
  </si>
  <si>
    <r>
      <t xml:space="preserve">Compléter les onglets </t>
    </r>
    <r>
      <rPr>
        <b/>
        <i/>
        <sz val="9"/>
        <rFont val="Calibri"/>
        <family val="2"/>
      </rPr>
      <t>Projet</t>
    </r>
    <r>
      <rPr>
        <b/>
        <sz val="9"/>
        <rFont val="Calibri"/>
        <family val="2"/>
      </rPr>
      <t xml:space="preserve"> </t>
    </r>
    <r>
      <rPr>
        <sz val="9"/>
        <rFont val="Calibri"/>
        <family val="2"/>
      </rPr>
      <t xml:space="preserve">et  </t>
    </r>
    <r>
      <rPr>
        <b/>
        <i/>
        <sz val="9"/>
        <rFont val="Calibri"/>
        <family val="2"/>
      </rPr>
      <t xml:space="preserve">Déclarations Para </t>
    </r>
  </si>
  <si>
    <r>
      <t xml:space="preserve">Le total de chaque poste budgétaire se reporte directement sur le Bilan soumis de l'onglet </t>
    </r>
    <r>
      <rPr>
        <b/>
        <i/>
        <sz val="9"/>
        <rFont val="Calibri"/>
        <family val="2"/>
      </rPr>
      <t xml:space="preserve">Budget-Bilan </t>
    </r>
    <r>
      <rPr>
        <sz val="9"/>
        <rFont val="Calibri"/>
        <family val="2"/>
      </rPr>
      <t>- vérifier que les montants reportés soient les bons. N'oubliez pas de compléter</t>
    </r>
  </si>
  <si>
    <t>la section Revenus.  Tous les  budgets soumis doivent être équilibrés.</t>
  </si>
  <si>
    <r>
      <t>* Onglet Déclarations Para</t>
    </r>
    <r>
      <rPr>
        <b/>
        <sz val="9"/>
        <rFont val="Calibri"/>
        <family val="2"/>
      </rPr>
      <t xml:space="preserve"> SIGNÉ</t>
    </r>
  </si>
  <si>
    <t>Garder une copie de toutes les factures et preuves de paiement afférentes utilisées pour compléter le tableau des dépenses</t>
  </si>
  <si>
    <t>L'administration de Musicaction vous retournera le formulaire sur lequel certaines factures seront identifiées (colonne ADM du Tableau des dépenses) pour vérification</t>
  </si>
  <si>
    <t>* Copies des factures et preuves de paiements identifiées par l'administration</t>
  </si>
  <si>
    <t>Noter que la date des dépenses admissibles pour votre projet est inscrite au budget en annexe de votre contrat de financement</t>
  </si>
  <si>
    <t>Rendement</t>
  </si>
  <si>
    <t>* Rapports statistiques mensuels des réseaux sociaux (Facebook, Twitter, etc.) des plateformes communautaires (YouTube, Viméo, etc.) et du site internet de l'artiste (Google Analytics, etc.)</t>
  </si>
  <si>
    <t>* Liste des URL en lien avec les activités soutenues</t>
  </si>
  <si>
    <t>* Captures d'écrans fixes ou des images animées présentant le contenu développé</t>
  </si>
  <si>
    <t>* Enregistrements des sonneries produites</t>
  </si>
  <si>
    <t>* Tout matériel ou toute référence pouvant démontrer les réalisations effectuées</t>
  </si>
  <si>
    <t>PROMOTION NUMÉRIQUE</t>
  </si>
  <si>
    <t>Conception - production visuel web</t>
  </si>
  <si>
    <t>Production publicité -  web</t>
  </si>
  <si>
    <t>Achat de publicité médias électroniques</t>
  </si>
  <si>
    <t>Achat de publicité réseaux sociaux</t>
  </si>
  <si>
    <t>Achat de publicité boutiques en ligne, sites de recommandation</t>
  </si>
  <si>
    <t>Référencement - achat mots-clés</t>
  </si>
  <si>
    <t>4.8</t>
  </si>
  <si>
    <t>4.9</t>
  </si>
  <si>
    <t>4.10</t>
  </si>
  <si>
    <t>4.11</t>
  </si>
  <si>
    <t>DÉVELOPPEMENT - MISE À JOUR SITE INTERNET</t>
  </si>
  <si>
    <t>Coordination du projet</t>
  </si>
  <si>
    <t>Design de l'arborescence</t>
  </si>
  <si>
    <t>Programmation</t>
  </si>
  <si>
    <t>Rédaction</t>
  </si>
  <si>
    <t>Direction artistique - graphisme</t>
  </si>
  <si>
    <t>Intégration des contenus</t>
  </si>
  <si>
    <t>MARKETING MOBILE</t>
  </si>
  <si>
    <t>Gestion de trafic SMS</t>
  </si>
  <si>
    <t>Version mobile du site internet</t>
  </si>
  <si>
    <t>Autres (préciser)</t>
  </si>
  <si>
    <t>4.11.1</t>
  </si>
  <si>
    <t>4.11.2</t>
  </si>
  <si>
    <t>4.11.3</t>
  </si>
  <si>
    <t>4.11.4</t>
  </si>
  <si>
    <t>4.11.5</t>
  </si>
  <si>
    <t>4.11.6</t>
  </si>
  <si>
    <t>4.12</t>
  </si>
  <si>
    <t>4.12.1</t>
  </si>
  <si>
    <t>4.12.2</t>
  </si>
  <si>
    <t>4.12.3</t>
  </si>
  <si>
    <t>4.12.4</t>
  </si>
  <si>
    <t xml:space="preserve">Aide maximale 20 000$ pour les images, incluant la production d'images internet </t>
  </si>
  <si>
    <t>et aide maximale de 15 000$ pour les vidéoclips</t>
  </si>
  <si>
    <t>VIDÉOCLIPS</t>
  </si>
  <si>
    <t>Si des frais de promotion numérique sont soumis, joindre également:</t>
  </si>
  <si>
    <t>Sous-total promotion numérique</t>
  </si>
  <si>
    <t>Sous-total vidéoclips</t>
  </si>
  <si>
    <t>Période</t>
  </si>
  <si>
    <t>* Contrats de publicités avec preuves de parution</t>
  </si>
  <si>
    <t>Hébergement</t>
  </si>
  <si>
    <t xml:space="preserve">Per diem </t>
  </si>
  <si>
    <t>Transport (0,50$ /km ou autre)</t>
  </si>
  <si>
    <t>Adaptation d'une application</t>
  </si>
  <si>
    <t>S'agit-il d'un parachèvement final ou intérimaire</t>
  </si>
  <si>
    <t>S'il s'agit d'un parachèvement intérimaire, veuillez compléter l'échéancier et indiquer les coûts à venir (ajouter des lignes au besoin)</t>
  </si>
  <si>
    <t>Expliquer les raisons de ce parachèvement intérimaire</t>
  </si>
  <si>
    <t>Date paiement (AA/MM/JJ)</t>
  </si>
  <si>
    <t>Dépenses INE</t>
  </si>
  <si>
    <t>VER 1</t>
  </si>
  <si>
    <t>Montant soumis</t>
  </si>
  <si>
    <t>ACCEPTÉ</t>
  </si>
  <si>
    <t>DÉP VÉR</t>
  </si>
  <si>
    <t>DÉP VER/ACC</t>
  </si>
  <si>
    <t>Refusé / Pièce non conforme</t>
  </si>
  <si>
    <t>Refusé / Autre</t>
  </si>
  <si>
    <t>Date des dépenses admissibles</t>
  </si>
  <si>
    <t>% DEP VER</t>
  </si>
  <si>
    <t>MONTANT ENGAGEMENT</t>
  </si>
  <si>
    <t>% DEP VER/ACC</t>
  </si>
  <si>
    <t>Montant nécessaire pour couvrir l'engagement</t>
  </si>
  <si>
    <t>TOTAL DÉPENSES REFUSÉES</t>
  </si>
  <si>
    <t>% DÉPENSES INTERNES</t>
  </si>
  <si>
    <r>
      <rPr>
        <b/>
        <sz val="9"/>
        <rFont val="Calibri"/>
        <family val="2"/>
      </rPr>
      <t>PROMOTION NUMÉRIQUE</t>
    </r>
    <r>
      <rPr>
        <b/>
        <sz val="9"/>
        <color indexed="62"/>
        <rFont val="Calibri"/>
        <family val="2"/>
      </rPr>
      <t xml:space="preserve">  (TRANSMETTRE LES RAPPORTS DEMANDÉS -</t>
    </r>
    <r>
      <rPr>
        <b/>
        <sz val="8"/>
        <color indexed="62"/>
        <rFont val="Calibri"/>
        <family val="2"/>
      </rPr>
      <t xml:space="preserve"> VOIR PROGRAMME ET ÉTAPES DU PARACHÈVEMENT</t>
    </r>
    <r>
      <rPr>
        <b/>
        <sz val="9"/>
        <color indexed="62"/>
        <rFont val="Calibri"/>
        <family val="2"/>
      </rPr>
      <t>)</t>
    </r>
  </si>
  <si>
    <r>
      <t>PLACEMENT MÉDIA POUR L'ALBUM</t>
    </r>
    <r>
      <rPr>
        <b/>
        <sz val="9"/>
        <color indexed="62"/>
        <rFont val="Calibri"/>
        <family val="2"/>
      </rPr>
      <t xml:space="preserve"> (TRANSMETTRE CONTRATS DE PUBLICITÉS AVEC PREUVES DE PARUTION)</t>
    </r>
  </si>
  <si>
    <r>
      <t>PROMOTION EN RÉGION</t>
    </r>
    <r>
      <rPr>
        <b/>
        <sz val="9"/>
        <color indexed="62"/>
        <rFont val="Calibri"/>
        <family val="2"/>
      </rPr>
      <t xml:space="preserve"> (TRANSMETTRE L'ITINÉRAIRE DE VOS DÉPLACEMENTS)</t>
    </r>
  </si>
  <si>
    <t>2.10</t>
  </si>
  <si>
    <r>
      <t xml:space="preserve">Si vous éprouvez des difficultés </t>
    </r>
    <r>
      <rPr>
        <sz val="9"/>
        <rFont val="Calibri"/>
        <family val="2"/>
      </rPr>
      <t>en cours de parachèvement, vous pouvez communiquer avec la personne responsable de votre projet.</t>
    </r>
  </si>
  <si>
    <t>ENG</t>
  </si>
  <si>
    <r>
      <t xml:space="preserve">   dépendance avec lui dans le cadre du projet  représentent </t>
    </r>
    <r>
      <rPr>
        <b/>
        <sz val="10"/>
        <rFont val="Calibri"/>
        <family val="2"/>
      </rPr>
      <t>__________%</t>
    </r>
    <r>
      <rPr>
        <sz val="10"/>
        <rFont val="Calibri"/>
        <family val="2"/>
      </rPr>
      <t xml:space="preserve"> des dépenses admissibles.</t>
    </r>
  </si>
  <si>
    <t>No d'inscription TPS/TVH</t>
  </si>
  <si>
    <t>Courriel personne ressource</t>
  </si>
  <si>
    <t>Adresse complète (rue, ville, province, code postal)</t>
  </si>
  <si>
    <r>
      <t>Envoyer électroniquement</t>
    </r>
    <r>
      <rPr>
        <sz val="9"/>
        <rFont val="Calibri"/>
        <family val="2"/>
      </rPr>
      <t xml:space="preserve"> le présent formulaire à l'adresse </t>
    </r>
    <r>
      <rPr>
        <b/>
        <sz val="9"/>
        <rFont val="Calibri"/>
        <family val="2"/>
      </rPr>
      <t xml:space="preserve">para@musicaction.ca.  </t>
    </r>
    <r>
      <rPr>
        <b/>
        <sz val="9"/>
        <color indexed="10"/>
        <rFont val="Calibri"/>
        <family val="2"/>
      </rPr>
      <t>Un acccusé de réception du formulaire électronique vous sera envoyé automatiquement. Si vous ne recevez pas cet accusé de réception, veuillez communiquer avec nous.</t>
    </r>
  </si>
  <si>
    <r>
      <t>Transmettre</t>
    </r>
    <r>
      <rPr>
        <u/>
        <sz val="9"/>
        <rFont val="Calibri"/>
        <family val="2"/>
      </rPr>
      <t xml:space="preserve"> </t>
    </r>
    <r>
      <rPr>
        <sz val="9"/>
        <rFont val="Calibri"/>
        <family val="2"/>
      </rPr>
      <t>les pièces suivantes:</t>
    </r>
  </si>
  <si>
    <t>QUESTIONS DÉMOGRAPHIQUES</t>
  </si>
  <si>
    <t>Merci !</t>
  </si>
  <si>
    <t xml:space="preserve">* Si images, contrat de production du vidéoclip, du DVD ou des images </t>
  </si>
  <si>
    <t>DEMANDEUR</t>
  </si>
  <si>
    <t>ARTISTE</t>
  </si>
  <si>
    <t>Date</t>
  </si>
  <si>
    <t>Site Internet</t>
  </si>
  <si>
    <t xml:space="preserve">Coût total du projet </t>
  </si>
  <si>
    <t xml:space="preserve">Montant demandé </t>
  </si>
  <si>
    <t>Enregistrement sonore financé à la production</t>
  </si>
  <si>
    <t xml:space="preserve">No dossier:                                                                                                                                        </t>
  </si>
  <si>
    <t xml:space="preserve">No dossier: </t>
  </si>
  <si>
    <t>Commercialisation nationale déjà financée</t>
  </si>
  <si>
    <t>Activités scéniques nationales déjà financées</t>
  </si>
  <si>
    <t>DEMANDE : PROCÉDURE À SUIVRE ET DOCUMENTS REQUIS</t>
  </si>
  <si>
    <r>
      <t xml:space="preserve">Cochez les documents envoyés dans la colonne de </t>
    </r>
    <r>
      <rPr>
        <b/>
        <sz val="9"/>
        <rFont val="Calibri"/>
        <family val="2"/>
      </rPr>
      <t>gauche</t>
    </r>
    <r>
      <rPr>
        <sz val="9"/>
        <rFont val="Calibri"/>
        <family val="2"/>
      </rPr>
      <t xml:space="preserve">. Toute demande incomplète ou non conforme sera retournée. </t>
    </r>
  </si>
  <si>
    <t>Un accusé de réception du formulaire électronique vous sera envoyé automatiquement. Si vous ne recevez pas cet accusé de réception, veuillez communiquer avec nous.</t>
  </si>
  <si>
    <r>
      <t xml:space="preserve">         Onglet </t>
    </r>
    <r>
      <rPr>
        <i/>
        <sz val="9"/>
        <rFont val="Calibri"/>
        <family val="2"/>
      </rPr>
      <t>Déclarations</t>
    </r>
    <r>
      <rPr>
        <sz val="9"/>
        <rFont val="Calibri"/>
        <family val="2"/>
      </rPr>
      <t xml:space="preserve">seulement du présent formulaire dûment </t>
    </r>
    <r>
      <rPr>
        <b/>
        <u/>
        <sz val="9"/>
        <rFont val="Calibri"/>
        <family val="2"/>
      </rPr>
      <t>signé</t>
    </r>
  </si>
  <si>
    <t xml:space="preserve">          </t>
  </si>
  <si>
    <t>Pour les enregistrements sonores non financés à la production, transmettre également:</t>
  </si>
  <si>
    <t xml:space="preserve">           Copie de l'enregistrement sonore, licences de reproduction mécanique et preuves du dépôt légal</t>
  </si>
  <si>
    <r>
      <t xml:space="preserve">Documents relatifs à l'entreprise </t>
    </r>
    <r>
      <rPr>
        <sz val="9"/>
        <rFont val="Calibri"/>
        <family val="2"/>
      </rPr>
      <t>(si ce n'est déjà fait)</t>
    </r>
  </si>
  <si>
    <t xml:space="preserve">Demandeur      </t>
  </si>
  <si>
    <t xml:space="preserve">          Documents constitutifs </t>
  </si>
  <si>
    <t xml:space="preserve">          États financiers vérifiés ou rapport de mission d'examen de l'entreprise et des compagnies reliées dans les 12 mois précédant la demande</t>
  </si>
  <si>
    <t xml:space="preserve">          Organigramme de l'entreprise et des entreprises reliées dans le domaine de l'enregistrement sonore (production, studios, promotion, relations de presse, édition, </t>
  </si>
  <si>
    <t xml:space="preserve">          distribution, production de spectacles, salles de spectacles) avec précisions sur l'actionnariat</t>
  </si>
  <si>
    <t xml:space="preserve">          Résolutions, règlements et accords conclus avec les actionnaires et tous les autres accords susceptibles, séparément ou ensemble, d'avoir un effet sur la propriété ou </t>
  </si>
  <si>
    <t xml:space="preserve">          Déclaration annuelle </t>
  </si>
  <si>
    <t>DOSSIER</t>
  </si>
  <si>
    <t>Province et ville d'origine de l'artiste</t>
  </si>
  <si>
    <t>Nom des membres s'il s'agit d'une formation musicale</t>
  </si>
  <si>
    <r>
      <t xml:space="preserve">         Formulaire dûment nommé (Demandeur - Artiste - CN) avec onglets </t>
    </r>
    <r>
      <rPr>
        <i/>
        <sz val="9"/>
        <rFont val="Calibri"/>
        <family val="2"/>
      </rPr>
      <t xml:space="preserve">Déclarations, Projet, Budget </t>
    </r>
    <r>
      <rPr>
        <sz val="9"/>
        <rFont val="Calibri"/>
        <family val="2"/>
      </rPr>
      <t>complétés.</t>
    </r>
  </si>
  <si>
    <t>S'agit-il d'une demande de majoration?</t>
  </si>
  <si>
    <t>Nom de l'artiste ou du groupe</t>
  </si>
  <si>
    <t>Citoyenneté</t>
  </si>
  <si>
    <t>Coordonnées de l'artiste ou du groupe</t>
  </si>
  <si>
    <t>No civique et rue</t>
  </si>
  <si>
    <t>Titre</t>
  </si>
  <si>
    <t>Date de sortie</t>
  </si>
  <si>
    <t>Province - Code postal</t>
  </si>
  <si>
    <t>Courriel</t>
  </si>
  <si>
    <t>(insérer des lignes au besoin)</t>
  </si>
  <si>
    <t>Contrat fourni</t>
  </si>
  <si>
    <t>Équipe de relations de presse</t>
  </si>
  <si>
    <t>Équipe de promotion radio</t>
  </si>
  <si>
    <t>Équipe de promotion web</t>
  </si>
  <si>
    <t xml:space="preserve">Présentation de l'artiste et de l'album </t>
  </si>
  <si>
    <t>Décrire le créneau de l'album et indiquer comment il se démarquera face à sa concurrence</t>
  </si>
  <si>
    <t>Décrire les stratégies pour atteindre la clientèle ciblée</t>
  </si>
  <si>
    <t xml:space="preserve">Final                                          </t>
  </si>
  <si>
    <t>Coût $</t>
  </si>
  <si>
    <t>Travail à accomplir</t>
  </si>
  <si>
    <t xml:space="preserve">Quelles sont les activités réalisées et les faits saillants </t>
  </si>
  <si>
    <t>Facebook</t>
  </si>
  <si>
    <t>Twitter</t>
  </si>
  <si>
    <t>YouTube</t>
  </si>
  <si>
    <t>Titres</t>
  </si>
  <si>
    <t>Streams</t>
  </si>
  <si>
    <t>Décrire les objectifs visés par le projet</t>
  </si>
  <si>
    <t>Quels sont les résultats attendus ou souhaités</t>
  </si>
  <si>
    <t>Quelles sont les retombées à ce jour</t>
  </si>
  <si>
    <t>Efficacité de la stratégie et impact sur le développement de la carrière de l'artiste</t>
  </si>
  <si>
    <t>Nombre total de ventes de l'enregistrement sonore</t>
  </si>
  <si>
    <t>Spectacles réalisés depuis la mise en marché de l'enregistrement sonore</t>
  </si>
  <si>
    <t>Vitrines</t>
  </si>
  <si>
    <t>Spectacles</t>
  </si>
  <si>
    <t>Titre de l'enregistrement sonore en demande</t>
  </si>
  <si>
    <t>Albums numériques</t>
  </si>
  <si>
    <t>Albums physiques</t>
  </si>
  <si>
    <t xml:space="preserve">         Contrats relatifs à la production de l’enregistrement sonore et à sa distribution si non fourni</t>
  </si>
  <si>
    <t>Pour les projets des enregistrements sonores financés à la production qui sont acceptés en approbation directe, les dépenses sont admissibles à partir de la date de dépôt de la demande en production de l'enregistrement sonore.</t>
  </si>
  <si>
    <t>Ventes de l'enregistrement sonore depuis sa sortie</t>
  </si>
  <si>
    <t>Quel est le rendement déjà obtenu par le projet (rotations radio, spectacles, web, etc)</t>
  </si>
  <si>
    <r>
      <t>Vidéoclip</t>
    </r>
    <r>
      <rPr>
        <b/>
        <sz val="9"/>
        <color indexed="62"/>
        <rFont val="Calibri"/>
        <family val="2"/>
      </rPr>
      <t xml:space="preserve"> </t>
    </r>
    <r>
      <rPr>
        <b/>
        <sz val="9"/>
        <color indexed="62"/>
        <rFont val="Calibri"/>
        <family val="2"/>
      </rPr>
      <t>(TRANSMETTRE LE CONTRAT DE PRODUCTION  ET COPIE DU VIDÉOCLIP)</t>
    </r>
  </si>
  <si>
    <r>
      <t xml:space="preserve">L’auto-identification est volontaire. Nous espérons, toutefois, que vous répondrez à autant de questions avec lesquelles vous êtes à l’aise.  L’information reçue à partir de ces questions joue un rôle clé pour l’évolution des programmes. Les données agrégées seront partagées seulement avec le ministère du </t>
    </r>
    <r>
      <rPr>
        <b/>
        <i/>
        <sz val="12"/>
        <rFont val="Calibri"/>
        <family val="2"/>
      </rPr>
      <t>Patrimoine canadien</t>
    </r>
    <r>
      <rPr>
        <b/>
        <sz val="12"/>
        <rFont val="Calibri"/>
        <family val="2"/>
      </rPr>
      <t xml:space="preserve">. Ces données nous permettront, à Musicaction et à Patrimoine canadien, d’évaluer l’état actuel de l’accès aux programmes en ce qui concerne les groupes visés par l’équité et d’apporter les changements positifs nécessaires selon les besoins. Sachez que les renseignements fournis sont confidentiels et seront administrés conformément à la </t>
    </r>
    <r>
      <rPr>
        <b/>
        <i/>
        <sz val="12"/>
        <rFont val="Calibri"/>
        <family val="2"/>
      </rPr>
      <t>Loi sur la protection des renseignements personnels du Canada</t>
    </r>
    <r>
      <rPr>
        <b/>
        <sz val="12"/>
        <rFont val="Calibri"/>
        <family val="2"/>
      </rPr>
      <t>.</t>
    </r>
  </si>
  <si>
    <r>
      <rPr>
        <b/>
        <sz val="9"/>
        <rFont val="Calibri"/>
        <family val="2"/>
      </rPr>
      <t>1.</t>
    </r>
    <r>
      <rPr>
        <sz val="9"/>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r>
      <rPr>
        <b/>
        <sz val="9"/>
        <rFont val="Calibri"/>
        <family val="2"/>
      </rPr>
      <t>Quelle est votre identité de genre actuelle?</t>
    </r>
  </si>
  <si>
    <t>2. Vous identifiez-vous comme une personne autochtone, c’est-à-dire, des Premières Nations, Métis ou Inuit?</t>
  </si>
  <si>
    <r>
      <rPr>
        <b/>
        <sz val="9"/>
        <rFont val="Calibri"/>
        <family val="2"/>
      </rPr>
      <t>3.</t>
    </r>
    <r>
      <rPr>
        <sz val="9"/>
        <rFont val="Calibri"/>
        <family val="2"/>
      </rPr>
      <t xml:space="preserve">  Le terme « racisé » reconnaît que la race est une « construction sociale » et que la racialisation est un processus par lequel des groupes en viennent à être formés socialement en tant que races, selon certaines caractéristiques comme l’ethnicité, la langue, l’économie, la religion, la culture ou la politique. Elle peut être appliquée aux personnes et leur être attribuée en tant que groupe de manière à avoir un impact négatif sur leur vie sociale, politique et économique (p. ex. Noir, Asiatique, Musulman).                                                                                                                                                                 </t>
    </r>
    <r>
      <rPr>
        <b/>
        <sz val="9"/>
        <rFont val="Calibri"/>
        <family val="2"/>
      </rPr>
      <t>Vous identifiez-vous comme une personne racisée?</t>
    </r>
  </si>
  <si>
    <t>RENSEIGNEMENTS SUR LE PROJET</t>
  </si>
  <si>
    <t>S'agit-il d'une première demande pour ce projet?</t>
  </si>
  <si>
    <t>Contenu de l'album</t>
  </si>
  <si>
    <t>Maison de disques</t>
  </si>
  <si>
    <t>RENSEIGNEMENTS SUR L'ARTISTE</t>
  </si>
  <si>
    <t>Instagram</t>
  </si>
  <si>
    <t>Youtube</t>
  </si>
  <si>
    <t xml:space="preserve">Spectacles confirmés </t>
  </si>
  <si>
    <t>Financé par Musicaction (oui/Non)</t>
  </si>
  <si>
    <t>Inclure les albums et les EP</t>
  </si>
  <si>
    <t>TOTAL</t>
  </si>
  <si>
    <t xml:space="preserve">Discographie de l'artiste </t>
  </si>
  <si>
    <t>Nombre d'unités vendues</t>
  </si>
  <si>
    <t>750 streams = 1 unité vendue</t>
  </si>
  <si>
    <t>5 titres = 1 unité vendue</t>
  </si>
  <si>
    <t>Ententes avec des structures à l'international s'il y a lieu</t>
  </si>
  <si>
    <t>PÉRIODE</t>
  </si>
  <si>
    <t>ÉCHÉANCIER DE COMMERCIALISATION (MAX 12 MOIS)</t>
  </si>
  <si>
    <t xml:space="preserve">            Intérimaire </t>
  </si>
  <si>
    <t xml:space="preserve">PARACHÈVEMENT </t>
  </si>
  <si>
    <r>
      <t xml:space="preserve">Nombre de visites en moyenne sur le site internet de l'artiste </t>
    </r>
    <r>
      <rPr>
        <b/>
        <i/>
        <sz val="10"/>
        <rFont val="Calibri"/>
        <family val="2"/>
      </rPr>
      <t>(joindre rapport analytique)</t>
    </r>
    <r>
      <rPr>
        <b/>
        <sz val="10"/>
        <rFont val="Calibri"/>
        <family val="2"/>
      </rPr>
      <t>:</t>
    </r>
  </si>
  <si>
    <r>
      <t xml:space="preserve">Nombre de vues et/ou de fans </t>
    </r>
    <r>
      <rPr>
        <b/>
        <i/>
        <sz val="10"/>
        <rFont val="Calibri"/>
        <family val="2"/>
      </rPr>
      <t>(joindre les statistiques mensuelles)</t>
    </r>
    <r>
      <rPr>
        <b/>
        <sz val="10"/>
        <rFont val="Calibri"/>
        <family val="2"/>
      </rPr>
      <t xml:space="preserve"> :</t>
    </r>
  </si>
  <si>
    <t xml:space="preserve">L'album a un minimum de 6 plages ou un contenu musical de 20 minutes.    </t>
  </si>
  <si>
    <t xml:space="preserve">         Contrat de gérance, s'il y a lieu</t>
  </si>
  <si>
    <t xml:space="preserve">         Contrats pour les services de relations de presse, promotion radio et  promotion Web ou échéanciers de travail pour chacune de ces activités lorsque les services sont réalisés à l’interne</t>
  </si>
  <si>
    <t xml:space="preserve">         Devis et synopsis des vidéoclips prévus au projet, s’il y a lieu</t>
  </si>
  <si>
    <t xml:space="preserve">           Preuves des classements des chansons aux différents palmarès</t>
  </si>
  <si>
    <t xml:space="preserve">           Preuves des spectacles effectués, s’il y a lieu</t>
  </si>
  <si>
    <t>RENSEIGNEMENTS SUR LE DEMANDEUR</t>
  </si>
  <si>
    <t>Artiste</t>
  </si>
  <si>
    <t>Nombre de copies vendues</t>
  </si>
  <si>
    <t>TOTAL VENTES DES 3 DERNIÈRES ANNÉES</t>
  </si>
  <si>
    <t>Spectacles effectués</t>
  </si>
  <si>
    <t>Spectacles projetés</t>
  </si>
  <si>
    <t>Nombre de vidéoclips</t>
  </si>
  <si>
    <t>Nombre de visonnements</t>
  </si>
  <si>
    <t>FORMULAIRE À COMPLÉTER POUR LES ALBUMS FINANCÉS À LA PRODUCTION</t>
  </si>
  <si>
    <t>Développement à l'international</t>
  </si>
  <si>
    <t>FORMULAIRE À COMPLÉTER POUR LES ALBUMS NON FINANCÉS À LA PRODUCTION QUI DÉPOSENT EN COMMERCIALISATION NATIONALE - JURY</t>
  </si>
  <si>
    <t>Album vocal francophone, non vocal ou vocal autre langue</t>
  </si>
  <si>
    <t>8.1</t>
  </si>
  <si>
    <t>8.2</t>
  </si>
  <si>
    <r>
      <t xml:space="preserve">Catégorie musicale </t>
    </r>
    <r>
      <rPr>
        <i/>
        <sz val="10"/>
        <rFont val="Calibri"/>
        <family val="2"/>
      </rPr>
      <t>(choisir une catégorie du programme)</t>
    </r>
  </si>
  <si>
    <t>Compléter toutes les colonnes</t>
  </si>
  <si>
    <t>L’auto-identification est volontaire. Nous espérons, toutefois, que vous répondrez à autant de questions avec lesquelles vous êtes à l’aise.  L’information reçue à partir de ces questions joue un rôle clé pour l’évolution des programmes. Les données agrégées seront partagées seulement avec le ministère du Patrimoine canadien. Ces données nous permettront, à Musicaction et à Patrimoine canadien, d’évaluer l’état actuel de l’accès aux programmes en ce qui concerne les groupes visés par l’équité et d’apporter les changements positifs nécessaires selon les besoins. Sachez que les renseignements fournis sont confidentiels et seront administrés conformément à la Loi sur la protection des renseignements personnels du Canada.</t>
  </si>
  <si>
    <t>* Pour les albums non financés à la production, fournir les preuves du dépôt légal des enregistrements sonores réalisés au projet si elles sont requises par l’administration</t>
  </si>
  <si>
    <t>50 % DES DÉPENSES</t>
  </si>
  <si>
    <r>
      <t xml:space="preserve">4. Une personne handicapée a une déficience de nature permanente, temporaire ou épisodique, manifeste ou non et dont l’interaction avec un obstacle nuit à la participation pleine et égale d’une personne dans la société.                                                                                                                   </t>
    </r>
    <r>
      <rPr>
        <b/>
        <sz val="9"/>
        <rFont val="Calibri"/>
        <family val="2"/>
      </rPr>
      <t xml:space="preserve">Vous identifiez-vous comme une personne handicapée?       </t>
    </r>
  </si>
  <si>
    <r>
      <t xml:space="preserve">4. Une personne handicapée a une déficience de nature permanente, temporaire ou épisodique, manifeste ou non et dont l’interaction avec un obstacle nuit à la participation pleine et égale d’une personne dans la société.                                                                                                               </t>
    </r>
    <r>
      <rPr>
        <b/>
        <sz val="9"/>
        <rFont val="Calibri"/>
        <family val="2"/>
      </rPr>
      <t xml:space="preserve">Vous identifiez-vous comme une personne handicapée?       </t>
    </r>
  </si>
  <si>
    <t>EP ou Alb</t>
  </si>
  <si>
    <t>6- La ou le Demandeur déclare que ce projet n'a pas été déposé à FACTOR.</t>
  </si>
  <si>
    <t>Signataire autorisé.e</t>
  </si>
  <si>
    <t>Courriel signataire autorisé.e</t>
  </si>
  <si>
    <r>
      <t xml:space="preserve">La ou le Demandeur doit soumettre </t>
    </r>
    <r>
      <rPr>
        <b/>
        <sz val="9"/>
        <rFont val="Calibri"/>
        <family val="2"/>
      </rPr>
      <t>électroniquement</t>
    </r>
    <r>
      <rPr>
        <sz val="9"/>
        <rFont val="Calibri"/>
        <family val="2"/>
      </rPr>
      <t xml:space="preserve"> ce formulaire à l'adresse </t>
    </r>
    <r>
      <rPr>
        <u/>
        <sz val="9"/>
        <rFont val="Calibri"/>
        <family val="2"/>
      </rPr>
      <t>inscription@musicaction.ca</t>
    </r>
    <r>
      <rPr>
        <sz val="9"/>
        <rFont val="Calibri"/>
        <family val="2"/>
      </rPr>
      <t>:</t>
    </r>
  </si>
  <si>
    <t>La ou le Demandeur doit soumettre également les documents suivants:</t>
  </si>
  <si>
    <t xml:space="preserve">          Organigramme interne de l'entreprise (employé.e.s et fonctions)</t>
  </si>
  <si>
    <t xml:space="preserve">          Liste des administrateur.trice.s et des membres, associé.e.s ou actionnaires avec structure du capital-actions</t>
  </si>
  <si>
    <t xml:space="preserve">L'album a un contenu francophone de 70 % (sauf en langue autochtone, en musique classique, instrumentale et du monde). </t>
  </si>
  <si>
    <t>Producteur.trice (propriétaire des bandes)</t>
  </si>
  <si>
    <t>Maison d'édition</t>
  </si>
  <si>
    <t xml:space="preserve">Producteur.trice de spectacles </t>
  </si>
  <si>
    <t>ACTIVITÉS PRÉVUES</t>
  </si>
  <si>
    <t>Un minimum de 50 % des plages sont enregistrées et mixées au Canada.</t>
  </si>
  <si>
    <t xml:space="preserve">L'album a un contenu francophone de 70 % (sauf les projets autochtones, en musique classique, instrumentale et du monde). </t>
  </si>
  <si>
    <t>Agent.e de spectacles</t>
  </si>
  <si>
    <t>Producteur.trice</t>
  </si>
  <si>
    <t>Nombre d'années d'expérience à titre de producteur.trice de disques (propriétaire des bandes maîtresses) ou de maison de disques (droit d'exploitation de la bande)</t>
  </si>
  <si>
    <t>Nombre d'artistes canadien.ne.s associé.e.s (si applicable)</t>
  </si>
  <si>
    <t>Noms des artistes canadien.ne.s associé.e.s (si applicable)</t>
  </si>
  <si>
    <t xml:space="preserve">Cachets musicien.ne.s </t>
  </si>
  <si>
    <r>
      <t>Agent.e de promotion web (</t>
    </r>
    <r>
      <rPr>
        <i/>
        <sz val="9"/>
        <rFont val="Calibri"/>
        <family val="2"/>
      </rPr>
      <t>les activités prévues et réalisées doivent apparaître clairement à l'onglet Projet</t>
    </r>
    <r>
      <rPr>
        <sz val="9"/>
        <rFont val="Calibri"/>
        <family val="2"/>
      </rPr>
      <t>)</t>
    </r>
  </si>
  <si>
    <t>Honoraires de l'accompagnateur.trice (max 100 $ / jour)</t>
  </si>
  <si>
    <t>Honoraires de l'accompagnateur.trice</t>
  </si>
  <si>
    <t>Frais d’administration des entreprises fournissant les produits et services</t>
  </si>
  <si>
    <t xml:space="preserve">3- La ou le Demandeur déclare que les coûts relatifs aux services fournis par toute personne ou toute société ayant un lien de  </t>
  </si>
  <si>
    <t>4- La ou le Demandeur déclare que tous les renseignements contenus dans ce dossier sont exacts.</t>
  </si>
  <si>
    <r>
      <t xml:space="preserve">La ou le Demandeur                                                                                </t>
    </r>
    <r>
      <rPr>
        <sz val="10"/>
        <rFont val="Calibri"/>
        <family val="2"/>
      </rPr>
      <t xml:space="preserve"> (direction générale, si OBNL /actionnaire majoritaire, si compagnie)</t>
    </r>
  </si>
  <si>
    <r>
      <t xml:space="preserve">L'artiste ou les artistes visé.e.s par la demande                                                        </t>
    </r>
    <r>
      <rPr>
        <sz val="10"/>
        <rFont val="Calibri"/>
        <family val="2"/>
      </rPr>
      <t xml:space="preserve"> (s'il s'agit d'un groupe, vos réponses doivent être fonction de la majorité des membres (50%) </t>
    </r>
    <r>
      <rPr>
        <b/>
        <u/>
        <sz val="10"/>
        <rFont val="Calibri"/>
        <family val="2"/>
      </rPr>
      <t>OU</t>
    </r>
    <r>
      <rPr>
        <sz val="10"/>
        <rFont val="Calibri"/>
        <family val="2"/>
      </rPr>
      <t xml:space="preserve"> du ou de la chanteur.se principal.e ou meneur.se du groupe selon la perception du public)   </t>
    </r>
  </si>
  <si>
    <t>DÉCLARATIONS DE LA OU DU DEMANDEUR</t>
  </si>
  <si>
    <t>FORME JURIDIQUE DE LA OU DU DEMANDEUR</t>
  </si>
  <si>
    <t xml:space="preserve">           Contrats de production de spectacles et d'agent.e tourneur.e, s'il y a lieu</t>
  </si>
  <si>
    <t>Entreprise canadienne de distribution pour l'album visé par la demande</t>
  </si>
  <si>
    <t>Cachets technique</t>
  </si>
  <si>
    <t xml:space="preserve">          Résolution du conseil d'administration autorisant le dépôt de la demande et désignant un.e signataire autorisé.e</t>
  </si>
  <si>
    <t>Numéroter les factures sélectionnées par l'administration ainsi que la preuve de paiement selon le numéro du poste budgétaire du formulaire Budget et Bilan et du Tableau des dépenses.</t>
  </si>
  <si>
    <t>* Promotion en région, itinéraire requis (date, lieu, but du déplacement et résultat, etc.)</t>
  </si>
  <si>
    <t>Paiement internet et carte de débit: relevé bancaire</t>
  </si>
  <si>
    <t>Dépenses payées par l'entreprise canadienne de distribution: relevé mensuel de l'entreprise canadienne de distribution où apparaît la transaction</t>
  </si>
  <si>
    <t xml:space="preserve">Signature de la ou du demandeur                                                                                                                                                                                                                                                                          </t>
  </si>
  <si>
    <t>Personne ressource (responsable administratif.ve)</t>
  </si>
  <si>
    <t xml:space="preserve">           le contrôle de la ou du demandeur</t>
  </si>
  <si>
    <t>Maison de gérance</t>
  </si>
  <si>
    <t xml:space="preserve">Un minimum de 50 % de la musique et des paroles de l'album sont l'œuvre de citoyens ou de résident.e.s permanent.e.s canadien.ne.s (sauf en musique classique, musique du monde et jazz traditionnel).  </t>
  </si>
  <si>
    <t xml:space="preserve">Ventes des 3 dernières années de la ou du demandeur </t>
  </si>
  <si>
    <t>Participation de la ou du demandeur</t>
  </si>
  <si>
    <t>Mode paiement (chèque, carte de crédit, carte de débit, distribution)</t>
  </si>
  <si>
    <t>Signature de la ou du demandeur                                                                                            Date</t>
  </si>
  <si>
    <r>
      <rPr>
        <i/>
        <sz val="9"/>
        <rFont val="Calibri"/>
        <family val="2"/>
      </rPr>
      <t xml:space="preserve">Nom de l'entreprise fournissant les produits et services et Lien de dépendance </t>
    </r>
    <r>
      <rPr>
        <b/>
        <sz val="9"/>
        <rFont val="Calibri"/>
        <family val="2"/>
      </rPr>
      <t xml:space="preserve">
Oui / Non</t>
    </r>
  </si>
  <si>
    <t xml:space="preserve">Entreprise fournissant les produits et services </t>
  </si>
  <si>
    <t xml:space="preserve">À remplir par l'administration </t>
  </si>
  <si>
    <r>
      <t xml:space="preserve">PRÉSENTATION DU PROJET </t>
    </r>
    <r>
      <rPr>
        <i/>
        <sz val="10"/>
        <rFont val="Calibri"/>
        <family val="2"/>
      </rPr>
      <t>(répondre aux questions à même le formulaire, aucune annexe ne sera acceptée)</t>
    </r>
    <r>
      <rPr>
        <b/>
        <sz val="10"/>
        <rFont val="Calibri"/>
        <family val="2"/>
      </rPr>
      <t xml:space="preserve">  - Insérer des lignes si nécessaire</t>
    </r>
  </si>
  <si>
    <r>
      <t xml:space="preserve">PRÉSENTATION DU PROJET </t>
    </r>
    <r>
      <rPr>
        <i/>
        <sz val="10"/>
        <rFont val="Calibri"/>
        <family val="2"/>
      </rPr>
      <t>(répondre aux questions à même le formulaire, aucune annexe ne sera acceptée)</t>
    </r>
    <r>
      <rPr>
        <b/>
        <sz val="10"/>
        <rFont val="Calibri"/>
        <family val="2"/>
      </rPr>
      <t xml:space="preserve"> - Insérer des lignes au besoin</t>
    </r>
  </si>
  <si>
    <r>
      <t xml:space="preserve">Agent.e de promotion web (les activités prévues et réalisées doivent apparaître clairement à l'onglet </t>
    </r>
    <r>
      <rPr>
        <i/>
        <sz val="9"/>
        <rFont val="Calibri"/>
        <family val="2"/>
      </rPr>
      <t>Projet</t>
    </r>
    <r>
      <rPr>
        <sz val="9"/>
        <rFont val="Calibri"/>
        <family val="2"/>
      </rPr>
      <t>)</t>
    </r>
  </si>
  <si>
    <t>Service de traiteur</t>
  </si>
  <si>
    <r>
      <t>5. Une personne qui s’identifie comme appartenant à la communauté LGBTQ2+ s’identifie comme lesbienne, gaie, bisexuelle, transgenre, queer, bispirituelle, intersexe et/ou non binaire.                                                                                           V</t>
    </r>
    <r>
      <rPr>
        <b/>
        <sz val="9"/>
        <rFont val="Calibri"/>
        <family val="2"/>
      </rPr>
      <t>ous identifiez-vous comme un.e membre de la communauté LGBTQ2+?</t>
    </r>
  </si>
  <si>
    <t>1.1B</t>
  </si>
  <si>
    <t>Mesure exceptionnelle 23-24</t>
  </si>
  <si>
    <t>75 % DES DÉPENSES (mesure exceptionnelle 23-24)</t>
  </si>
  <si>
    <t>MAJORATION 23-24</t>
  </si>
  <si>
    <t>Nombre d'abonnés aux réseaux sociaux</t>
  </si>
  <si>
    <t>Succès radio (extraits-positionnement, commerciale, régionale, communautaire ou universitaire, etc)</t>
  </si>
  <si>
    <t>MONTANT DEMANDÉ</t>
  </si>
  <si>
    <t>TABLEAU DES MODIFICATIONS APPORTÉES AU PROJET (***écart de 2 000 $ et plus seulement***)</t>
  </si>
  <si>
    <t>Montant prévu à la demande</t>
  </si>
  <si>
    <t xml:space="preserve">Montant réel déboursé </t>
  </si>
  <si>
    <t>Justification</t>
  </si>
  <si>
    <r>
      <rPr>
        <b/>
        <sz val="10"/>
        <rFont val="Calibri"/>
        <family val="2"/>
      </rPr>
      <t>Autre rendement déjà obtenu par le projet</t>
    </r>
    <r>
      <rPr>
        <b/>
        <sz val="10"/>
        <rFont val="Calibri"/>
        <family val="2"/>
      </rPr>
      <t xml:space="preserve"> (visibilité médiatique, web, collaborations, prix, concours,récompenses, adhésion à des associations ou regroupements en musique de la Francophonie canadienne, etc.)</t>
    </r>
  </si>
  <si>
    <r>
      <t xml:space="preserve">Décrire les stratégies de </t>
    </r>
    <r>
      <rPr>
        <b/>
        <sz val="10"/>
        <rFont val="Calibri"/>
        <family val="2"/>
      </rPr>
      <t>commercialisation pour atteindre la clientèle ciblée</t>
    </r>
  </si>
  <si>
    <t>5- La ou le Demandeur déclare qu'elle ou il respecte toutes les règles et critères du programme.</t>
  </si>
  <si>
    <t>Entreprise de distribution</t>
  </si>
  <si>
    <t xml:space="preserve">Ce questionnaire ne peut pas être complété par la ou le Demandeur mais doit l'être par l'artiste visé.e par cette demande. Nous vous demandons de bien vouloir le lui transmettre afin de lui permettre de le compléter si il ou elle le désire.                                                                                                                                                                                                                                                                                                                                          </t>
  </si>
  <si>
    <r>
      <t xml:space="preserve">4- La ou le Demandeur déclare que tout élu.e, fonctionnaire ou titulaire d'une charge publique fédérale, anciennement ou actuellement en poste, se conforme aux dispositions du </t>
    </r>
    <r>
      <rPr>
        <i/>
        <sz val="9"/>
        <rFont val="Calibri"/>
        <family val="2"/>
      </rPr>
      <t>Code régissant les conflits d'intérêts des députés et sénateurs,</t>
    </r>
    <r>
      <rPr>
        <sz val="9"/>
        <rFont val="Calibri"/>
        <family val="2"/>
      </rPr>
      <t xml:space="preserve"> du </t>
    </r>
    <r>
      <rPr>
        <i/>
        <sz val="9"/>
        <rFont val="Calibri"/>
        <family val="2"/>
      </rPr>
      <t>Code de valeurs et d'éthique de la fonction publique,</t>
    </r>
    <r>
      <rPr>
        <sz val="9"/>
        <rFont val="Calibri"/>
        <family val="2"/>
      </rPr>
      <t xml:space="preserve"> du</t>
    </r>
    <r>
      <rPr>
        <i/>
        <sz val="9"/>
        <rFont val="Calibri"/>
        <family val="2"/>
      </rPr>
      <t xml:space="preserve"> Code régissant la conduite des titulaires de charge publique en ce qui concerne les conflits d'intérêts et l'après-mandat.</t>
    </r>
  </si>
  <si>
    <t>12- La ou le Demandeur déclare que tous les renseignements contenus dans ce dossier sont exacts.</t>
  </si>
  <si>
    <t>1- La ou le Demandeur déclare qu'il ou elle est canadien.ne et que l'artiste visé.e par la demande est canadien.ne au sens du programme de Musicaction.</t>
  </si>
  <si>
    <t>2- La ou le Demandeur déclare que le financement de Musicaction n'excède pas 75 % des coûts totaux du projet.</t>
  </si>
  <si>
    <t>3- La ou le Demandeur déclare que le financement gouvernemental total, incluant Musicaction, n’excède pas 100 % de ses coûts.</t>
  </si>
  <si>
    <t xml:space="preserve">7- La ou le Demandeur consent à la collecte et l’utilisation des renseignements fournis aux fins de l’administration par Musicaction du programme, ainsi qu’à la communication de renseignements, dont des renseignements personnels, aux partenaires de Musicaction, incluant le ministère du Patrimoine canadien et les personnes qu’ils désignent (ex. un.e vérificateur.trice).  </t>
  </si>
  <si>
    <t xml:space="preserve">8- La ou le Demandeur consent et autorise la collecte, l’utilisation et la communication par Musicaction à ses partenaires, incluant le ministère du Patrimoine canadien et les personnes qu’ils désignent (ex. un.e vérificateur.trice), des renseignements fournis, advenant l’acceptation de sa demande, tout au long du traitement de son dossier. </t>
  </si>
  <si>
    <t xml:space="preserve">9- La ou le Demandeur déclare avoir obtenu le consentement des personnes dont il ou elle fournit les renseignements personnels à Musicaction aux fins de leur collecte et utilisation par Musicaction dans le cadre de l’administration du programme et de communication de renseignements, incluant le ministère du Patrimoine canadien et les personnes qu’ils désignent (ex. un.e vérificateur.trice).  </t>
  </si>
  <si>
    <t xml:space="preserve">10- Advenant l’acceptation de sa demande, la ou le Demandeur autorise Musicaction à partager publiquement (site web, rapport annuel, etc.) des renseignements à propos du projet accepté, notamment son nom, le nom de tout.e artiste visé.e. et le montant de l’engagement accordé. </t>
  </si>
  <si>
    <t>11- La ou le Demandeur consent à recevoir les communiqués et infolettres de Musicaction  ____ Oui _____Non (Cochez).</t>
  </si>
  <si>
    <t>L'album a-t-il été financé par Musicaction à la production?</t>
  </si>
  <si>
    <t>1- La ou le Demandeur déclare que le financement de Musicaction n'excède pas 75 % des coûts totaux du projet.</t>
  </si>
  <si>
    <t>2- La ou le Demandeur déclare que le financement gouvernemental total, incluant Musicaction, n’excède pas 100 % de ses coûts.</t>
  </si>
  <si>
    <t>Nombre d'abonné.e.s aux réseaux sociaux</t>
  </si>
  <si>
    <r>
      <t xml:space="preserve">Nombre de vidéoclips sortis </t>
    </r>
    <r>
      <rPr>
        <b/>
        <sz val="10"/>
        <rFont val="Calibri"/>
        <family val="2"/>
      </rPr>
      <t>en lien avec l'album</t>
    </r>
  </si>
  <si>
    <r>
      <t xml:space="preserve">Nombre de spectacles effectués et à venir </t>
    </r>
    <r>
      <rPr>
        <b/>
        <sz val="10"/>
        <rFont val="Calibri"/>
        <family val="2"/>
      </rPr>
      <t>en lien avec l'album</t>
    </r>
  </si>
  <si>
    <t>MUSICACTION
COMMERCIALISATION NATIONALE
BUDGET ET BILAN 23-24</t>
  </si>
  <si>
    <t>* Copie du vidéoclip, DVD ou images en format numérique portant les mentions obligatoires et licence de synchronisation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</si>
</sst>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00\ &quot;$&quot;"/>
    <numFmt numFmtId="165" formatCode="#,##0\ &quot;$&quot;"/>
    <numFmt numFmtId="166" formatCode="yy/mm/dd;@"/>
  </numFmts>
  <fonts count="47" x14ac:knownFonts="1">
    <font>
      <sz val="10"/>
      <name val="Arial"/>
    </font>
    <font>
      <sz val="10"/>
      <name val="Arial"/>
      <family val="2"/>
    </font>
    <font>
      <sz val="8"/>
      <name val="Arial"/>
      <family val="2"/>
    </font>
    <font>
      <b/>
      <sz val="9"/>
      <name val="Calibri"/>
      <family val="2"/>
    </font>
    <font>
      <sz val="9"/>
      <name val="Calibri"/>
      <family val="2"/>
    </font>
    <font>
      <i/>
      <sz val="9"/>
      <name val="Calibri"/>
      <family val="2"/>
    </font>
    <font>
      <u/>
      <sz val="9"/>
      <name val="Calibri"/>
      <family val="2"/>
    </font>
    <font>
      <sz val="9"/>
      <color indexed="55"/>
      <name val="Calibri"/>
      <family val="2"/>
    </font>
    <font>
      <b/>
      <i/>
      <sz val="9"/>
      <color indexed="12"/>
      <name val="Calibri"/>
      <family val="2"/>
    </font>
    <font>
      <b/>
      <i/>
      <sz val="9"/>
      <name val="Calibri"/>
      <family val="2"/>
    </font>
    <font>
      <b/>
      <u/>
      <sz val="9"/>
      <name val="Calibri"/>
      <family val="2"/>
    </font>
    <font>
      <b/>
      <sz val="8"/>
      <name val="Calibri"/>
      <family val="2"/>
    </font>
    <font>
      <sz val="8"/>
      <name val="Calibri"/>
      <family val="2"/>
    </font>
    <font>
      <b/>
      <sz val="11"/>
      <name val="Calibri"/>
      <family val="2"/>
    </font>
    <font>
      <sz val="10"/>
      <name val="Arial"/>
      <family val="2"/>
    </font>
    <font>
      <b/>
      <sz val="9"/>
      <color indexed="10"/>
      <name val="Calibri"/>
      <family val="2"/>
    </font>
    <font>
      <sz val="9"/>
      <color indexed="81"/>
      <name val="Tahoma"/>
      <family val="2"/>
    </font>
    <font>
      <b/>
      <sz val="9"/>
      <color indexed="62"/>
      <name val="Calibri"/>
      <family val="2"/>
    </font>
    <font>
      <b/>
      <sz val="8"/>
      <color indexed="62"/>
      <name val="Calibri"/>
      <family val="2"/>
    </font>
    <font>
      <b/>
      <sz val="10"/>
      <name val="Calibri"/>
      <family val="2"/>
    </font>
    <font>
      <sz val="10"/>
      <name val="Calibri"/>
      <family val="2"/>
    </font>
    <font>
      <sz val="10"/>
      <color indexed="8"/>
      <name val="Calibri"/>
      <family val="2"/>
    </font>
    <font>
      <b/>
      <sz val="12"/>
      <name val="Calibri"/>
      <family val="2"/>
    </font>
    <font>
      <b/>
      <i/>
      <sz val="12"/>
      <name val="Calibri"/>
      <family val="2"/>
    </font>
    <font>
      <b/>
      <u/>
      <sz val="10"/>
      <name val="Calibri"/>
      <family val="2"/>
    </font>
    <font>
      <b/>
      <i/>
      <sz val="10"/>
      <name val="Calibri"/>
      <family val="2"/>
    </font>
    <font>
      <i/>
      <sz val="10"/>
      <name val="Calibri"/>
      <family val="2"/>
    </font>
    <font>
      <b/>
      <sz val="9"/>
      <color rgb="FF003E6C"/>
      <name val="Calibri"/>
      <family val="2"/>
    </font>
    <font>
      <i/>
      <sz val="9"/>
      <color theme="8" tint="-0.249977111117893"/>
      <name val="Calibri"/>
      <family val="2"/>
    </font>
    <font>
      <sz val="10"/>
      <name val="Calibri"/>
      <family val="2"/>
      <scheme val="minor"/>
    </font>
    <font>
      <b/>
      <sz val="9"/>
      <color rgb="FFFF0000"/>
      <name val="Calibri"/>
      <family val="2"/>
    </font>
    <font>
      <b/>
      <sz val="10"/>
      <name val="Calibri"/>
      <family val="2"/>
      <scheme val="minor"/>
    </font>
    <font>
      <sz val="10"/>
      <color indexed="10"/>
      <name val="Calibri"/>
      <family val="2"/>
      <scheme val="minor"/>
    </font>
    <font>
      <u/>
      <sz val="10"/>
      <name val="Calibri"/>
      <family val="2"/>
      <scheme val="minor"/>
    </font>
    <font>
      <i/>
      <sz val="10"/>
      <color rgb="FFFF0000"/>
      <name val="Calibri"/>
      <family val="2"/>
    </font>
    <font>
      <b/>
      <sz val="12"/>
      <color theme="4"/>
      <name val="Calibri"/>
      <family val="2"/>
    </font>
    <font>
      <i/>
      <sz val="9"/>
      <color rgb="FFFF0000"/>
      <name val="Calibri"/>
      <family val="2"/>
    </font>
    <font>
      <sz val="9"/>
      <name val="Calibri"/>
      <family val="2"/>
      <scheme val="minor"/>
    </font>
    <font>
      <b/>
      <sz val="12"/>
      <color theme="0"/>
      <name val="Calibri"/>
      <family val="2"/>
    </font>
    <font>
      <sz val="9"/>
      <color theme="0"/>
      <name val="Calibri"/>
      <family val="2"/>
    </font>
    <font>
      <i/>
      <sz val="8"/>
      <name val="Calibri"/>
      <family val="2"/>
      <scheme val="minor"/>
    </font>
    <font>
      <b/>
      <sz val="10"/>
      <color rgb="FFFF0000"/>
      <name val="Calibri"/>
      <family val="2"/>
      <scheme val="minor"/>
    </font>
    <font>
      <i/>
      <sz val="10"/>
      <name val="Calibri"/>
      <family val="2"/>
      <scheme val="minor"/>
    </font>
    <font>
      <b/>
      <sz val="9"/>
      <name val="Calibri"/>
      <family val="2"/>
      <scheme val="minor"/>
    </font>
    <font>
      <b/>
      <sz val="9"/>
      <color theme="8" tint="-0.249977111117893"/>
      <name val="Calibri"/>
      <family val="2"/>
    </font>
    <font>
      <sz val="8"/>
      <color rgb="FF000000"/>
      <name val="Tahoma"/>
      <family val="2"/>
    </font>
    <font>
      <sz val="8"/>
      <color rgb="FF000000"/>
      <name val="Segoe UI"/>
      <family val="2"/>
    </font>
  </fonts>
  <fills count="1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s>
  <cellStyleXfs count="5">
    <xf numFmtId="0" fontId="0" fillId="0" borderId="0"/>
    <xf numFmtId="0" fontId="14" fillId="0" borderId="0"/>
    <xf numFmtId="0" fontId="14" fillId="0" borderId="0"/>
    <xf numFmtId="0" fontId="1" fillId="0" borderId="0"/>
    <xf numFmtId="9" fontId="1" fillId="0" borderId="0" applyFont="0" applyFill="0" applyBorder="0" applyAlignment="0" applyProtection="0"/>
  </cellStyleXfs>
  <cellXfs count="512">
    <xf numFmtId="0" fontId="0" fillId="0" borderId="0" xfId="0"/>
    <xf numFmtId="0" fontId="3" fillId="0" borderId="0" xfId="0" applyFont="1" applyAlignment="1">
      <alignment horizontal="left"/>
    </xf>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xf>
    <xf numFmtId="0" fontId="3" fillId="0" borderId="1" xfId="0" applyFont="1" applyBorder="1" applyAlignment="1">
      <alignment horizontal="left"/>
    </xf>
    <xf numFmtId="0" fontId="4" fillId="0" borderId="1" xfId="0" applyFont="1" applyBorder="1" applyAlignment="1">
      <alignment horizontal="left"/>
    </xf>
    <xf numFmtId="0" fontId="3" fillId="2" borderId="1" xfId="0" applyFont="1" applyFill="1" applyBorder="1" applyAlignment="1">
      <alignment horizontal="center"/>
    </xf>
    <xf numFmtId="164" fontId="4" fillId="0" borderId="1" xfId="0" applyNumberFormat="1" applyFont="1" applyBorder="1"/>
    <xf numFmtId="0" fontId="4" fillId="0" borderId="1" xfId="0" applyFont="1" applyBorder="1" applyAlignment="1">
      <alignment horizontal="right"/>
    </xf>
    <xf numFmtId="166" fontId="4" fillId="0" borderId="1" xfId="0" applyNumberFormat="1" applyFont="1" applyBorder="1"/>
    <xf numFmtId="14" fontId="4" fillId="0" borderId="1" xfId="0" applyNumberFormat="1" applyFont="1" applyBorder="1"/>
    <xf numFmtId="0" fontId="4" fillId="0" borderId="1" xfId="0" applyFont="1" applyBorder="1"/>
    <xf numFmtId="164" fontId="4" fillId="0" borderId="0" xfId="0" applyNumberFormat="1" applyFont="1"/>
    <xf numFmtId="166" fontId="4" fillId="0" borderId="0" xfId="0" applyNumberFormat="1" applyFont="1"/>
    <xf numFmtId="1" fontId="4" fillId="0" borderId="0" xfId="0" applyNumberFormat="1" applyFont="1"/>
    <xf numFmtId="165" fontId="4" fillId="0" borderId="0" xfId="0" applyNumberFormat="1" applyFont="1" applyAlignment="1">
      <alignment horizontal="center"/>
    </xf>
    <xf numFmtId="165" fontId="3" fillId="0" borderId="0" xfId="0" applyNumberFormat="1" applyFont="1" applyAlignment="1">
      <alignment horizontal="center" vertical="center"/>
    </xf>
    <xf numFmtId="1" fontId="3" fillId="0" borderId="0" xfId="0" applyNumberFormat="1" applyFont="1" applyAlignment="1">
      <alignment horizontal="center"/>
    </xf>
    <xf numFmtId="0" fontId="4" fillId="0" borderId="0" xfId="0" applyFont="1" applyAlignment="1">
      <alignment horizontal="center"/>
    </xf>
    <xf numFmtId="0" fontId="3" fillId="2" borderId="0" xfId="0" applyFont="1" applyFill="1"/>
    <xf numFmtId="0" fontId="3" fillId="0" borderId="0" xfId="0" applyFont="1" applyProtection="1">
      <protection locked="0"/>
    </xf>
    <xf numFmtId="1"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165" fontId="3" fillId="0" borderId="0" xfId="0" applyNumberFormat="1" applyFont="1" applyAlignment="1" applyProtection="1">
      <alignment horizontal="right" vertical="center"/>
      <protection locked="0"/>
    </xf>
    <xf numFmtId="0" fontId="4" fillId="0" borderId="0" xfId="0" applyFont="1" applyProtection="1">
      <protection locked="0"/>
    </xf>
    <xf numFmtId="165" fontId="4" fillId="0" borderId="0" xfId="0" applyNumberFormat="1" applyFont="1" applyAlignment="1" applyProtection="1">
      <alignment horizontal="right"/>
      <protection locked="0"/>
    </xf>
    <xf numFmtId="1" fontId="4" fillId="0" borderId="0" xfId="0" applyNumberFormat="1" applyFont="1" applyProtection="1">
      <protection locked="0"/>
    </xf>
    <xf numFmtId="1" fontId="3" fillId="0" borderId="0" xfId="0" applyNumberFormat="1" applyFont="1" applyAlignment="1">
      <alignment horizontal="left"/>
    </xf>
    <xf numFmtId="165" fontId="3" fillId="0" borderId="0" xfId="0" applyNumberFormat="1" applyFont="1" applyAlignment="1" applyProtection="1">
      <alignment horizontal="right"/>
      <protection hidden="1"/>
    </xf>
    <xf numFmtId="165" fontId="4" fillId="0" borderId="0" xfId="0" applyNumberFormat="1" applyFont="1" applyAlignment="1" applyProtection="1">
      <alignment horizontal="right"/>
      <protection hidden="1"/>
    </xf>
    <xf numFmtId="2" fontId="4" fillId="0" borderId="0" xfId="3" applyNumberFormat="1" applyFont="1" applyProtection="1">
      <protection locked="0"/>
    </xf>
    <xf numFmtId="0" fontId="4" fillId="0" borderId="0" xfId="0" applyFont="1" applyAlignment="1" applyProtection="1">
      <alignment horizontal="left"/>
      <protection locked="0"/>
    </xf>
    <xf numFmtId="165" fontId="4" fillId="0" borderId="0" xfId="0" applyNumberFormat="1" applyFont="1" applyAlignment="1">
      <alignment horizontal="right"/>
    </xf>
    <xf numFmtId="165" fontId="4" fillId="0" borderId="0" xfId="0" applyNumberFormat="1" applyFont="1" applyProtection="1">
      <protection locked="0"/>
    </xf>
    <xf numFmtId="1" fontId="3" fillId="0" borderId="0" xfId="0" applyNumberFormat="1" applyFont="1" applyAlignment="1" applyProtection="1">
      <alignment horizontal="center"/>
      <protection locked="0"/>
    </xf>
    <xf numFmtId="1" fontId="3" fillId="0" borderId="0" xfId="0" applyNumberFormat="1" applyFont="1" applyProtection="1">
      <protection locked="0"/>
    </xf>
    <xf numFmtId="1" fontId="4" fillId="0" borderId="0" xfId="0" applyNumberFormat="1" applyFont="1" applyAlignment="1">
      <alignment horizontal="center"/>
    </xf>
    <xf numFmtId="165" fontId="3" fillId="0" borderId="0" xfId="0" applyNumberFormat="1" applyFont="1" applyAlignment="1" applyProtection="1">
      <alignment horizontal="right"/>
      <protection locked="0"/>
    </xf>
    <xf numFmtId="1" fontId="4" fillId="0" borderId="0" xfId="3" applyNumberFormat="1" applyFont="1" applyProtection="1">
      <protection locked="0"/>
    </xf>
    <xf numFmtId="0" fontId="5" fillId="0" borderId="0" xfId="0" applyFont="1"/>
    <xf numFmtId="165" fontId="3" fillId="0" borderId="0" xfId="0" applyNumberFormat="1" applyFont="1" applyAlignment="1">
      <alignment horizontal="right"/>
    </xf>
    <xf numFmtId="0" fontId="3" fillId="0" borderId="2" xfId="0" applyFont="1" applyBorder="1"/>
    <xf numFmtId="1" fontId="4" fillId="0" borderId="2" xfId="0" applyNumberFormat="1" applyFont="1" applyBorder="1" applyAlignment="1">
      <alignment horizontal="center"/>
    </xf>
    <xf numFmtId="0" fontId="7" fillId="0" borderId="2" xfId="0" applyFont="1" applyBorder="1"/>
    <xf numFmtId="165" fontId="4" fillId="0" borderId="2" xfId="0" applyNumberFormat="1" applyFont="1" applyBorder="1" applyAlignment="1">
      <alignment horizontal="right"/>
    </xf>
    <xf numFmtId="165" fontId="4" fillId="0" borderId="3" xfId="0" applyNumberFormat="1" applyFont="1" applyBorder="1" applyAlignment="1">
      <alignment horizontal="right"/>
    </xf>
    <xf numFmtId="0" fontId="7" fillId="0" borderId="0" xfId="0" applyFont="1"/>
    <xf numFmtId="165" fontId="4" fillId="0" borderId="4" xfId="0" applyNumberFormat="1" applyFont="1" applyBorder="1" applyAlignment="1">
      <alignment horizontal="right"/>
    </xf>
    <xf numFmtId="1" fontId="4" fillId="0" borderId="5" xfId="0" applyNumberFormat="1" applyFont="1" applyBorder="1" applyAlignment="1">
      <alignment horizontal="center"/>
    </xf>
    <xf numFmtId="0" fontId="7" fillId="0" borderId="5" xfId="0" applyFont="1" applyBorder="1"/>
    <xf numFmtId="166" fontId="4" fillId="0" borderId="5" xfId="0" applyNumberFormat="1" applyFont="1" applyBorder="1" applyAlignment="1">
      <alignment horizontal="right"/>
    </xf>
    <xf numFmtId="166" fontId="4" fillId="0" borderId="6" xfId="0" applyNumberFormat="1" applyFont="1" applyBorder="1" applyAlignment="1">
      <alignment horizontal="right"/>
    </xf>
    <xf numFmtId="0" fontId="8" fillId="0" borderId="0" xfId="0" applyFont="1" applyProtection="1">
      <protection locked="0"/>
    </xf>
    <xf numFmtId="0" fontId="5" fillId="0" borderId="0" xfId="0" applyFont="1" applyProtection="1">
      <protection locked="0"/>
    </xf>
    <xf numFmtId="166" fontId="4" fillId="0" borderId="7" xfId="0" applyNumberFormat="1" applyFont="1" applyBorder="1"/>
    <xf numFmtId="164" fontId="4" fillId="0" borderId="8" xfId="0" applyNumberFormat="1" applyFont="1" applyBorder="1"/>
    <xf numFmtId="0" fontId="4" fillId="0" borderId="9" xfId="0" applyFont="1" applyBorder="1" applyAlignment="1">
      <alignment horizontal="right"/>
    </xf>
    <xf numFmtId="0" fontId="3" fillId="0" borderId="8" xfId="0" applyFont="1" applyBorder="1" applyAlignment="1">
      <alignment horizontal="left"/>
    </xf>
    <xf numFmtId="0" fontId="4" fillId="0" borderId="8" xfId="0" applyFont="1" applyBorder="1" applyAlignment="1">
      <alignment horizontal="left"/>
    </xf>
    <xf numFmtId="0" fontId="3" fillId="2" borderId="8" xfId="0" applyFont="1" applyFill="1" applyBorder="1" applyAlignment="1">
      <alignment horizontal="center"/>
    </xf>
    <xf numFmtId="0" fontId="3" fillId="0" borderId="1" xfId="0" applyFont="1" applyBorder="1"/>
    <xf numFmtId="164" fontId="3" fillId="2" borderId="1" xfId="0" applyNumberFormat="1" applyFont="1" applyFill="1" applyBorder="1"/>
    <xf numFmtId="0" fontId="4" fillId="0" borderId="1" xfId="0" applyFont="1" applyBorder="1" applyAlignment="1" applyProtection="1">
      <alignment horizontal="right"/>
      <protection locked="0"/>
    </xf>
    <xf numFmtId="7" fontId="3" fillId="2" borderId="1" xfId="0" applyNumberFormat="1" applyFont="1" applyFill="1" applyBorder="1" applyProtection="1">
      <protection locked="0"/>
    </xf>
    <xf numFmtId="164" fontId="4" fillId="2" borderId="1" xfId="0" applyNumberFormat="1" applyFont="1" applyFill="1" applyBorder="1"/>
    <xf numFmtId="164" fontId="4" fillId="2" borderId="8" xfId="0" applyNumberFormat="1" applyFont="1" applyFill="1" applyBorder="1"/>
    <xf numFmtId="7" fontId="3" fillId="2" borderId="9" xfId="0" applyNumberFormat="1" applyFont="1" applyFill="1" applyBorder="1" applyProtection="1">
      <protection locked="0"/>
    </xf>
    <xf numFmtId="164" fontId="4" fillId="2" borderId="9" xfId="0" applyNumberFormat="1" applyFont="1" applyFill="1" applyBorder="1"/>
    <xf numFmtId="7" fontId="3" fillId="0" borderId="1" xfId="0" applyNumberFormat="1" applyFont="1" applyBorder="1" applyProtection="1">
      <protection locked="0"/>
    </xf>
    <xf numFmtId="0" fontId="4" fillId="0" borderId="0" xfId="0" applyFont="1" applyAlignment="1" applyProtection="1">
      <alignment vertical="center"/>
      <protection locked="0"/>
    </xf>
    <xf numFmtId="165" fontId="3" fillId="0" borderId="0" xfId="0" applyNumberFormat="1" applyFont="1" applyAlignment="1" applyProtection="1">
      <alignment horizontal="center" vertical="center"/>
      <protection hidden="1"/>
    </xf>
    <xf numFmtId="165" fontId="3" fillId="0" borderId="0" xfId="0" applyNumberFormat="1" applyFont="1" applyAlignment="1" applyProtection="1">
      <alignment horizontal="right" vertical="center"/>
      <protection hidden="1"/>
    </xf>
    <xf numFmtId="165" fontId="4" fillId="0" borderId="0" xfId="0" applyNumberFormat="1" applyFont="1" applyProtection="1">
      <protection hidden="1"/>
    </xf>
    <xf numFmtId="165" fontId="4" fillId="0" borderId="2" xfId="0" applyNumberFormat="1" applyFont="1" applyBorder="1" applyAlignment="1" applyProtection="1">
      <alignment horizontal="right"/>
      <protection hidden="1"/>
    </xf>
    <xf numFmtId="166" fontId="3" fillId="0" borderId="5" xfId="0" applyNumberFormat="1" applyFont="1" applyBorder="1" applyAlignment="1" applyProtection="1">
      <alignment horizontal="right"/>
      <protection hidden="1"/>
    </xf>
    <xf numFmtId="0" fontId="4" fillId="0" borderId="0" xfId="0" applyFont="1" applyAlignment="1">
      <alignment horizontal="center" wrapText="1"/>
    </xf>
    <xf numFmtId="0" fontId="3" fillId="0" borderId="10" xfId="0" applyFont="1" applyBorder="1" applyAlignment="1">
      <alignment horizontal="center" wrapText="1"/>
    </xf>
    <xf numFmtId="0" fontId="3" fillId="2" borderId="10" xfId="0" applyFont="1" applyFill="1" applyBorder="1" applyAlignment="1">
      <alignment horizontal="center" wrapText="1"/>
    </xf>
    <xf numFmtId="164" fontId="3" fillId="0" borderId="10" xfId="0" applyNumberFormat="1" applyFont="1" applyBorder="1" applyAlignment="1">
      <alignment horizontal="center" wrapText="1"/>
    </xf>
    <xf numFmtId="166" fontId="3" fillId="0" borderId="10" xfId="0" applyNumberFormat="1" applyFont="1" applyBorder="1" applyAlignment="1">
      <alignment horizontal="center" wrapText="1"/>
    </xf>
    <xf numFmtId="0" fontId="3" fillId="0" borderId="10" xfId="0" applyFont="1" applyBorder="1" applyAlignment="1">
      <alignment horizontal="left" wrapText="1"/>
    </xf>
    <xf numFmtId="0" fontId="11" fillId="0" borderId="10" xfId="0" applyFont="1" applyBorder="1" applyAlignment="1">
      <alignment horizontal="center" wrapText="1"/>
    </xf>
    <xf numFmtId="166" fontId="4" fillId="0" borderId="11" xfId="0" applyNumberFormat="1" applyFont="1" applyBorder="1"/>
    <xf numFmtId="164" fontId="4" fillId="4" borderId="1" xfId="0" applyNumberFormat="1" applyFont="1" applyFill="1" applyBorder="1"/>
    <xf numFmtId="7" fontId="3" fillId="4" borderId="1" xfId="0" applyNumberFormat="1" applyFont="1" applyFill="1" applyBorder="1" applyProtection="1">
      <protection locked="0"/>
    </xf>
    <xf numFmtId="0" fontId="4" fillId="4" borderId="1" xfId="0" applyFont="1" applyFill="1" applyBorder="1"/>
    <xf numFmtId="166" fontId="4" fillId="4" borderId="1" xfId="0" applyNumberFormat="1" applyFont="1" applyFill="1" applyBorder="1"/>
    <xf numFmtId="164" fontId="3" fillId="4" borderId="10" xfId="0" applyNumberFormat="1" applyFont="1" applyFill="1" applyBorder="1" applyAlignment="1">
      <alignment horizontal="center" wrapText="1"/>
    </xf>
    <xf numFmtId="164" fontId="3" fillId="5" borderId="10" xfId="0" applyNumberFormat="1" applyFont="1" applyFill="1" applyBorder="1" applyAlignment="1">
      <alignment horizontal="center" wrapText="1"/>
    </xf>
    <xf numFmtId="164" fontId="3" fillId="6" borderId="10" xfId="0" applyNumberFormat="1" applyFont="1" applyFill="1" applyBorder="1" applyAlignment="1">
      <alignment horizontal="center" wrapText="1"/>
    </xf>
    <xf numFmtId="164" fontId="4" fillId="6" borderId="1" xfId="0" applyNumberFormat="1" applyFont="1" applyFill="1" applyBorder="1"/>
    <xf numFmtId="164" fontId="4" fillId="6" borderId="8" xfId="0" applyNumberFormat="1" applyFont="1" applyFill="1" applyBorder="1"/>
    <xf numFmtId="7" fontId="3" fillId="6" borderId="1" xfId="0" applyNumberFormat="1" applyFont="1" applyFill="1" applyBorder="1" applyProtection="1">
      <protection locked="0"/>
    </xf>
    <xf numFmtId="0" fontId="4" fillId="6" borderId="1" xfId="0" applyFont="1" applyFill="1" applyBorder="1"/>
    <xf numFmtId="166" fontId="4" fillId="6" borderId="1" xfId="0" applyNumberFormat="1" applyFont="1" applyFill="1" applyBorder="1"/>
    <xf numFmtId="164" fontId="3" fillId="4" borderId="1" xfId="0" applyNumberFormat="1" applyFont="1" applyFill="1" applyBorder="1"/>
    <xf numFmtId="164" fontId="3" fillId="6" borderId="1" xfId="0" applyNumberFormat="1" applyFont="1" applyFill="1" applyBorder="1"/>
    <xf numFmtId="164" fontId="3" fillId="7" borderId="10" xfId="0" applyNumberFormat="1" applyFont="1" applyFill="1" applyBorder="1" applyAlignment="1">
      <alignment horizontal="center" wrapText="1"/>
    </xf>
    <xf numFmtId="164" fontId="4" fillId="7" borderId="1" xfId="0" applyNumberFormat="1" applyFont="1" applyFill="1" applyBorder="1"/>
    <xf numFmtId="164" fontId="4" fillId="7" borderId="8" xfId="0" applyNumberFormat="1" applyFont="1" applyFill="1" applyBorder="1"/>
    <xf numFmtId="7" fontId="3" fillId="7" borderId="1" xfId="0" applyNumberFormat="1" applyFont="1" applyFill="1" applyBorder="1" applyProtection="1">
      <protection locked="0"/>
    </xf>
    <xf numFmtId="0" fontId="4" fillId="7" borderId="1" xfId="0" applyFont="1" applyFill="1" applyBorder="1"/>
    <xf numFmtId="166" fontId="4" fillId="7" borderId="1" xfId="0" applyNumberFormat="1" applyFont="1" applyFill="1" applyBorder="1"/>
    <xf numFmtId="164" fontId="3" fillId="7" borderId="1" xfId="0" applyNumberFormat="1" applyFont="1" applyFill="1" applyBorder="1"/>
    <xf numFmtId="164" fontId="4" fillId="4" borderId="8" xfId="0" applyNumberFormat="1" applyFont="1" applyFill="1" applyBorder="1"/>
    <xf numFmtId="7" fontId="3" fillId="4" borderId="9" xfId="0" applyNumberFormat="1" applyFont="1" applyFill="1" applyBorder="1" applyProtection="1">
      <protection locked="0"/>
    </xf>
    <xf numFmtId="164" fontId="4" fillId="4" borderId="9" xfId="0" applyNumberFormat="1" applyFont="1" applyFill="1" applyBorder="1"/>
    <xf numFmtId="0" fontId="4" fillId="4" borderId="9" xfId="0" applyFont="1" applyFill="1" applyBorder="1"/>
    <xf numFmtId="166" fontId="4" fillId="4" borderId="9" xfId="0" applyNumberFormat="1" applyFont="1" applyFill="1" applyBorder="1"/>
    <xf numFmtId="7" fontId="3" fillId="7" borderId="9" xfId="0" applyNumberFormat="1" applyFont="1" applyFill="1" applyBorder="1" applyProtection="1">
      <protection locked="0"/>
    </xf>
    <xf numFmtId="164" fontId="4" fillId="7" borderId="9" xfId="0" applyNumberFormat="1" applyFont="1" applyFill="1" applyBorder="1"/>
    <xf numFmtId="164" fontId="4" fillId="4" borderId="12" xfId="0" applyNumberFormat="1" applyFont="1" applyFill="1" applyBorder="1"/>
    <xf numFmtId="0" fontId="27" fillId="0" borderId="0" xfId="0" applyFont="1"/>
    <xf numFmtId="0" fontId="3" fillId="0" borderId="13" xfId="1" applyFont="1" applyBorder="1"/>
    <xf numFmtId="0" fontId="4" fillId="0" borderId="14" xfId="1" applyFont="1" applyBorder="1"/>
    <xf numFmtId="0" fontId="3" fillId="0" borderId="14" xfId="1" applyFont="1" applyBorder="1" applyAlignment="1">
      <alignment horizontal="right"/>
    </xf>
    <xf numFmtId="166" fontId="3" fillId="0" borderId="15" xfId="1" applyNumberFormat="1" applyFont="1" applyBorder="1"/>
    <xf numFmtId="3" fontId="4" fillId="0" borderId="14" xfId="1" applyNumberFormat="1" applyFont="1" applyBorder="1"/>
    <xf numFmtId="164" fontId="4" fillId="0" borderId="14" xfId="1" applyNumberFormat="1" applyFont="1" applyBorder="1"/>
    <xf numFmtId="9" fontId="4" fillId="6" borderId="15" xfId="4" applyFont="1" applyFill="1" applyBorder="1"/>
    <xf numFmtId="164" fontId="3" fillId="0" borderId="14" xfId="1" applyNumberFormat="1" applyFont="1" applyBorder="1" applyAlignment="1">
      <alignment horizontal="left"/>
    </xf>
    <xf numFmtId="0" fontId="3" fillId="0" borderId="16" xfId="1" applyFont="1" applyBorder="1"/>
    <xf numFmtId="0" fontId="4" fillId="0" borderId="0" xfId="1" applyFont="1"/>
    <xf numFmtId="0" fontId="3" fillId="0" borderId="0" xfId="1" applyFont="1"/>
    <xf numFmtId="0" fontId="3" fillId="0" borderId="0" xfId="1" applyFont="1" applyAlignment="1">
      <alignment horizontal="right"/>
    </xf>
    <xf numFmtId="165" fontId="13" fillId="5" borderId="8" xfId="1" applyNumberFormat="1" applyFont="1" applyFill="1" applyBorder="1"/>
    <xf numFmtId="3" fontId="3" fillId="0" borderId="0" xfId="1" applyNumberFormat="1" applyFont="1"/>
    <xf numFmtId="3" fontId="4" fillId="0" borderId="0" xfId="1" applyNumberFormat="1" applyFont="1"/>
    <xf numFmtId="9" fontId="4" fillId="7" borderId="1" xfId="4" applyFont="1" applyFill="1" applyBorder="1"/>
    <xf numFmtId="164" fontId="3" fillId="0" borderId="0" xfId="1" applyNumberFormat="1" applyFont="1" applyAlignment="1">
      <alignment horizontal="left"/>
    </xf>
    <xf numFmtId="0" fontId="3" fillId="0" borderId="17" xfId="1" applyFont="1" applyBorder="1"/>
    <xf numFmtId="0" fontId="4" fillId="0" borderId="18" xfId="1" applyFont="1" applyBorder="1"/>
    <xf numFmtId="165" fontId="13" fillId="5" borderId="19" xfId="1" applyNumberFormat="1" applyFont="1" applyFill="1" applyBorder="1"/>
    <xf numFmtId="3" fontId="3" fillId="0" borderId="18" xfId="1" applyNumberFormat="1" applyFont="1" applyBorder="1"/>
    <xf numFmtId="1" fontId="4" fillId="0" borderId="18" xfId="1" applyNumberFormat="1" applyFont="1" applyBorder="1"/>
    <xf numFmtId="165" fontId="3" fillId="4" borderId="19" xfId="1" applyNumberFormat="1" applyFont="1" applyFill="1" applyBorder="1"/>
    <xf numFmtId="0" fontId="3" fillId="0" borderId="18" xfId="1" applyFont="1" applyBorder="1"/>
    <xf numFmtId="164" fontId="3" fillId="0" borderId="18" xfId="1" applyNumberFormat="1" applyFont="1" applyBorder="1" applyAlignment="1">
      <alignment horizontal="left"/>
    </xf>
    <xf numFmtId="0" fontId="28" fillId="0" borderId="1" xfId="0" applyFont="1" applyBorder="1"/>
    <xf numFmtId="9" fontId="9" fillId="0" borderId="0" xfId="1" applyNumberFormat="1" applyFont="1" applyAlignment="1">
      <alignment horizontal="center"/>
    </xf>
    <xf numFmtId="0" fontId="4" fillId="0" borderId="20" xfId="0" applyFont="1" applyBorder="1"/>
    <xf numFmtId="166" fontId="4" fillId="0" borderId="21" xfId="0" applyNumberFormat="1" applyFont="1" applyBorder="1"/>
    <xf numFmtId="0" fontId="3" fillId="0" borderId="16" xfId="0" applyFont="1" applyBorder="1"/>
    <xf numFmtId="9" fontId="4" fillId="0" borderId="10" xfId="4" applyFont="1" applyBorder="1"/>
    <xf numFmtId="0" fontId="4" fillId="0" borderId="22" xfId="1" applyFont="1" applyBorder="1"/>
    <xf numFmtId="0" fontId="3" fillId="0" borderId="5" xfId="0" applyFont="1" applyBorder="1"/>
    <xf numFmtId="166" fontId="3" fillId="0" borderId="5" xfId="0" applyNumberFormat="1" applyFont="1" applyBorder="1" applyAlignment="1" applyProtection="1">
      <alignment horizontal="center"/>
      <protection hidden="1"/>
    </xf>
    <xf numFmtId="0" fontId="19" fillId="0" borderId="0" xfId="0" applyFont="1" applyAlignment="1">
      <alignment horizontal="left"/>
    </xf>
    <xf numFmtId="0" fontId="20" fillId="0" borderId="0" xfId="0" applyFont="1"/>
    <xf numFmtId="0" fontId="19" fillId="0" borderId="0" xfId="0" applyFont="1" applyAlignment="1">
      <alignment horizontal="left" wrapText="1"/>
    </xf>
    <xf numFmtId="0" fontId="19" fillId="0" borderId="0" xfId="0" applyFont="1" applyAlignment="1">
      <alignment wrapText="1"/>
    </xf>
    <xf numFmtId="0" fontId="19" fillId="0" borderId="0" xfId="0" applyFont="1"/>
    <xf numFmtId="0" fontId="20" fillId="0" borderId="0" xfId="0" applyFont="1" applyAlignment="1">
      <alignment horizontal="left"/>
    </xf>
    <xf numFmtId="0" fontId="20" fillId="0" borderId="0" xfId="0" applyFont="1" applyAlignment="1">
      <alignment horizontal="left" wrapText="1"/>
    </xf>
    <xf numFmtId="0" fontId="20" fillId="0" borderId="0" xfId="0" applyFont="1" applyAlignment="1">
      <alignment wrapText="1"/>
    </xf>
    <xf numFmtId="0" fontId="29" fillId="0" borderId="0" xfId="1" applyFont="1" applyProtection="1">
      <protection hidden="1"/>
    </xf>
    <xf numFmtId="0" fontId="30" fillId="0" borderId="0" xfId="0" applyFont="1"/>
    <xf numFmtId="0" fontId="3" fillId="0" borderId="0" xfId="0" applyFont="1" applyAlignment="1">
      <alignment horizontal="left" wrapText="1"/>
    </xf>
    <xf numFmtId="0" fontId="3" fillId="3" borderId="17" xfId="0" applyFont="1" applyFill="1" applyBorder="1" applyAlignment="1">
      <alignment horizontal="left" wrapText="1"/>
    </xf>
    <xf numFmtId="0" fontId="3" fillId="3" borderId="18" xfId="0" applyFont="1" applyFill="1" applyBorder="1" applyAlignment="1">
      <alignment horizontal="left" wrapText="1"/>
    </xf>
    <xf numFmtId="0" fontId="3" fillId="3" borderId="22" xfId="0" applyFont="1" applyFill="1" applyBorder="1" applyAlignment="1">
      <alignment horizontal="left" wrapText="1"/>
    </xf>
    <xf numFmtId="0" fontId="3" fillId="0" borderId="23" xfId="0" applyFont="1" applyBorder="1" applyAlignment="1">
      <alignment horizontal="left"/>
    </xf>
    <xf numFmtId="0" fontId="4" fillId="0" borderId="24" xfId="0" applyFont="1" applyBorder="1" applyAlignment="1">
      <alignment horizontal="left"/>
    </xf>
    <xf numFmtId="0" fontId="29" fillId="0" borderId="0" xfId="0" applyFont="1"/>
    <xf numFmtId="0" fontId="3" fillId="8" borderId="13" xfId="0" applyFont="1" applyFill="1" applyBorder="1" applyAlignment="1">
      <alignment vertical="center"/>
    </xf>
    <xf numFmtId="0" fontId="4" fillId="8" borderId="14" xfId="0" applyFont="1" applyFill="1" applyBorder="1" applyAlignment="1">
      <alignment horizontal="left" vertical="center"/>
    </xf>
    <xf numFmtId="0" fontId="3" fillId="8" borderId="16" xfId="0" applyFont="1" applyFill="1" applyBorder="1" applyAlignment="1" applyProtection="1">
      <alignment vertical="center"/>
      <protection locked="0"/>
    </xf>
    <xf numFmtId="0" fontId="4" fillId="8" borderId="0" xfId="0" applyFont="1" applyFill="1" applyAlignment="1" applyProtection="1">
      <alignment horizontal="left" vertical="center"/>
      <protection locked="0"/>
    </xf>
    <xf numFmtId="0" fontId="3" fillId="8" borderId="16" xfId="0" applyFont="1" applyFill="1" applyBorder="1" applyAlignment="1" applyProtection="1">
      <alignment horizontal="left" vertical="center"/>
      <protection locked="0"/>
    </xf>
    <xf numFmtId="0" fontId="10" fillId="8" borderId="0" xfId="0" applyFont="1" applyFill="1" applyAlignment="1" applyProtection="1">
      <alignment horizontal="left" vertical="center" wrapText="1"/>
      <protection locked="0"/>
    </xf>
    <xf numFmtId="0" fontId="4" fillId="8" borderId="0" xfId="0" applyFont="1" applyFill="1" applyAlignment="1" applyProtection="1">
      <alignment horizontal="left" vertical="center" wrapText="1"/>
      <protection locked="0"/>
    </xf>
    <xf numFmtId="0" fontId="4" fillId="8" borderId="21" xfId="0" applyFont="1" applyFill="1" applyBorder="1" applyAlignment="1" applyProtection="1">
      <alignment vertical="center"/>
      <protection locked="0"/>
    </xf>
    <xf numFmtId="0" fontId="10" fillId="8" borderId="0" xfId="0" applyFont="1" applyFill="1" applyAlignment="1" applyProtection="1">
      <alignment horizontal="left" vertical="center"/>
      <protection locked="0"/>
    </xf>
    <xf numFmtId="0" fontId="4" fillId="8" borderId="16" xfId="0" applyFont="1" applyFill="1" applyBorder="1" applyAlignment="1" applyProtection="1">
      <alignment vertical="center"/>
      <protection locked="0"/>
    </xf>
    <xf numFmtId="0" fontId="3" fillId="8" borderId="16" xfId="0" applyFont="1" applyFill="1" applyBorder="1" applyAlignment="1" applyProtection="1">
      <alignment horizontal="right" vertical="center"/>
      <protection locked="0"/>
    </xf>
    <xf numFmtId="0" fontId="12" fillId="8" borderId="16" xfId="0" applyFont="1" applyFill="1" applyBorder="1" applyAlignment="1" applyProtection="1">
      <alignment vertical="center"/>
      <protection locked="0"/>
    </xf>
    <xf numFmtId="0" fontId="4" fillId="8" borderId="0" xfId="0" applyFont="1" applyFill="1" applyAlignment="1" applyProtection="1">
      <alignment vertical="center"/>
      <protection locked="0"/>
    </xf>
    <xf numFmtId="0" fontId="11" fillId="8" borderId="16" xfId="0" applyFont="1" applyFill="1" applyBorder="1" applyAlignment="1" applyProtection="1">
      <alignment vertical="center"/>
      <protection locked="0"/>
    </xf>
    <xf numFmtId="0" fontId="4" fillId="8" borderId="22" xfId="0" applyFont="1" applyFill="1" applyBorder="1" applyAlignment="1" applyProtection="1">
      <alignment vertical="center"/>
      <protection locked="0"/>
    </xf>
    <xf numFmtId="0" fontId="4" fillId="8" borderId="20" xfId="0" applyFont="1" applyFill="1" applyBorder="1" applyAlignment="1" applyProtection="1">
      <alignment vertical="center"/>
      <protection locked="0"/>
    </xf>
    <xf numFmtId="0" fontId="3" fillId="8" borderId="21" xfId="0" applyFont="1" applyFill="1" applyBorder="1" applyProtection="1">
      <protection locked="0"/>
    </xf>
    <xf numFmtId="0" fontId="4" fillId="6" borderId="25" xfId="0" applyFont="1" applyFill="1" applyBorder="1" applyProtection="1">
      <protection locked="0"/>
    </xf>
    <xf numFmtId="0" fontId="3" fillId="6" borderId="25" xfId="0" applyFont="1" applyFill="1" applyBorder="1" applyProtection="1">
      <protection locked="0"/>
    </xf>
    <xf numFmtId="0" fontId="4" fillId="6" borderId="26" xfId="0" applyFont="1" applyFill="1" applyBorder="1" applyProtection="1">
      <protection locked="0"/>
    </xf>
    <xf numFmtId="0" fontId="14" fillId="0" borderId="0" xfId="1"/>
    <xf numFmtId="0" fontId="20" fillId="0" borderId="27" xfId="1" applyFont="1" applyBorder="1" applyAlignment="1">
      <alignment horizontal="left" wrapText="1"/>
    </xf>
    <xf numFmtId="0" fontId="20" fillId="0" borderId="28" xfId="1" applyFont="1" applyBorder="1" applyAlignment="1">
      <alignment horizontal="left" wrapText="1"/>
    </xf>
    <xf numFmtId="0" fontId="31" fillId="0" borderId="0" xfId="0" applyFont="1"/>
    <xf numFmtId="0" fontId="19" fillId="9" borderId="13" xfId="1" applyFont="1" applyFill="1" applyBorder="1" applyAlignment="1">
      <alignment horizontal="left" wrapText="1"/>
    </xf>
    <xf numFmtId="0" fontId="19" fillId="8" borderId="13" xfId="1" applyFont="1" applyFill="1" applyBorder="1" applyAlignment="1">
      <alignment horizontal="left" wrapText="1"/>
    </xf>
    <xf numFmtId="0" fontId="20" fillId="0" borderId="0" xfId="1" applyFont="1" applyAlignment="1">
      <alignment horizontal="right" wrapText="1"/>
    </xf>
    <xf numFmtId="0" fontId="20" fillId="0" borderId="0" xfId="1" applyFont="1" applyAlignment="1">
      <alignment horizontal="right"/>
    </xf>
    <xf numFmtId="0" fontId="29" fillId="0" borderId="16" xfId="0" applyFont="1" applyBorder="1" applyAlignment="1">
      <alignment horizontal="left"/>
    </xf>
    <xf numFmtId="0" fontId="31" fillId="0" borderId="16" xfId="0" applyFont="1" applyBorder="1" applyAlignment="1">
      <alignment horizontal="left"/>
    </xf>
    <xf numFmtId="0" fontId="19" fillId="0" borderId="0" xfId="1" applyFont="1" applyAlignment="1">
      <alignment horizontal="left"/>
    </xf>
    <xf numFmtId="0" fontId="19" fillId="0" borderId="0" xfId="1" applyFont="1"/>
    <xf numFmtId="0" fontId="19" fillId="0" borderId="0" xfId="1" applyFont="1" applyAlignment="1">
      <alignment horizontal="left" wrapText="1"/>
    </xf>
    <xf numFmtId="0" fontId="29" fillId="0" borderId="0" xfId="1" applyFont="1" applyAlignment="1">
      <alignment horizontal="left" vertical="top" wrapText="1"/>
    </xf>
    <xf numFmtId="0" fontId="29" fillId="0" borderId="16" xfId="1" applyFont="1" applyBorder="1" applyAlignment="1">
      <alignment horizontal="left" vertical="top" wrapText="1"/>
    </xf>
    <xf numFmtId="0" fontId="29" fillId="0" borderId="16" xfId="1" applyFont="1" applyBorder="1" applyAlignment="1">
      <alignment horizontal="left" wrapText="1"/>
    </xf>
    <xf numFmtId="0" fontId="31" fillId="0" borderId="0" xfId="1" applyFont="1" applyAlignment="1">
      <alignment horizontal="left" vertical="top" wrapText="1"/>
    </xf>
    <xf numFmtId="0" fontId="32" fillId="0" borderId="0" xfId="1" applyFont="1" applyAlignment="1">
      <alignment horizontal="left" vertical="top" wrapText="1"/>
    </xf>
    <xf numFmtId="0" fontId="20" fillId="0" borderId="0" xfId="1" applyFont="1" applyAlignment="1">
      <alignment horizontal="left" wrapText="1"/>
    </xf>
    <xf numFmtId="0" fontId="19" fillId="9" borderId="1" xfId="1" applyFont="1" applyFill="1" applyBorder="1" applyAlignment="1">
      <alignment horizontal="center" wrapText="1"/>
    </xf>
    <xf numFmtId="0" fontId="20" fillId="0" borderId="9" xfId="1" applyFont="1" applyBorder="1" applyAlignment="1">
      <alignment horizontal="center" wrapText="1"/>
    </xf>
    <xf numFmtId="0" fontId="20" fillId="0" borderId="1" xfId="1" applyFont="1" applyBorder="1" applyAlignment="1">
      <alignment horizontal="center" wrapText="1"/>
    </xf>
    <xf numFmtId="0" fontId="19" fillId="9" borderId="9" xfId="1" applyFont="1" applyFill="1" applyBorder="1" applyAlignment="1">
      <alignment horizontal="center" wrapText="1"/>
    </xf>
    <xf numFmtId="0" fontId="31" fillId="10" borderId="13" xfId="0" applyFont="1" applyFill="1" applyBorder="1" applyAlignment="1">
      <alignment wrapText="1"/>
    </xf>
    <xf numFmtId="0" fontId="31" fillId="0" borderId="13" xfId="0" applyFont="1" applyBorder="1" applyAlignment="1">
      <alignment wrapText="1"/>
    </xf>
    <xf numFmtId="0" fontId="29" fillId="0" borderId="16" xfId="0" applyFont="1" applyBorder="1"/>
    <xf numFmtId="0" fontId="29" fillId="0" borderId="16" xfId="0" applyFont="1" applyBorder="1" applyAlignment="1">
      <alignment wrapText="1"/>
    </xf>
    <xf numFmtId="0" fontId="29" fillId="0" borderId="0" xfId="1" applyFont="1"/>
    <xf numFmtId="0" fontId="29" fillId="0" borderId="0" xfId="1" applyFont="1" applyAlignment="1">
      <alignment vertical="top"/>
    </xf>
    <xf numFmtId="0" fontId="19" fillId="9" borderId="1" xfId="0" applyFont="1" applyFill="1" applyBorder="1" applyAlignment="1">
      <alignment wrapText="1"/>
    </xf>
    <xf numFmtId="0" fontId="19" fillId="9" borderId="1" xfId="0" applyFont="1" applyFill="1" applyBorder="1" applyAlignment="1">
      <alignment horizontal="left" wrapText="1"/>
    </xf>
    <xf numFmtId="0" fontId="20" fillId="0" borderId="0" xfId="1" applyFont="1" applyAlignment="1">
      <alignment wrapText="1"/>
    </xf>
    <xf numFmtId="0" fontId="20" fillId="0" borderId="0" xfId="1" applyFont="1"/>
    <xf numFmtId="0" fontId="20" fillId="0" borderId="0" xfId="1" applyFont="1" applyAlignment="1">
      <alignment horizontal="left"/>
    </xf>
    <xf numFmtId="0" fontId="20" fillId="0" borderId="16" xfId="1" applyFont="1" applyBorder="1" applyAlignment="1">
      <alignment horizontal="left" wrapText="1"/>
    </xf>
    <xf numFmtId="0" fontId="20" fillId="0" borderId="17" xfId="1" applyFont="1" applyBorder="1" applyAlignment="1">
      <alignment horizontal="left" wrapText="1"/>
    </xf>
    <xf numFmtId="0" fontId="24" fillId="9" borderId="29" xfId="1" applyFont="1" applyFill="1" applyBorder="1" applyAlignment="1">
      <alignment horizontal="center" wrapText="1"/>
    </xf>
    <xf numFmtId="0" fontId="24" fillId="9" borderId="14" xfId="1" applyFont="1" applyFill="1" applyBorder="1" applyAlignment="1">
      <alignment horizontal="center" wrapText="1"/>
    </xf>
    <xf numFmtId="0" fontId="20" fillId="0" borderId="16" xfId="1" applyFont="1" applyBorder="1" applyAlignment="1">
      <alignment horizontal="right" wrapText="1"/>
    </xf>
    <xf numFmtId="0" fontId="20" fillId="0" borderId="30" xfId="1" applyFont="1" applyBorder="1" applyAlignment="1">
      <alignment horizontal="left" wrapText="1"/>
    </xf>
    <xf numFmtId="166" fontId="20" fillId="0" borderId="0" xfId="1" applyNumberFormat="1" applyFont="1" applyAlignment="1">
      <alignment horizontal="left" wrapText="1"/>
    </xf>
    <xf numFmtId="0" fontId="19" fillId="0" borderId="0" xfId="1" applyFont="1" applyAlignment="1">
      <alignment horizontal="right" wrapText="1"/>
    </xf>
    <xf numFmtId="0" fontId="26" fillId="0" borderId="17" xfId="1" applyFont="1" applyBorder="1" applyAlignment="1">
      <alignment horizontal="center" wrapText="1"/>
    </xf>
    <xf numFmtId="0" fontId="29" fillId="0" borderId="16" xfId="1" applyFont="1" applyBorder="1" applyAlignment="1">
      <alignment wrapText="1"/>
    </xf>
    <xf numFmtId="0" fontId="33" fillId="0" borderId="16" xfId="0" applyFont="1" applyBorder="1"/>
    <xf numFmtId="0" fontId="34" fillId="0" borderId="16" xfId="2" applyFont="1" applyBorder="1" applyAlignment="1">
      <alignment horizontal="left" wrapText="1"/>
    </xf>
    <xf numFmtId="0" fontId="20" fillId="0" borderId="16" xfId="2" applyFont="1" applyBorder="1" applyAlignment="1">
      <alignment horizontal="left" wrapText="1"/>
    </xf>
    <xf numFmtId="0" fontId="35" fillId="0" borderId="0" xfId="1" applyFont="1" applyAlignment="1" applyProtection="1">
      <alignment horizontal="center" vertical="center" wrapText="1"/>
      <protection hidden="1"/>
    </xf>
    <xf numFmtId="0" fontId="4" fillId="8" borderId="0" xfId="0" applyFont="1" applyFill="1" applyAlignment="1">
      <alignment vertical="center"/>
    </xf>
    <xf numFmtId="0" fontId="24" fillId="11" borderId="0" xfId="1" applyFont="1" applyFill="1" applyAlignment="1">
      <alignment horizontal="left" wrapText="1"/>
    </xf>
    <xf numFmtId="0" fontId="24" fillId="8" borderId="29" xfId="1" applyFont="1" applyFill="1" applyBorder="1" applyAlignment="1">
      <alignment horizontal="center" vertical="center" wrapText="1"/>
    </xf>
    <xf numFmtId="0" fontId="24" fillId="8" borderId="14" xfId="1" applyFont="1" applyFill="1" applyBorder="1" applyAlignment="1">
      <alignment horizontal="center" vertical="center" wrapText="1"/>
    </xf>
    <xf numFmtId="0" fontId="5" fillId="0" borderId="0" xfId="0" applyFont="1" applyAlignment="1">
      <alignment horizontal="left"/>
    </xf>
    <xf numFmtId="164" fontId="3" fillId="2" borderId="10" xfId="0" applyNumberFormat="1" applyFont="1" applyFill="1" applyBorder="1" applyAlignment="1">
      <alignment horizontal="center" wrapText="1"/>
    </xf>
    <xf numFmtId="164" fontId="4" fillId="0" borderId="1" xfId="0" applyNumberFormat="1" applyFont="1" applyBorder="1" applyAlignment="1">
      <alignment horizontal="left" vertical="top" wrapText="1"/>
    </xf>
    <xf numFmtId="0" fontId="3" fillId="10" borderId="1" xfId="0" applyFont="1" applyFill="1" applyBorder="1"/>
    <xf numFmtId="0" fontId="3" fillId="10" borderId="1" xfId="0" applyFont="1" applyFill="1" applyBorder="1" applyAlignment="1">
      <alignment horizontal="center"/>
    </xf>
    <xf numFmtId="165" fontId="3" fillId="12" borderId="0" xfId="0" applyNumberFormat="1" applyFont="1" applyFill="1" applyAlignment="1" applyProtection="1">
      <alignment horizontal="right"/>
      <protection hidden="1"/>
    </xf>
    <xf numFmtId="165" fontId="4" fillId="12" borderId="0" xfId="0" applyNumberFormat="1" applyFont="1" applyFill="1" applyAlignment="1" applyProtection="1">
      <alignment horizontal="right"/>
      <protection hidden="1"/>
    </xf>
    <xf numFmtId="165" fontId="3" fillId="12" borderId="0" xfId="0" applyNumberFormat="1" applyFont="1" applyFill="1" applyAlignment="1" applyProtection="1">
      <alignment horizontal="right"/>
      <protection locked="0"/>
    </xf>
    <xf numFmtId="165" fontId="4" fillId="12" borderId="0" xfId="0" applyNumberFormat="1" applyFont="1" applyFill="1" applyAlignment="1" applyProtection="1">
      <alignment horizontal="right"/>
      <protection locked="0"/>
    </xf>
    <xf numFmtId="0" fontId="4" fillId="0" borderId="16" xfId="1" applyFont="1" applyBorder="1" applyAlignment="1">
      <alignment horizontal="left" wrapText="1"/>
    </xf>
    <xf numFmtId="0" fontId="4" fillId="0" borderId="0" xfId="1" applyFont="1" applyAlignment="1">
      <alignment horizontal="left" wrapText="1"/>
    </xf>
    <xf numFmtId="0" fontId="4" fillId="0" borderId="21" xfId="1" applyFont="1" applyBorder="1" applyAlignment="1">
      <alignment horizontal="left" wrapText="1"/>
    </xf>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horizontal="left" wrapText="1"/>
    </xf>
    <xf numFmtId="165" fontId="3" fillId="0" borderId="0" xfId="0" applyNumberFormat="1" applyFont="1" applyAlignment="1">
      <alignment horizontal="left"/>
    </xf>
    <xf numFmtId="0" fontId="3" fillId="2" borderId="7" xfId="0" applyFont="1" applyFill="1" applyBorder="1" applyAlignment="1">
      <alignment horizontal="center" wrapText="1"/>
    </xf>
    <xf numFmtId="0" fontId="3" fillId="2" borderId="31" xfId="0" applyFont="1" applyFill="1" applyBorder="1" applyAlignment="1">
      <alignment horizontal="center" wrapText="1"/>
    </xf>
    <xf numFmtId="0" fontId="3" fillId="2" borderId="9" xfId="0" applyFont="1" applyFill="1" applyBorder="1" applyAlignment="1">
      <alignment horizontal="center" wrapText="1"/>
    </xf>
    <xf numFmtId="0" fontId="4" fillId="0" borderId="24" xfId="0" applyFont="1" applyBorder="1" applyAlignment="1">
      <alignment horizontal="left"/>
    </xf>
    <xf numFmtId="0" fontId="3" fillId="0" borderId="0" xfId="0" applyFont="1" applyAlignment="1">
      <alignment horizontal="left"/>
    </xf>
    <xf numFmtId="0" fontId="3" fillId="0" borderId="18" xfId="0" applyFont="1" applyBorder="1" applyAlignment="1">
      <alignment horizontal="center"/>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20" xfId="0" applyFont="1" applyBorder="1" applyAlignment="1">
      <alignment horizontal="left" wrapText="1"/>
    </xf>
    <xf numFmtId="0" fontId="36" fillId="0" borderId="24" xfId="0" applyFont="1" applyBorder="1" applyAlignment="1">
      <alignment horizontal="left" wrapText="1"/>
    </xf>
    <xf numFmtId="0" fontId="3" fillId="0" borderId="23" xfId="0" applyFont="1" applyBorder="1" applyAlignment="1">
      <alignment horizontal="left"/>
    </xf>
    <xf numFmtId="0" fontId="30" fillId="0" borderId="0" xfId="0" applyFont="1" applyAlignment="1">
      <alignment horizontal="left"/>
    </xf>
    <xf numFmtId="0" fontId="3" fillId="3" borderId="7" xfId="0" applyFont="1" applyFill="1" applyBorder="1" applyAlignment="1">
      <alignment horizontal="left"/>
    </xf>
    <xf numFmtId="0" fontId="4" fillId="3" borderId="31" xfId="0" applyFont="1" applyFill="1" applyBorder="1" applyAlignment="1">
      <alignment horizontal="left"/>
    </xf>
    <xf numFmtId="0" fontId="4" fillId="3" borderId="9" xfId="0" applyFont="1" applyFill="1" applyBorder="1" applyAlignment="1">
      <alignment horizontal="left"/>
    </xf>
    <xf numFmtId="0" fontId="3" fillId="0" borderId="32" xfId="0" applyFont="1" applyBorder="1" applyAlignment="1">
      <alignment horizontal="left"/>
    </xf>
    <xf numFmtId="0" fontId="4" fillId="0" borderId="0" xfId="0" applyFont="1"/>
    <xf numFmtId="0" fontId="37" fillId="0" borderId="33" xfId="1" applyFont="1" applyBorder="1" applyAlignment="1">
      <alignment horizontal="left" vertical="center" wrapText="1"/>
    </xf>
    <xf numFmtId="0" fontId="37" fillId="0" borderId="32" xfId="1" applyFont="1" applyBorder="1" applyAlignment="1">
      <alignment horizontal="left" vertical="center" wrapText="1"/>
    </xf>
    <xf numFmtId="0" fontId="37" fillId="0" borderId="30" xfId="1" applyFont="1" applyBorder="1" applyAlignment="1">
      <alignment horizontal="left" vertical="center" wrapText="1"/>
    </xf>
    <xf numFmtId="0" fontId="37" fillId="0" borderId="0" xfId="1" applyFont="1" applyAlignment="1">
      <alignment horizontal="left" vertical="center" wrapText="1"/>
    </xf>
    <xf numFmtId="0" fontId="37" fillId="0" borderId="11" xfId="1" applyFont="1" applyBorder="1" applyAlignment="1">
      <alignment horizontal="left" vertical="center" wrapText="1"/>
    </xf>
    <xf numFmtId="0" fontId="37" fillId="0" borderId="34" xfId="1" applyFont="1" applyBorder="1" applyAlignment="1">
      <alignment horizontal="left" vertical="center" wrapText="1"/>
    </xf>
    <xf numFmtId="0" fontId="14" fillId="0" borderId="33" xfId="1" applyBorder="1" applyAlignment="1">
      <alignment horizontal="center"/>
    </xf>
    <xf numFmtId="0" fontId="14" fillId="0" borderId="32" xfId="1" applyBorder="1" applyAlignment="1">
      <alignment horizontal="center"/>
    </xf>
    <xf numFmtId="0" fontId="14" fillId="0" borderId="35" xfId="1" applyBorder="1" applyAlignment="1">
      <alignment horizontal="center"/>
    </xf>
    <xf numFmtId="0" fontId="14" fillId="0" borderId="30" xfId="1" applyBorder="1" applyAlignment="1">
      <alignment horizontal="center"/>
    </xf>
    <xf numFmtId="0" fontId="14" fillId="0" borderId="0" xfId="1" applyAlignment="1">
      <alignment horizontal="center"/>
    </xf>
    <xf numFmtId="0" fontId="14" fillId="0" borderId="36" xfId="1" applyBorder="1" applyAlignment="1">
      <alignment horizontal="center"/>
    </xf>
    <xf numFmtId="0" fontId="14" fillId="0" borderId="11" xfId="1" applyBorder="1" applyAlignment="1">
      <alignment horizontal="center"/>
    </xf>
    <xf numFmtId="0" fontId="14" fillId="0" borderId="34" xfId="1" applyBorder="1" applyAlignment="1">
      <alignment horizontal="center"/>
    </xf>
    <xf numFmtId="0" fontId="14" fillId="0" borderId="37" xfId="1" applyBorder="1" applyAlignment="1">
      <alignment horizontal="center"/>
    </xf>
    <xf numFmtId="0" fontId="38" fillId="13" borderId="0" xfId="1" applyFont="1" applyFill="1" applyAlignment="1" applyProtection="1">
      <alignment horizontal="center" vertical="center" wrapText="1"/>
      <protection hidden="1"/>
    </xf>
    <xf numFmtId="0" fontId="3" fillId="0" borderId="33" xfId="1" applyFont="1" applyBorder="1" applyAlignment="1" applyProtection="1">
      <alignment horizontal="left" vertical="center" wrapText="1"/>
      <protection hidden="1"/>
    </xf>
    <xf numFmtId="0" fontId="3" fillId="0" borderId="35" xfId="1" applyFont="1" applyBorder="1" applyAlignment="1" applyProtection="1">
      <alignment horizontal="left" vertical="center" wrapText="1"/>
      <protection hidden="1"/>
    </xf>
    <xf numFmtId="0" fontId="3" fillId="0" borderId="30" xfId="1" applyFont="1" applyBorder="1" applyAlignment="1" applyProtection="1">
      <alignment horizontal="left" vertical="center" wrapText="1"/>
      <protection hidden="1"/>
    </xf>
    <xf numFmtId="0" fontId="3" fillId="0" borderId="36" xfId="1" applyFont="1" applyBorder="1" applyAlignment="1" applyProtection="1">
      <alignment horizontal="left" vertical="center" wrapText="1"/>
      <protection hidden="1"/>
    </xf>
    <xf numFmtId="0" fontId="3" fillId="0" borderId="11" xfId="1" applyFont="1" applyBorder="1" applyAlignment="1" applyProtection="1">
      <alignment horizontal="left" vertical="center" wrapText="1"/>
      <protection hidden="1"/>
    </xf>
    <xf numFmtId="0" fontId="3" fillId="0" borderId="37" xfId="1" applyFont="1" applyBorder="1" applyAlignment="1" applyProtection="1">
      <alignment horizontal="left" vertical="center" wrapText="1"/>
      <protection hidden="1"/>
    </xf>
    <xf numFmtId="0" fontId="4" fillId="0" borderId="33" xfId="1" applyFont="1" applyBorder="1" applyAlignment="1">
      <alignment horizontal="left" vertical="center" wrapText="1"/>
    </xf>
    <xf numFmtId="0" fontId="14" fillId="0" borderId="35" xfId="1" applyBorder="1" applyAlignment="1">
      <alignment horizontal="left" vertical="center" wrapText="1"/>
    </xf>
    <xf numFmtId="0" fontId="14" fillId="0" borderId="30" xfId="1" applyBorder="1" applyAlignment="1">
      <alignment horizontal="left" vertical="center" wrapText="1"/>
    </xf>
    <xf numFmtId="0" fontId="14" fillId="0" borderId="36" xfId="1" applyBorder="1" applyAlignment="1">
      <alignment horizontal="left" vertical="center" wrapText="1"/>
    </xf>
    <xf numFmtId="0" fontId="37" fillId="0" borderId="33" xfId="1" applyFont="1" applyBorder="1" applyAlignment="1">
      <alignment vertical="center" wrapText="1"/>
    </xf>
    <xf numFmtId="0" fontId="37" fillId="0" borderId="32" xfId="1" applyFont="1" applyBorder="1" applyAlignment="1">
      <alignment vertical="center" wrapText="1"/>
    </xf>
    <xf numFmtId="0" fontId="37" fillId="0" borderId="30" xfId="1" applyFont="1" applyBorder="1" applyAlignment="1">
      <alignment vertical="center" wrapText="1"/>
    </xf>
    <xf numFmtId="0" fontId="37" fillId="0" borderId="0" xfId="1" applyFont="1" applyAlignment="1">
      <alignment vertical="center" wrapText="1"/>
    </xf>
    <xf numFmtId="0" fontId="37" fillId="0" borderId="11" xfId="1" applyFont="1" applyBorder="1" applyAlignment="1">
      <alignment vertical="center" wrapText="1"/>
    </xf>
    <xf numFmtId="0" fontId="37" fillId="0" borderId="34" xfId="1" applyFont="1" applyBorder="1" applyAlignment="1">
      <alignment vertical="center" wrapText="1"/>
    </xf>
    <xf numFmtId="0" fontId="22" fillId="0" borderId="0" xfId="1" applyFont="1" applyAlignment="1" applyProtection="1">
      <alignment horizontal="left" vertical="center" wrapText="1"/>
      <protection hidden="1"/>
    </xf>
    <xf numFmtId="0" fontId="39" fillId="0" borderId="52" xfId="1" applyFont="1" applyBorder="1" applyAlignment="1" applyProtection="1">
      <alignment horizontal="center" vertical="top" wrapText="1"/>
      <protection hidden="1"/>
    </xf>
    <xf numFmtId="0" fontId="39" fillId="0" borderId="53" xfId="1" applyFont="1" applyBorder="1" applyAlignment="1" applyProtection="1">
      <alignment horizontal="center" vertical="top" wrapText="1"/>
      <protection hidden="1"/>
    </xf>
    <xf numFmtId="0" fontId="19" fillId="0" borderId="1" xfId="1" applyFont="1" applyBorder="1" applyAlignment="1" applyProtection="1">
      <alignment horizontal="center" vertical="center" wrapText="1"/>
      <protection hidden="1"/>
    </xf>
    <xf numFmtId="0" fontId="4" fillId="14" borderId="32" xfId="1" applyFont="1" applyFill="1" applyBorder="1" applyAlignment="1" applyProtection="1">
      <alignment horizontal="left" vertical="center" wrapText="1"/>
      <protection hidden="1"/>
    </xf>
    <xf numFmtId="0" fontId="4" fillId="14" borderId="35" xfId="1" applyFont="1" applyFill="1" applyBorder="1" applyAlignment="1" applyProtection="1">
      <alignment horizontal="left" vertical="center" wrapText="1"/>
      <protection hidden="1"/>
    </xf>
    <xf numFmtId="0" fontId="4" fillId="14" borderId="0" xfId="1" applyFont="1" applyFill="1" applyAlignment="1" applyProtection="1">
      <alignment horizontal="left" vertical="center" wrapText="1"/>
      <protection hidden="1"/>
    </xf>
    <xf numFmtId="0" fontId="4" fillId="14" borderId="36" xfId="1" applyFont="1" applyFill="1" applyBorder="1" applyAlignment="1" applyProtection="1">
      <alignment horizontal="left" vertical="center" wrapText="1"/>
      <protection hidden="1"/>
    </xf>
    <xf numFmtId="0" fontId="4" fillId="14" borderId="34" xfId="1" applyFont="1" applyFill="1" applyBorder="1" applyAlignment="1" applyProtection="1">
      <alignment horizontal="left" vertical="center" wrapText="1"/>
      <protection hidden="1"/>
    </xf>
    <xf numFmtId="0" fontId="4" fillId="14" borderId="37" xfId="1" applyFont="1" applyFill="1" applyBorder="1" applyAlignment="1" applyProtection="1">
      <alignment horizontal="left" vertical="center" wrapText="1"/>
      <protection hidden="1"/>
    </xf>
    <xf numFmtId="0" fontId="19" fillId="0" borderId="33" xfId="1" applyFont="1" applyBorder="1" applyAlignment="1" applyProtection="1">
      <alignment horizontal="center" vertical="center" wrapText="1"/>
      <protection hidden="1"/>
    </xf>
    <xf numFmtId="0" fontId="19" fillId="0" borderId="32" xfId="1" applyFont="1" applyBorder="1" applyAlignment="1" applyProtection="1">
      <alignment horizontal="center" vertical="center" wrapText="1"/>
      <protection hidden="1"/>
    </xf>
    <xf numFmtId="0" fontId="19" fillId="0" borderId="35" xfId="1" applyFont="1" applyBorder="1" applyAlignment="1" applyProtection="1">
      <alignment horizontal="center" vertical="center" wrapText="1"/>
      <protection hidden="1"/>
    </xf>
    <xf numFmtId="0" fontId="19" fillId="0" borderId="30" xfId="1" applyFont="1" applyBorder="1" applyAlignment="1" applyProtection="1">
      <alignment horizontal="center" vertical="center" wrapText="1"/>
      <protection hidden="1"/>
    </xf>
    <xf numFmtId="0" fontId="19" fillId="0" borderId="0" xfId="1" applyFont="1" applyAlignment="1" applyProtection="1">
      <alignment horizontal="center" vertical="center" wrapText="1"/>
      <protection hidden="1"/>
    </xf>
    <xf numFmtId="0" fontId="19" fillId="0" borderId="36" xfId="1" applyFont="1" applyBorder="1" applyAlignment="1" applyProtection="1">
      <alignment horizontal="center" vertical="center" wrapText="1"/>
      <protection hidden="1"/>
    </xf>
    <xf numFmtId="0" fontId="19" fillId="0" borderId="11" xfId="1" applyFont="1" applyBorder="1" applyAlignment="1" applyProtection="1">
      <alignment horizontal="center" vertical="center" wrapText="1"/>
      <protection hidden="1"/>
    </xf>
    <xf numFmtId="0" fontId="19" fillId="0" borderId="34" xfId="1" applyFont="1" applyBorder="1" applyAlignment="1" applyProtection="1">
      <alignment horizontal="center" vertical="center" wrapText="1"/>
      <protection hidden="1"/>
    </xf>
    <xf numFmtId="0" fontId="19" fillId="0" borderId="37" xfId="1" applyFont="1" applyBorder="1" applyAlignment="1" applyProtection="1">
      <alignment horizontal="center" vertical="center" wrapText="1"/>
      <protection hidden="1"/>
    </xf>
    <xf numFmtId="0" fontId="35" fillId="0" borderId="0" xfId="1" applyFont="1" applyAlignment="1" applyProtection="1">
      <alignment horizontal="left" vertical="center" wrapText="1"/>
      <protection hidden="1"/>
    </xf>
    <xf numFmtId="0" fontId="22" fillId="7" borderId="7" xfId="1" applyFont="1" applyFill="1" applyBorder="1" applyAlignment="1" applyProtection="1">
      <alignment horizontal="left" vertical="center" wrapText="1"/>
      <protection locked="0"/>
    </xf>
    <xf numFmtId="0" fontId="22" fillId="7" borderId="31" xfId="1" applyFont="1" applyFill="1" applyBorder="1" applyAlignment="1" applyProtection="1">
      <alignment horizontal="left" vertical="center" wrapText="1"/>
      <protection locked="0"/>
    </xf>
    <xf numFmtId="0" fontId="22" fillId="7" borderId="9" xfId="1" applyFont="1" applyFill="1" applyBorder="1" applyAlignment="1" applyProtection="1">
      <alignment horizontal="left" vertical="center" wrapText="1"/>
      <protection locked="0"/>
    </xf>
    <xf numFmtId="0" fontId="29" fillId="0" borderId="1" xfId="0" applyFont="1" applyBorder="1" applyAlignment="1">
      <alignment horizontal="left"/>
    </xf>
    <xf numFmtId="0" fontId="29" fillId="0" borderId="40" xfId="0" applyFont="1" applyBorder="1" applyAlignment="1">
      <alignment horizontal="left"/>
    </xf>
    <xf numFmtId="0" fontId="40" fillId="0" borderId="30" xfId="1" applyFont="1" applyBorder="1" applyAlignment="1">
      <alignment horizontal="left" wrapText="1"/>
    </xf>
    <xf numFmtId="0" fontId="40" fillId="0" borderId="0" xfId="1" applyFont="1" applyAlignment="1">
      <alignment horizontal="left" wrapText="1"/>
    </xf>
    <xf numFmtId="0" fontId="29" fillId="0" borderId="0" xfId="1" applyFont="1" applyAlignment="1">
      <alignment horizontal="center" vertical="top" wrapText="1"/>
    </xf>
    <xf numFmtId="0" fontId="29" fillId="0" borderId="21" xfId="1" applyFont="1" applyBorder="1" applyAlignment="1">
      <alignment horizontal="center" vertical="top" wrapText="1"/>
    </xf>
    <xf numFmtId="0" fontId="20" fillId="0" borderId="0" xfId="1" applyFont="1" applyAlignment="1">
      <alignment horizontal="left" wrapText="1"/>
    </xf>
    <xf numFmtId="0" fontId="20" fillId="0" borderId="21" xfId="1" applyFont="1" applyBorder="1" applyAlignment="1">
      <alignment horizontal="left" wrapText="1"/>
    </xf>
    <xf numFmtId="0" fontId="19" fillId="0" borderId="30" xfId="1" applyFont="1" applyBorder="1" applyAlignment="1">
      <alignment horizontal="center" wrapText="1"/>
    </xf>
    <xf numFmtId="0" fontId="19" fillId="0" borderId="0" xfId="1" applyFont="1" applyAlignment="1">
      <alignment horizontal="center" wrapText="1"/>
    </xf>
    <xf numFmtId="0" fontId="19" fillId="0" borderId="21" xfId="1" applyFont="1" applyBorder="1" applyAlignment="1">
      <alignment horizontal="center" wrapText="1"/>
    </xf>
    <xf numFmtId="0" fontId="19" fillId="0" borderId="38" xfId="1" applyFont="1" applyBorder="1" applyAlignment="1">
      <alignment horizontal="center" wrapText="1"/>
    </xf>
    <xf numFmtId="0" fontId="19" fillId="0" borderId="18" xfId="1" applyFont="1" applyBorder="1" applyAlignment="1">
      <alignment horizontal="center" wrapText="1"/>
    </xf>
    <xf numFmtId="0" fontId="19" fillId="0" borderId="22" xfId="1" applyFont="1" applyBorder="1" applyAlignment="1">
      <alignment horizontal="center" wrapText="1"/>
    </xf>
    <xf numFmtId="0" fontId="29" fillId="0" borderId="16" xfId="1" applyFont="1" applyBorder="1" applyAlignment="1">
      <alignment horizontal="left" wrapText="1"/>
    </xf>
    <xf numFmtId="0" fontId="29" fillId="0" borderId="0" xfId="1" applyFont="1" applyAlignment="1">
      <alignment horizontal="left" wrapText="1"/>
    </xf>
    <xf numFmtId="0" fontId="29" fillId="0" borderId="21" xfId="1" applyFont="1" applyBorder="1" applyAlignment="1">
      <alignment horizontal="left" wrapText="1"/>
    </xf>
    <xf numFmtId="0" fontId="29" fillId="0" borderId="16" xfId="0" applyFont="1" applyBorder="1" applyAlignment="1">
      <alignment horizontal="left"/>
    </xf>
    <xf numFmtId="0" fontId="29" fillId="0" borderId="0" xfId="0" applyFont="1" applyAlignment="1">
      <alignment horizontal="left"/>
    </xf>
    <xf numFmtId="0" fontId="29" fillId="0" borderId="21" xfId="0" applyFont="1" applyBorder="1" applyAlignment="1">
      <alignment horizontal="left"/>
    </xf>
    <xf numFmtId="0" fontId="31" fillId="10" borderId="25" xfId="0" applyFont="1" applyFill="1" applyBorder="1" applyAlignment="1">
      <alignment horizontal="center"/>
    </xf>
    <xf numFmtId="0" fontId="31" fillId="10" borderId="39" xfId="0" applyFont="1" applyFill="1" applyBorder="1" applyAlignment="1">
      <alignment horizontal="center"/>
    </xf>
    <xf numFmtId="0" fontId="31" fillId="10" borderId="26" xfId="0" applyFont="1" applyFill="1" applyBorder="1" applyAlignment="1">
      <alignment horizontal="center"/>
    </xf>
    <xf numFmtId="0" fontId="31" fillId="10" borderId="25" xfId="0" applyFont="1" applyFill="1" applyBorder="1" applyAlignment="1">
      <alignment horizontal="center" wrapText="1"/>
    </xf>
    <xf numFmtId="0" fontId="31" fillId="10" borderId="39" xfId="0" applyFont="1" applyFill="1" applyBorder="1" applyAlignment="1">
      <alignment horizontal="center" wrapText="1"/>
    </xf>
    <xf numFmtId="0" fontId="31" fillId="10" borderId="26" xfId="0" applyFont="1" applyFill="1" applyBorder="1" applyAlignment="1">
      <alignment horizontal="center" wrapText="1"/>
    </xf>
    <xf numFmtId="0" fontId="19" fillId="9" borderId="7" xfId="1" applyFont="1" applyFill="1" applyBorder="1" applyAlignment="1">
      <alignment horizontal="center" wrapText="1"/>
    </xf>
    <xf numFmtId="0" fontId="19" fillId="9" borderId="9" xfId="1" applyFont="1" applyFill="1" applyBorder="1" applyAlignment="1">
      <alignment horizontal="center" wrapText="1"/>
    </xf>
    <xf numFmtId="0" fontId="20" fillId="0" borderId="7" xfId="1" applyFont="1" applyBorder="1" applyAlignment="1">
      <alignment horizontal="center" wrapText="1"/>
    </xf>
    <xf numFmtId="0" fontId="20" fillId="0" borderId="9" xfId="1" applyFont="1" applyBorder="1" applyAlignment="1">
      <alignment horizontal="center" wrapText="1"/>
    </xf>
    <xf numFmtId="0" fontId="29" fillId="0" borderId="12" xfId="0" applyFont="1" applyBorder="1" applyAlignment="1">
      <alignment horizontal="left"/>
    </xf>
    <xf numFmtId="0" fontId="29" fillId="0" borderId="41" xfId="0" applyFont="1" applyBorder="1" applyAlignment="1">
      <alignment horizontal="left"/>
    </xf>
    <xf numFmtId="0" fontId="19" fillId="9" borderId="1" xfId="1" applyFont="1" applyFill="1" applyBorder="1" applyAlignment="1">
      <alignment horizontal="center" wrapText="1"/>
    </xf>
    <xf numFmtId="0" fontId="19" fillId="0" borderId="0" xfId="1" applyFont="1" applyAlignment="1">
      <alignment horizontal="left"/>
    </xf>
    <xf numFmtId="0" fontId="19" fillId="0" borderId="0" xfId="1" applyFont="1" applyAlignment="1">
      <alignment horizontal="left" wrapText="1"/>
    </xf>
    <xf numFmtId="0" fontId="5" fillId="0" borderId="0" xfId="1" applyFont="1" applyAlignment="1">
      <alignment horizontal="left" wrapText="1"/>
    </xf>
    <xf numFmtId="0" fontId="31" fillId="10" borderId="25" xfId="1" applyFont="1" applyFill="1" applyBorder="1" applyAlignment="1">
      <alignment horizontal="left" vertical="center" wrapText="1"/>
    </xf>
    <xf numFmtId="0" fontId="31" fillId="10" borderId="39" xfId="1" applyFont="1" applyFill="1" applyBorder="1" applyAlignment="1">
      <alignment horizontal="left" vertical="center" wrapText="1"/>
    </xf>
    <xf numFmtId="0" fontId="31" fillId="10" borderId="26" xfId="1" applyFont="1" applyFill="1" applyBorder="1" applyAlignment="1">
      <alignment horizontal="left" vertical="center" wrapText="1"/>
    </xf>
    <xf numFmtId="0" fontId="31" fillId="0" borderId="30" xfId="1" applyFont="1" applyBorder="1" applyAlignment="1">
      <alignment horizontal="center" vertical="top" wrapText="1"/>
    </xf>
    <xf numFmtId="0" fontId="31" fillId="0" borderId="0" xfId="1" applyFont="1" applyAlignment="1">
      <alignment horizontal="center" vertical="top" wrapText="1"/>
    </xf>
    <xf numFmtId="0" fontId="31" fillId="0" borderId="21" xfId="1" applyFont="1" applyBorder="1" applyAlignment="1">
      <alignment horizontal="center" vertical="top" wrapText="1"/>
    </xf>
    <xf numFmtId="0" fontId="41" fillId="0" borderId="13" xfId="1" applyFont="1" applyBorder="1" applyAlignment="1">
      <alignment horizontal="center" vertical="top" wrapText="1"/>
    </xf>
    <xf numFmtId="0" fontId="41" fillId="0" borderId="14" xfId="1" applyFont="1" applyBorder="1" applyAlignment="1">
      <alignment horizontal="center" vertical="top" wrapText="1"/>
    </xf>
    <xf numFmtId="0" fontId="41" fillId="0" borderId="20" xfId="1" applyFont="1" applyBorder="1" applyAlignment="1">
      <alignment horizontal="center" vertical="top" wrapText="1"/>
    </xf>
    <xf numFmtId="166" fontId="29" fillId="0" borderId="30" xfId="1" applyNumberFormat="1" applyFont="1" applyBorder="1" applyAlignment="1">
      <alignment horizontal="left" wrapText="1"/>
    </xf>
    <xf numFmtId="166" fontId="29" fillId="0" borderId="0" xfId="1" applyNumberFormat="1" applyFont="1" applyAlignment="1">
      <alignment horizontal="left" wrapText="1"/>
    </xf>
    <xf numFmtId="166" fontId="29" fillId="0" borderId="21" xfId="1" applyNumberFormat="1" applyFont="1" applyBorder="1" applyAlignment="1">
      <alignment horizontal="left" wrapText="1"/>
    </xf>
    <xf numFmtId="0" fontId="29" fillId="0" borderId="30" xfId="1" applyFont="1" applyBorder="1" applyAlignment="1">
      <alignment horizontal="center" wrapText="1"/>
    </xf>
    <xf numFmtId="0" fontId="29" fillId="0" borderId="0" xfId="1" applyFont="1" applyAlignment="1">
      <alignment horizontal="center" wrapText="1"/>
    </xf>
    <xf numFmtId="0" fontId="29" fillId="0" borderId="21" xfId="1" applyFont="1" applyBorder="1" applyAlignment="1">
      <alignment horizontal="center" wrapText="1"/>
    </xf>
    <xf numFmtId="0" fontId="29" fillId="0" borderId="30" xfId="1" applyFont="1" applyBorder="1" applyAlignment="1">
      <alignment horizontal="left" wrapText="1"/>
    </xf>
    <xf numFmtId="0" fontId="19" fillId="10" borderId="13" xfId="1" applyFont="1" applyFill="1" applyBorder="1" applyAlignment="1">
      <alignment horizontal="left" wrapText="1"/>
    </xf>
    <xf numFmtId="0" fontId="19" fillId="10" borderId="14" xfId="1" applyFont="1" applyFill="1" applyBorder="1" applyAlignment="1">
      <alignment horizontal="left" wrapText="1"/>
    </xf>
    <xf numFmtId="0" fontId="19" fillId="10" borderId="20" xfId="1" applyFont="1" applyFill="1" applyBorder="1" applyAlignment="1">
      <alignment horizontal="left" wrapText="1"/>
    </xf>
    <xf numFmtId="0" fontId="20" fillId="0" borderId="14" xfId="1" applyFont="1" applyBorder="1" applyAlignment="1">
      <alignment horizontal="left" wrapText="1"/>
    </xf>
    <xf numFmtId="0" fontId="20" fillId="0" borderId="20" xfId="1" applyFont="1" applyBorder="1" applyAlignment="1">
      <alignment horizontal="left" wrapText="1"/>
    </xf>
    <xf numFmtId="0" fontId="42" fillId="0" borderId="16" xfId="1" applyFont="1" applyBorder="1" applyAlignment="1">
      <alignment horizontal="left" wrapText="1"/>
    </xf>
    <xf numFmtId="0" fontId="42" fillId="0" borderId="0" xfId="1" applyFont="1" applyAlignment="1">
      <alignment horizontal="left" wrapText="1"/>
    </xf>
    <xf numFmtId="0" fontId="42" fillId="0" borderId="21" xfId="1" applyFont="1" applyBorder="1" applyAlignment="1">
      <alignment horizontal="left" wrapText="1"/>
    </xf>
    <xf numFmtId="0" fontId="31" fillId="10" borderId="25" xfId="1" applyFont="1" applyFill="1" applyBorder="1" applyAlignment="1">
      <alignment horizontal="left" wrapText="1"/>
    </xf>
    <xf numFmtId="0" fontId="31" fillId="10" borderId="39" xfId="1" applyFont="1" applyFill="1" applyBorder="1" applyAlignment="1">
      <alignment horizontal="left" wrapText="1"/>
    </xf>
    <xf numFmtId="0" fontId="31" fillId="10" borderId="26" xfId="1" applyFont="1" applyFill="1" applyBorder="1" applyAlignment="1">
      <alignment horizontal="left" wrapText="1"/>
    </xf>
    <xf numFmtId="0" fontId="31" fillId="0" borderId="16" xfId="1" applyFont="1" applyBorder="1" applyAlignment="1">
      <alignment horizontal="left" wrapText="1"/>
    </xf>
    <xf numFmtId="0" fontId="31" fillId="0" borderId="0" xfId="1" applyFont="1" applyAlignment="1">
      <alignment horizontal="left" wrapText="1"/>
    </xf>
    <xf numFmtId="0" fontId="31" fillId="0" borderId="21" xfId="1" applyFont="1" applyBorder="1" applyAlignment="1">
      <alignment horizontal="left" wrapText="1"/>
    </xf>
    <xf numFmtId="0" fontId="20" fillId="0" borderId="0" xfId="1" applyFont="1" applyAlignment="1">
      <alignment wrapText="1"/>
    </xf>
    <xf numFmtId="0" fontId="19" fillId="15" borderId="25" xfId="0" applyFont="1" applyFill="1" applyBorder="1" applyAlignment="1">
      <alignment horizontal="left" wrapText="1"/>
    </xf>
    <xf numFmtId="0" fontId="19" fillId="15" borderId="39" xfId="0" applyFont="1" applyFill="1" applyBorder="1" applyAlignment="1">
      <alignment horizontal="left" wrapText="1"/>
    </xf>
    <xf numFmtId="0" fontId="19" fillId="15" borderId="14" xfId="0" applyFont="1" applyFill="1" applyBorder="1" applyAlignment="1">
      <alignment horizontal="left" wrapText="1"/>
    </xf>
    <xf numFmtId="0" fontId="19" fillId="15" borderId="20" xfId="0" applyFont="1" applyFill="1" applyBorder="1" applyAlignment="1">
      <alignment horizontal="left" wrapText="1"/>
    </xf>
    <xf numFmtId="0" fontId="20" fillId="0" borderId="1" xfId="0" applyFont="1" applyBorder="1" applyAlignment="1">
      <alignment horizontal="left" wrapText="1"/>
    </xf>
    <xf numFmtId="0" fontId="20" fillId="0" borderId="40" xfId="0" applyFont="1" applyBorder="1" applyAlignment="1">
      <alignment horizontal="left" wrapText="1"/>
    </xf>
    <xf numFmtId="0" fontId="20" fillId="0" borderId="16" xfId="0" applyFont="1" applyBorder="1" applyAlignment="1">
      <alignment horizontal="left" wrapText="1"/>
    </xf>
    <xf numFmtId="0" fontId="20" fillId="0" borderId="0" xfId="0" applyFont="1" applyAlignment="1">
      <alignment horizontal="left" wrapText="1"/>
    </xf>
    <xf numFmtId="0" fontId="20" fillId="0" borderId="21" xfId="0" applyFont="1" applyBorder="1" applyAlignment="1">
      <alignment horizontal="left" wrapText="1"/>
    </xf>
    <xf numFmtId="0" fontId="31" fillId="0" borderId="16"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31" fillId="15" borderId="25" xfId="1" applyFont="1" applyFill="1" applyBorder="1" applyAlignment="1">
      <alignment horizontal="left" wrapText="1"/>
    </xf>
    <xf numFmtId="0" fontId="31" fillId="15" borderId="39" xfId="1" applyFont="1" applyFill="1" applyBorder="1" applyAlignment="1">
      <alignment horizontal="left" wrapText="1"/>
    </xf>
    <xf numFmtId="0" fontId="31" fillId="15" borderId="26" xfId="1" applyFont="1" applyFill="1" applyBorder="1" applyAlignment="1">
      <alignment horizontal="left" wrapText="1"/>
    </xf>
    <xf numFmtId="0" fontId="29" fillId="0" borderId="17" xfId="1" applyFont="1" applyBorder="1" applyAlignment="1">
      <alignment horizontal="left" wrapText="1"/>
    </xf>
    <xf numFmtId="0" fontId="29" fillId="0" borderId="18" xfId="1" applyFont="1" applyBorder="1" applyAlignment="1">
      <alignment horizontal="left" wrapText="1"/>
    </xf>
    <xf numFmtId="0" fontId="29" fillId="0" borderId="22" xfId="1" applyFont="1" applyBorder="1" applyAlignment="1">
      <alignment horizontal="left" wrapText="1"/>
    </xf>
    <xf numFmtId="0" fontId="31" fillId="0" borderId="0" xfId="0" applyFont="1" applyAlignment="1">
      <alignment horizontal="center"/>
    </xf>
    <xf numFmtId="0" fontId="33" fillId="0" borderId="0" xfId="0" applyFont="1" applyAlignment="1">
      <alignment horizontal="left"/>
    </xf>
    <xf numFmtId="0" fontId="19" fillId="0" borderId="16" xfId="0" applyFont="1" applyBorder="1" applyAlignment="1">
      <alignment horizontal="left" wrapText="1"/>
    </xf>
    <xf numFmtId="0" fontId="19" fillId="0" borderId="0" xfId="0" applyFont="1" applyAlignment="1">
      <alignment horizontal="left" wrapText="1"/>
    </xf>
    <xf numFmtId="0" fontId="19" fillId="0" borderId="21" xfId="0" applyFont="1" applyBorder="1" applyAlignment="1">
      <alignment horizontal="left" wrapText="1"/>
    </xf>
    <xf numFmtId="0" fontId="19" fillId="0" borderId="16" xfId="0" applyFont="1" applyBorder="1" applyAlignment="1">
      <alignment horizontal="right" wrapText="1"/>
    </xf>
    <xf numFmtId="0" fontId="19" fillId="0" borderId="0" xfId="0" applyFont="1" applyAlignment="1">
      <alignment horizontal="right" wrapText="1"/>
    </xf>
    <xf numFmtId="0" fontId="19" fillId="0" borderId="16" xfId="0" applyFont="1" applyBorder="1" applyAlignment="1">
      <alignment horizontal="center" wrapText="1"/>
    </xf>
    <xf numFmtId="0" fontId="19" fillId="0" borderId="0" xfId="0" applyFont="1" applyAlignment="1">
      <alignment horizontal="center" wrapText="1"/>
    </xf>
    <xf numFmtId="0" fontId="31" fillId="0" borderId="17" xfId="1" applyFont="1" applyBorder="1" applyAlignment="1">
      <alignment horizontal="left" wrapText="1"/>
    </xf>
    <xf numFmtId="0" fontId="31" fillId="0" borderId="18" xfId="1" applyFont="1" applyBorder="1" applyAlignment="1">
      <alignment horizontal="left" wrapText="1"/>
    </xf>
    <xf numFmtId="0" fontId="31" fillId="0" borderId="22" xfId="1" applyFont="1" applyBorder="1" applyAlignment="1">
      <alignment horizontal="left" wrapText="1"/>
    </xf>
    <xf numFmtId="0" fontId="19" fillId="15" borderId="25" xfId="0" applyFont="1" applyFill="1" applyBorder="1" applyAlignment="1">
      <alignment horizontal="center" wrapText="1"/>
    </xf>
    <xf numFmtId="0" fontId="19" fillId="15" borderId="39" xfId="0" applyFont="1" applyFill="1" applyBorder="1" applyAlignment="1">
      <alignment horizontal="center" wrapText="1"/>
    </xf>
    <xf numFmtId="0" fontId="19" fillId="15" borderId="14" xfId="0" applyFont="1" applyFill="1" applyBorder="1" applyAlignment="1">
      <alignment horizontal="center" wrapText="1"/>
    </xf>
    <xf numFmtId="0" fontId="19" fillId="15" borderId="20" xfId="0" applyFont="1" applyFill="1" applyBorder="1" applyAlignment="1">
      <alignment horizontal="center" wrapText="1"/>
    </xf>
    <xf numFmtId="0" fontId="31" fillId="15" borderId="25" xfId="1" applyFont="1" applyFill="1" applyBorder="1" applyAlignment="1">
      <alignment horizontal="center" wrapText="1"/>
    </xf>
    <xf numFmtId="0" fontId="31" fillId="15" borderId="39" xfId="1" applyFont="1" applyFill="1" applyBorder="1" applyAlignment="1">
      <alignment horizontal="center" wrapText="1"/>
    </xf>
    <xf numFmtId="0" fontId="31" fillId="15" borderId="26" xfId="1" applyFont="1" applyFill="1" applyBorder="1" applyAlignment="1">
      <alignment horizontal="center" wrapText="1"/>
    </xf>
    <xf numFmtId="0" fontId="19" fillId="0" borderId="16" xfId="1" applyFont="1" applyBorder="1" applyAlignment="1">
      <alignment horizontal="left" wrapText="1"/>
    </xf>
    <xf numFmtId="166" fontId="20" fillId="0" borderId="0" xfId="1" applyNumberFormat="1" applyFont="1" applyAlignment="1">
      <alignment horizontal="left" wrapText="1"/>
    </xf>
    <xf numFmtId="0" fontId="19" fillId="0" borderId="0" xfId="1" applyFont="1" applyAlignment="1">
      <alignment horizontal="right" wrapText="1"/>
    </xf>
    <xf numFmtId="0" fontId="20" fillId="11" borderId="0" xfId="1" applyFont="1" applyFill="1" applyAlignment="1">
      <alignment horizontal="center" wrapText="1"/>
    </xf>
    <xf numFmtId="0" fontId="20" fillId="11" borderId="21" xfId="1" applyFont="1" applyFill="1" applyBorder="1" applyAlignment="1">
      <alignment horizontal="center" wrapText="1"/>
    </xf>
    <xf numFmtId="0" fontId="24" fillId="8" borderId="14" xfId="1" applyFont="1" applyFill="1" applyBorder="1" applyAlignment="1">
      <alignment horizontal="center" vertical="center" wrapText="1"/>
    </xf>
    <xf numFmtId="0" fontId="24" fillId="8" borderId="20" xfId="1" applyFont="1" applyFill="1" applyBorder="1" applyAlignment="1">
      <alignment horizontal="center" vertical="center" wrapText="1"/>
    </xf>
    <xf numFmtId="0" fontId="19" fillId="9" borderId="31" xfId="1" applyFont="1" applyFill="1" applyBorder="1" applyAlignment="1">
      <alignment horizontal="center" wrapText="1"/>
    </xf>
    <xf numFmtId="0" fontId="19" fillId="9" borderId="43" xfId="1" applyFont="1" applyFill="1" applyBorder="1" applyAlignment="1">
      <alignment horizontal="center" wrapText="1"/>
    </xf>
    <xf numFmtId="0" fontId="29" fillId="0" borderId="10" xfId="1" applyFont="1" applyBorder="1" applyAlignment="1">
      <alignment horizontal="center" vertical="center" wrapText="1"/>
    </xf>
    <xf numFmtId="0" fontId="29" fillId="0" borderId="44" xfId="1" applyFont="1" applyBorder="1" applyAlignment="1">
      <alignment horizontal="center" vertical="center" wrapText="1"/>
    </xf>
    <xf numFmtId="0" fontId="29" fillId="0" borderId="45" xfId="1" applyFont="1" applyBorder="1" applyAlignment="1">
      <alignment horizontal="center" vertical="center" wrapText="1"/>
    </xf>
    <xf numFmtId="0" fontId="29" fillId="0" borderId="46" xfId="1" applyFont="1" applyBorder="1" applyAlignment="1">
      <alignment horizontal="center" vertical="center" wrapText="1"/>
    </xf>
    <xf numFmtId="0" fontId="29" fillId="0" borderId="47" xfId="1" applyFont="1" applyBorder="1" applyAlignment="1">
      <alignment horizontal="center" vertical="center" wrapText="1"/>
    </xf>
    <xf numFmtId="0" fontId="24" fillId="9" borderId="14" xfId="1" applyFont="1" applyFill="1" applyBorder="1" applyAlignment="1">
      <alignment horizontal="center" wrapText="1"/>
    </xf>
    <xf numFmtId="0" fontId="24" fillId="9" borderId="20" xfId="1" applyFont="1" applyFill="1" applyBorder="1" applyAlignment="1">
      <alignment horizontal="center" wrapText="1"/>
    </xf>
    <xf numFmtId="0" fontId="29" fillId="0" borderId="8"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2"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11" xfId="1" applyFont="1" applyBorder="1" applyAlignment="1">
      <alignment horizontal="center" vertical="top" wrapText="1"/>
    </xf>
    <xf numFmtId="0" fontId="29" fillId="0" borderId="34" xfId="1" applyFont="1" applyBorder="1" applyAlignment="1">
      <alignment horizontal="center" vertical="top" wrapText="1"/>
    </xf>
    <xf numFmtId="0" fontId="29" fillId="0" borderId="42" xfId="1" applyFont="1" applyBorder="1" applyAlignment="1">
      <alignment horizontal="center" vertical="top" wrapText="1"/>
    </xf>
    <xf numFmtId="0" fontId="20" fillId="0" borderId="0" xfId="1" applyFont="1" applyAlignment="1">
      <alignment horizontal="right" wrapText="1"/>
    </xf>
    <xf numFmtId="0" fontId="20" fillId="0" borderId="30" xfId="1" applyFont="1" applyBorder="1" applyAlignment="1">
      <alignment horizontal="left" wrapText="1"/>
    </xf>
    <xf numFmtId="0" fontId="29" fillId="0" borderId="0" xfId="1" applyFont="1" applyAlignment="1">
      <alignment horizontal="center" vertical="center" wrapText="1"/>
    </xf>
    <xf numFmtId="0" fontId="43" fillId="0" borderId="33" xfId="0" applyFont="1" applyBorder="1" applyAlignment="1">
      <alignment horizontal="center" wrapText="1"/>
    </xf>
    <xf numFmtId="0" fontId="43" fillId="0" borderId="32" xfId="0" applyFont="1" applyBorder="1" applyAlignment="1">
      <alignment horizontal="center" wrapText="1"/>
    </xf>
    <xf numFmtId="0" fontId="43" fillId="0" borderId="35" xfId="0" applyFont="1" applyBorder="1" applyAlignment="1">
      <alignment horizontal="center" wrapText="1"/>
    </xf>
    <xf numFmtId="0" fontId="43" fillId="0" borderId="11" xfId="0" applyFont="1" applyBorder="1" applyAlignment="1">
      <alignment horizontal="center" wrapText="1"/>
    </xf>
    <xf numFmtId="0" fontId="43" fillId="0" borderId="34" xfId="0" applyFont="1" applyBorder="1" applyAlignment="1">
      <alignment horizontal="center" wrapText="1"/>
    </xf>
    <xf numFmtId="0" fontId="43" fillId="0" borderId="37" xfId="0" applyFont="1" applyBorder="1" applyAlignment="1">
      <alignment horizontal="center" wrapText="1"/>
    </xf>
    <xf numFmtId="165" fontId="3" fillId="0" borderId="0" xfId="0" applyNumberFormat="1" applyFont="1" applyAlignment="1">
      <alignment horizontal="center"/>
    </xf>
    <xf numFmtId="165" fontId="3" fillId="2" borderId="0" xfId="0" applyNumberFormat="1" applyFont="1" applyFill="1" applyAlignment="1" applyProtection="1">
      <alignment horizontal="center"/>
      <protection hidden="1"/>
    </xf>
    <xf numFmtId="0" fontId="3" fillId="0" borderId="0" xfId="0" applyFont="1" applyAlignment="1" applyProtection="1">
      <alignment horizontal="left"/>
      <protection locked="0"/>
    </xf>
    <xf numFmtId="0" fontId="3" fillId="0" borderId="0" xfId="0" applyFont="1" applyAlignment="1">
      <alignment horizontal="center" wrapText="1"/>
    </xf>
    <xf numFmtId="165" fontId="3" fillId="0" borderId="0" xfId="0" applyNumberFormat="1" applyFont="1" applyAlignment="1" applyProtection="1">
      <alignment horizontal="center"/>
      <protection hidden="1"/>
    </xf>
    <xf numFmtId="0" fontId="4" fillId="0" borderId="5" xfId="0" applyFont="1" applyBorder="1" applyAlignment="1">
      <alignment horizontal="left"/>
    </xf>
    <xf numFmtId="0" fontId="3" fillId="0" borderId="2" xfId="0" applyFont="1" applyBorder="1" applyAlignment="1">
      <alignment horizontal="left"/>
    </xf>
    <xf numFmtId="0" fontId="5" fillId="0" borderId="0" xfId="0" applyFont="1" applyAlignment="1" applyProtection="1">
      <alignment horizontal="left"/>
      <protection locked="0"/>
    </xf>
    <xf numFmtId="165" fontId="3" fillId="3" borderId="0" xfId="0" applyNumberFormat="1" applyFont="1" applyFill="1" applyAlignment="1">
      <alignment horizontal="center"/>
    </xf>
    <xf numFmtId="165" fontId="5" fillId="0" borderId="0" xfId="0" applyNumberFormat="1" applyFont="1" applyAlignment="1">
      <alignment horizontal="center"/>
    </xf>
    <xf numFmtId="0" fontId="5" fillId="0" borderId="0" xfId="0" applyFont="1" applyAlignment="1">
      <alignment horizontal="left"/>
    </xf>
    <xf numFmtId="0" fontId="3" fillId="0" borderId="7" xfId="0" applyFont="1" applyBorder="1" applyAlignment="1">
      <alignment horizontal="right"/>
    </xf>
    <xf numFmtId="0" fontId="3" fillId="0" borderId="31" xfId="0" applyFont="1" applyBorder="1" applyAlignment="1">
      <alignment horizontal="right"/>
    </xf>
    <xf numFmtId="0" fontId="3" fillId="0" borderId="43" xfId="0" applyFont="1" applyBorder="1" applyAlignment="1">
      <alignment horizontal="right"/>
    </xf>
    <xf numFmtId="0" fontId="44" fillId="0" borderId="48" xfId="0" applyFont="1" applyBorder="1" applyAlignment="1" applyProtection="1">
      <alignment horizontal="left" vertical="center"/>
      <protection locked="0"/>
    </xf>
    <xf numFmtId="0" fontId="44" fillId="0" borderId="49" xfId="0" applyFont="1" applyBorder="1" applyAlignment="1" applyProtection="1">
      <alignment horizontal="left" vertical="center"/>
      <protection locked="0"/>
    </xf>
    <xf numFmtId="0" fontId="44" fillId="0" borderId="50" xfId="0" applyFont="1" applyBorder="1" applyAlignment="1" applyProtection="1">
      <alignment horizontal="left" vertical="center"/>
      <protection locked="0"/>
    </xf>
    <xf numFmtId="0" fontId="3" fillId="10" borderId="7" xfId="0" applyFont="1" applyFill="1" applyBorder="1" applyAlignment="1">
      <alignment horizontal="center"/>
    </xf>
    <xf numFmtId="0" fontId="3" fillId="10" borderId="31" xfId="0" applyFont="1" applyFill="1" applyBorder="1" applyAlignment="1">
      <alignment horizontal="center"/>
    </xf>
    <xf numFmtId="0" fontId="3" fillId="10" borderId="9" xfId="0" applyFont="1" applyFill="1" applyBorder="1" applyAlignment="1">
      <alignment horizontal="center"/>
    </xf>
    <xf numFmtId="164" fontId="4" fillId="0" borderId="1" xfId="0" applyNumberFormat="1" applyFont="1" applyBorder="1" applyAlignment="1">
      <alignment horizontal="left" vertical="top" wrapText="1"/>
    </xf>
    <xf numFmtId="0" fontId="3" fillId="10" borderId="1" xfId="0" applyFont="1" applyFill="1" applyBorder="1" applyAlignment="1">
      <alignment horizontal="center"/>
    </xf>
    <xf numFmtId="0" fontId="3" fillId="10" borderId="1" xfId="0" applyFont="1" applyFill="1" applyBorder="1" applyAlignment="1">
      <alignment horizontal="left"/>
    </xf>
    <xf numFmtId="0" fontId="19" fillId="3" borderId="7" xfId="0" applyFont="1" applyFill="1" applyBorder="1" applyAlignment="1">
      <alignment horizontal="center" wrapText="1"/>
    </xf>
    <xf numFmtId="0" fontId="19" fillId="3" borderId="9" xfId="0" applyFont="1" applyFill="1" applyBorder="1" applyAlignment="1">
      <alignment horizontal="center" wrapText="1"/>
    </xf>
    <xf numFmtId="0" fontId="19" fillId="0" borderId="18" xfId="0" applyFont="1" applyBorder="1" applyAlignment="1">
      <alignment horizontal="center" wrapText="1"/>
    </xf>
    <xf numFmtId="0" fontId="19" fillId="0" borderId="14" xfId="0" applyFont="1" applyBorder="1" applyAlignment="1">
      <alignment horizontal="center" wrapText="1"/>
    </xf>
    <xf numFmtId="0" fontId="19" fillId="0" borderId="13" xfId="0" applyFont="1" applyBorder="1" applyAlignment="1">
      <alignment horizontal="left" wrapText="1"/>
    </xf>
    <xf numFmtId="0" fontId="19" fillId="0" borderId="20" xfId="0" applyFont="1" applyBorder="1" applyAlignment="1">
      <alignment horizontal="left" wrapText="1"/>
    </xf>
    <xf numFmtId="0" fontId="21" fillId="0" borderId="16" xfId="0" applyFont="1" applyBorder="1" applyAlignment="1">
      <alignment horizontal="left" wrapText="1"/>
    </xf>
    <xf numFmtId="0" fontId="21" fillId="0" borderId="21" xfId="0" applyFont="1" applyBorder="1" applyAlignment="1">
      <alignment horizontal="left" wrapText="1"/>
    </xf>
    <xf numFmtId="0" fontId="19" fillId="3" borderId="17" xfId="0" applyFont="1" applyFill="1" applyBorder="1" applyAlignment="1">
      <alignment horizontal="left" wrapText="1"/>
    </xf>
    <xf numFmtId="0" fontId="19" fillId="3" borderId="22" xfId="0" applyFont="1" applyFill="1" applyBorder="1" applyAlignment="1">
      <alignment horizontal="left" wrapText="1"/>
    </xf>
    <xf numFmtId="0" fontId="3" fillId="0" borderId="39" xfId="0" applyFont="1" applyBorder="1" applyAlignment="1" applyProtection="1">
      <alignment horizontal="center"/>
      <protection locked="0"/>
    </xf>
    <xf numFmtId="0" fontId="4" fillId="0" borderId="0" xfId="0" applyFont="1" applyAlignment="1" applyProtection="1">
      <alignment horizontal="left"/>
      <protection locked="0"/>
    </xf>
    <xf numFmtId="0" fontId="4" fillId="0" borderId="14"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3" fillId="6" borderId="25" xfId="0" applyFont="1" applyFill="1" applyBorder="1" applyAlignment="1" applyProtection="1">
      <alignment horizontal="left"/>
      <protection locked="0"/>
    </xf>
    <xf numFmtId="0" fontId="3" fillId="6" borderId="39" xfId="0" applyFont="1" applyFill="1" applyBorder="1" applyAlignment="1" applyProtection="1">
      <alignment horizontal="left"/>
      <protection locked="0"/>
    </xf>
    <xf numFmtId="0" fontId="3" fillId="6" borderId="26" xfId="0" applyFont="1" applyFill="1" applyBorder="1" applyAlignment="1" applyProtection="1">
      <alignment horizontal="left"/>
      <protection locked="0"/>
    </xf>
    <xf numFmtId="0" fontId="3" fillId="6" borderId="25"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8" borderId="17" xfId="0" applyFont="1" applyFill="1" applyBorder="1" applyAlignment="1" applyProtection="1">
      <alignment horizontal="center" vertical="center"/>
      <protection locked="0"/>
    </xf>
    <xf numFmtId="0" fontId="3" fillId="8" borderId="18" xfId="0" applyFont="1" applyFill="1" applyBorder="1" applyAlignment="1" applyProtection="1">
      <alignment horizontal="center" vertical="center"/>
      <protection locked="0"/>
    </xf>
    <xf numFmtId="0" fontId="3" fillId="0" borderId="51"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cellXfs>
  <cellStyles count="5">
    <cellStyle name="Normal" xfId="0" builtinId="0"/>
    <cellStyle name="Normal 2" xfId="1" xr:uid="{00000000-0005-0000-0000-000001000000}"/>
    <cellStyle name="Normal 2 2" xfId="2" xr:uid="{00000000-0005-0000-0000-000002000000}"/>
    <cellStyle name="Normal_F Commercialisation 05-06" xfId="3" xr:uid="{00000000-0005-0000-0000-000003000000}"/>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18</xdr:row>
          <xdr:rowOff>0</xdr:rowOff>
        </xdr:from>
        <xdr:to>
          <xdr:col>1</xdr:col>
          <xdr:colOff>1333500</xdr:colOff>
          <xdr:row>19</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Individu ou entreprise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1422400</xdr:colOff>
          <xdr:row>18</xdr:row>
          <xdr:rowOff>0</xdr:rowOff>
        </xdr:from>
        <xdr:to>
          <xdr:col>2</xdr:col>
          <xdr:colOff>228600</xdr:colOff>
          <xdr:row>19</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Compagnie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0</xdr:rowOff>
        </xdr:from>
        <xdr:to>
          <xdr:col>2</xdr:col>
          <xdr:colOff>1250950</xdr:colOff>
          <xdr:row>19</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Société en nom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18</xdr:row>
          <xdr:rowOff>0</xdr:rowOff>
        </xdr:from>
        <xdr:to>
          <xdr:col>4</xdr:col>
          <xdr:colOff>0</xdr:colOff>
          <xdr:row>19</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Association personnifiée (ou OSBL)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152400</xdr:rowOff>
        </xdr:from>
        <xdr:to>
          <xdr:col>0</xdr:col>
          <xdr:colOff>241300</xdr:colOff>
          <xdr:row>39</xdr:row>
          <xdr:rowOff>19050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95250</xdr:rowOff>
        </xdr:from>
        <xdr:to>
          <xdr:col>3</xdr:col>
          <xdr:colOff>260350</xdr:colOff>
          <xdr:row>57</xdr:row>
          <xdr:rowOff>12700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54</xdr:row>
          <xdr:rowOff>184150</xdr:rowOff>
        </xdr:from>
        <xdr:to>
          <xdr:col>0</xdr:col>
          <xdr:colOff>241300</xdr:colOff>
          <xdr:row>56</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88900</xdr:rowOff>
        </xdr:from>
        <xdr:to>
          <xdr:col>3</xdr:col>
          <xdr:colOff>260350</xdr:colOff>
          <xdr:row>56</xdr:row>
          <xdr:rowOff>31750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55</xdr:row>
          <xdr:rowOff>171450</xdr:rowOff>
        </xdr:from>
        <xdr:to>
          <xdr:col>0</xdr:col>
          <xdr:colOff>222250</xdr:colOff>
          <xdr:row>57</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95250</xdr:rowOff>
        </xdr:from>
        <xdr:to>
          <xdr:col>3</xdr:col>
          <xdr:colOff>304800</xdr:colOff>
          <xdr:row>59</xdr:row>
          <xdr:rowOff>12700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57</xdr:row>
          <xdr:rowOff>12700</xdr:rowOff>
        </xdr:from>
        <xdr:to>
          <xdr:col>0</xdr:col>
          <xdr:colOff>241300</xdr:colOff>
          <xdr:row>58</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88900</xdr:rowOff>
        </xdr:from>
        <xdr:to>
          <xdr:col>3</xdr:col>
          <xdr:colOff>260350</xdr:colOff>
          <xdr:row>58</xdr:row>
          <xdr:rowOff>31750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58</xdr:row>
          <xdr:rowOff>0</xdr:rowOff>
        </xdr:from>
        <xdr:to>
          <xdr:col>0</xdr:col>
          <xdr:colOff>203200</xdr:colOff>
          <xdr:row>59</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12700</xdr:rowOff>
        </xdr:from>
        <xdr:to>
          <xdr:col>3</xdr:col>
          <xdr:colOff>222250</xdr:colOff>
          <xdr:row>65</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61</xdr:row>
          <xdr:rowOff>12700</xdr:rowOff>
        </xdr:from>
        <xdr:to>
          <xdr:col>0</xdr:col>
          <xdr:colOff>241300</xdr:colOff>
          <xdr:row>62</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95250</xdr:rowOff>
        </xdr:from>
        <xdr:to>
          <xdr:col>3</xdr:col>
          <xdr:colOff>266700</xdr:colOff>
          <xdr:row>62</xdr:row>
          <xdr:rowOff>50800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61</xdr:row>
          <xdr:rowOff>171450</xdr:rowOff>
        </xdr:from>
        <xdr:to>
          <xdr:col>0</xdr:col>
          <xdr:colOff>203200</xdr:colOff>
          <xdr:row>63</xdr:row>
          <xdr:rowOff>12700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171450</xdr:rowOff>
        </xdr:from>
        <xdr:to>
          <xdr:col>3</xdr:col>
          <xdr:colOff>241300</xdr:colOff>
          <xdr:row>63</xdr:row>
          <xdr:rowOff>12700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40</xdr:row>
          <xdr:rowOff>203200</xdr:rowOff>
        </xdr:from>
        <xdr:to>
          <xdr:col>3</xdr:col>
          <xdr:colOff>241300</xdr:colOff>
          <xdr:row>42</xdr:row>
          <xdr:rowOff>19050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41</xdr:row>
          <xdr:rowOff>19050</xdr:rowOff>
        </xdr:from>
        <xdr:to>
          <xdr:col>0</xdr:col>
          <xdr:colOff>222250</xdr:colOff>
          <xdr:row>42</xdr:row>
          <xdr:rowOff>12700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41</xdr:row>
          <xdr:rowOff>171450</xdr:rowOff>
        </xdr:from>
        <xdr:to>
          <xdr:col>3</xdr:col>
          <xdr:colOff>260350</xdr:colOff>
          <xdr:row>43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42</xdr:row>
          <xdr:rowOff>0</xdr:rowOff>
        </xdr:from>
        <xdr:to>
          <xdr:col>0</xdr:col>
          <xdr:colOff>203200</xdr:colOff>
          <xdr:row>43</xdr:row>
          <xdr:rowOff>12700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59</xdr:row>
          <xdr:rowOff>0</xdr:rowOff>
        </xdr:from>
        <xdr:to>
          <xdr:col>0</xdr:col>
          <xdr:colOff>241300</xdr:colOff>
          <xdr:row>60</xdr:row>
          <xdr:rowOff>12700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107950</xdr:rowOff>
        </xdr:from>
        <xdr:to>
          <xdr:col>3</xdr:col>
          <xdr:colOff>266700</xdr:colOff>
          <xdr:row>60</xdr:row>
          <xdr:rowOff>19050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107950</xdr:rowOff>
        </xdr:from>
        <xdr:to>
          <xdr:col>3</xdr:col>
          <xdr:colOff>266700</xdr:colOff>
          <xdr:row>61</xdr:row>
          <xdr:rowOff>31750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31</xdr:row>
          <xdr:rowOff>184150</xdr:rowOff>
        </xdr:from>
        <xdr:to>
          <xdr:col>1</xdr:col>
          <xdr:colOff>298450</xdr:colOff>
          <xdr:row>33</xdr:row>
          <xdr:rowOff>19050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1079500</xdr:colOff>
          <xdr:row>32</xdr:row>
          <xdr:rowOff>0</xdr:rowOff>
        </xdr:from>
        <xdr:to>
          <xdr:col>1</xdr:col>
          <xdr:colOff>1428750</xdr:colOff>
          <xdr:row>33</xdr:row>
          <xdr:rowOff>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63</xdr:row>
          <xdr:rowOff>171450</xdr:rowOff>
        </xdr:from>
        <xdr:to>
          <xdr:col>0</xdr:col>
          <xdr:colOff>222250</xdr:colOff>
          <xdr:row>65</xdr:row>
          <xdr:rowOff>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48</xdr:row>
          <xdr:rowOff>0</xdr:rowOff>
        </xdr:from>
        <xdr:to>
          <xdr:col>3</xdr:col>
          <xdr:colOff>222250</xdr:colOff>
          <xdr:row>49</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171450</xdr:rowOff>
        </xdr:from>
        <xdr:to>
          <xdr:col>0</xdr:col>
          <xdr:colOff>222250</xdr:colOff>
          <xdr:row>49</xdr:row>
          <xdr:rowOff>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48</xdr:row>
          <xdr:rowOff>171450</xdr:rowOff>
        </xdr:from>
        <xdr:to>
          <xdr:col>3</xdr:col>
          <xdr:colOff>222250</xdr:colOff>
          <xdr:row>50</xdr:row>
          <xdr:rowOff>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49</xdr:row>
          <xdr:rowOff>0</xdr:rowOff>
        </xdr:from>
        <xdr:to>
          <xdr:col>0</xdr:col>
          <xdr:colOff>203200</xdr:colOff>
          <xdr:row>50</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43</xdr:row>
          <xdr:rowOff>0</xdr:rowOff>
        </xdr:from>
        <xdr:to>
          <xdr:col>0</xdr:col>
          <xdr:colOff>222250</xdr:colOff>
          <xdr:row>44</xdr:row>
          <xdr:rowOff>31750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43</xdr:row>
          <xdr:rowOff>12700</xdr:rowOff>
        </xdr:from>
        <xdr:to>
          <xdr:col>3</xdr:col>
          <xdr:colOff>241300</xdr:colOff>
          <xdr:row>44</xdr:row>
          <xdr:rowOff>50800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32</xdr:row>
          <xdr:rowOff>171450</xdr:rowOff>
        </xdr:from>
        <xdr:to>
          <xdr:col>1</xdr:col>
          <xdr:colOff>298450</xdr:colOff>
          <xdr:row>34</xdr:row>
          <xdr:rowOff>19050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1079500</xdr:colOff>
          <xdr:row>33</xdr:row>
          <xdr:rowOff>12700</xdr:rowOff>
        </xdr:from>
        <xdr:to>
          <xdr:col>1</xdr:col>
          <xdr:colOff>1428750</xdr:colOff>
          <xdr:row>34</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19050</xdr:rowOff>
        </xdr:from>
        <xdr:to>
          <xdr:col>1</xdr:col>
          <xdr:colOff>298450</xdr:colOff>
          <xdr:row>35</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1098550</xdr:colOff>
          <xdr:row>33</xdr:row>
          <xdr:rowOff>127000</xdr:rowOff>
        </xdr:from>
        <xdr:to>
          <xdr:col>1</xdr:col>
          <xdr:colOff>1422400</xdr:colOff>
          <xdr:row>35</xdr:row>
          <xdr:rowOff>31750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44</xdr:row>
          <xdr:rowOff>69850</xdr:rowOff>
        </xdr:from>
        <xdr:to>
          <xdr:col>3</xdr:col>
          <xdr:colOff>222250</xdr:colOff>
          <xdr:row>45</xdr:row>
          <xdr:rowOff>0</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0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184150</xdr:rowOff>
        </xdr:from>
        <xdr:to>
          <xdr:col>0</xdr:col>
          <xdr:colOff>203200</xdr:colOff>
          <xdr:row>44</xdr:row>
          <xdr:rowOff>228600</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000-000070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45</xdr:row>
          <xdr:rowOff>19050</xdr:rowOff>
        </xdr:from>
        <xdr:to>
          <xdr:col>3</xdr:col>
          <xdr:colOff>209550</xdr:colOff>
          <xdr:row>46</xdr:row>
          <xdr:rowOff>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336550</xdr:rowOff>
        </xdr:from>
        <xdr:to>
          <xdr:col>0</xdr:col>
          <xdr:colOff>203200</xdr:colOff>
          <xdr:row>46</xdr:row>
          <xdr:rowOff>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49</xdr:row>
          <xdr:rowOff>171450</xdr:rowOff>
        </xdr:from>
        <xdr:to>
          <xdr:col>3</xdr:col>
          <xdr:colOff>190500</xdr:colOff>
          <xdr:row>51</xdr:row>
          <xdr:rowOff>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0</xdr:rowOff>
        </xdr:from>
        <xdr:to>
          <xdr:col>0</xdr:col>
          <xdr:colOff>222250</xdr:colOff>
          <xdr:row>51</xdr:row>
          <xdr:rowOff>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51</xdr:row>
          <xdr:rowOff>0</xdr:rowOff>
        </xdr:from>
        <xdr:to>
          <xdr:col>3</xdr:col>
          <xdr:colOff>203200</xdr:colOff>
          <xdr:row>52</xdr:row>
          <xdr:rowOff>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171450</xdr:rowOff>
        </xdr:from>
        <xdr:to>
          <xdr:col>0</xdr:col>
          <xdr:colOff>222250</xdr:colOff>
          <xdr:row>52</xdr:row>
          <xdr:rowOff>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190500</xdr:colOff>
      <xdr:row>7</xdr:row>
      <xdr:rowOff>101600</xdr:rowOff>
    </xdr:from>
    <xdr:ext cx="184731" cy="264560"/>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5400675" y="39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3</xdr:row>
          <xdr:rowOff>222250</xdr:rowOff>
        </xdr:from>
        <xdr:to>
          <xdr:col>3</xdr:col>
          <xdr:colOff>336550</xdr:colOff>
          <xdr:row>4</xdr:row>
          <xdr:rowOff>69850</xdr:rowOff>
        </xdr:to>
        <xdr:sp macro="" textlink="">
          <xdr:nvSpPr>
            <xdr:cNvPr id="34817" name="1A Féminin"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3</xdr:row>
          <xdr:rowOff>203200</xdr:rowOff>
        </xdr:from>
        <xdr:to>
          <xdr:col>7</xdr:col>
          <xdr:colOff>260350</xdr:colOff>
          <xdr:row>4</xdr:row>
          <xdr:rowOff>95250</xdr:rowOff>
        </xdr:to>
        <xdr:sp macro="" textlink="">
          <xdr:nvSpPr>
            <xdr:cNvPr id="34818" name="1A Masculin"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260350</xdr:colOff>
          <xdr:row>5</xdr:row>
          <xdr:rowOff>19050</xdr:rowOff>
        </xdr:from>
        <xdr:to>
          <xdr:col>3</xdr:col>
          <xdr:colOff>355600</xdr:colOff>
          <xdr:row>5</xdr:row>
          <xdr:rowOff>165100</xdr:rowOff>
        </xdr:to>
        <xdr:sp macro="" textlink="">
          <xdr:nvSpPr>
            <xdr:cNvPr id="34819" name="1A Ni féminin, ni masculin"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5</xdr:row>
          <xdr:rowOff>12700</xdr:rowOff>
        </xdr:from>
        <xdr:to>
          <xdr:col>7</xdr:col>
          <xdr:colOff>165100</xdr:colOff>
          <xdr:row>5</xdr:row>
          <xdr:rowOff>152400</xdr:rowOff>
        </xdr:to>
        <xdr:sp macro="" textlink="">
          <xdr:nvSpPr>
            <xdr:cNvPr id="34820" name="1A Ni féminin, ni masculin"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260350</xdr:colOff>
          <xdr:row>6</xdr:row>
          <xdr:rowOff>95250</xdr:rowOff>
        </xdr:from>
        <xdr:to>
          <xdr:col>3</xdr:col>
          <xdr:colOff>355600</xdr:colOff>
          <xdr:row>8</xdr:row>
          <xdr:rowOff>12700</xdr:rowOff>
        </xdr:to>
        <xdr:sp macro="" textlink="">
          <xdr:nvSpPr>
            <xdr:cNvPr id="34821" name="1A Masculin"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6</xdr:row>
          <xdr:rowOff>69850</xdr:rowOff>
        </xdr:from>
        <xdr:to>
          <xdr:col>8</xdr:col>
          <xdr:colOff>88900</xdr:colOff>
          <xdr:row>8</xdr:row>
          <xdr:rowOff>57150</xdr:rowOff>
        </xdr:to>
        <xdr:sp macro="" textlink="">
          <xdr:nvSpPr>
            <xdr:cNvPr id="34822" name="1A Masculin"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7</xdr:row>
      <xdr:rowOff>101600</xdr:rowOff>
    </xdr:from>
    <xdr:ext cx="184731" cy="264560"/>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8210550" y="39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202565</xdr:colOff>
      <xdr:row>10</xdr:row>
      <xdr:rowOff>106680</xdr:rowOff>
    </xdr:from>
    <xdr:ext cx="184731" cy="264560"/>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412740" y="4564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50800</xdr:colOff>
          <xdr:row>11</xdr:row>
          <xdr:rowOff>12700</xdr:rowOff>
        </xdr:from>
        <xdr:to>
          <xdr:col>8</xdr:col>
          <xdr:colOff>152400</xdr:colOff>
          <xdr:row>11</xdr:row>
          <xdr:rowOff>260350</xdr:rowOff>
        </xdr:to>
        <xdr:sp macro="" textlink="">
          <xdr:nvSpPr>
            <xdr:cNvPr id="34823" name="1A Masculin"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260350</xdr:colOff>
          <xdr:row>11</xdr:row>
          <xdr:rowOff>88900</xdr:rowOff>
        </xdr:from>
        <xdr:to>
          <xdr:col>3</xdr:col>
          <xdr:colOff>355600</xdr:colOff>
          <xdr:row>11</xdr:row>
          <xdr:rowOff>222250</xdr:rowOff>
        </xdr:to>
        <xdr:sp macro="" textlink="">
          <xdr:nvSpPr>
            <xdr:cNvPr id="34824" name="1A Masculin"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9</xdr:col>
      <xdr:colOff>0</xdr:colOff>
      <xdr:row>10</xdr:row>
      <xdr:rowOff>106680</xdr:rowOff>
    </xdr:from>
    <xdr:ext cx="184731" cy="26456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210550" y="4564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202565</xdr:colOff>
      <xdr:row>13</xdr:row>
      <xdr:rowOff>93345</xdr:rowOff>
    </xdr:from>
    <xdr:ext cx="184731" cy="264560"/>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412740" y="5808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12</xdr:row>
          <xdr:rowOff>88900</xdr:rowOff>
        </xdr:from>
        <xdr:to>
          <xdr:col>3</xdr:col>
          <xdr:colOff>355600</xdr:colOff>
          <xdr:row>14</xdr:row>
          <xdr:rowOff>12700</xdr:rowOff>
        </xdr:to>
        <xdr:sp macro="" textlink="">
          <xdr:nvSpPr>
            <xdr:cNvPr id="34825" name="1A Masculin"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12</xdr:row>
          <xdr:rowOff>69850</xdr:rowOff>
        </xdr:from>
        <xdr:to>
          <xdr:col>8</xdr:col>
          <xdr:colOff>50800</xdr:colOff>
          <xdr:row>13</xdr:row>
          <xdr:rowOff>304800</xdr:rowOff>
        </xdr:to>
        <xdr:sp macro="" textlink="">
          <xdr:nvSpPr>
            <xdr:cNvPr id="34826" name="1A Masculin"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13</xdr:row>
      <xdr:rowOff>93345</xdr:rowOff>
    </xdr:from>
    <xdr:ext cx="184731" cy="264560"/>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210550" y="5808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202565</xdr:colOff>
      <xdr:row>16</xdr:row>
      <xdr:rowOff>85725</xdr:rowOff>
    </xdr:from>
    <xdr:ext cx="184731" cy="264560"/>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5412740" y="653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15</xdr:row>
          <xdr:rowOff>88900</xdr:rowOff>
        </xdr:from>
        <xdr:to>
          <xdr:col>3</xdr:col>
          <xdr:colOff>355600</xdr:colOff>
          <xdr:row>17</xdr:row>
          <xdr:rowOff>12700</xdr:rowOff>
        </xdr:to>
        <xdr:sp macro="" textlink="">
          <xdr:nvSpPr>
            <xdr:cNvPr id="34827" name="1A Masculin" hidden="1">
              <a:extLst>
                <a:ext uri="{63B3BB69-23CF-44E3-9099-C40C66FF867C}">
                  <a14:compatExt spid="_x0000_s34827"/>
                </a:ext>
                <a:ext uri="{FF2B5EF4-FFF2-40B4-BE49-F238E27FC236}">
                  <a16:creationId xmlns:a16="http://schemas.microsoft.com/office/drawing/2014/main" id="{00000000-0008-0000-01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15</xdr:row>
          <xdr:rowOff>69850</xdr:rowOff>
        </xdr:from>
        <xdr:to>
          <xdr:col>8</xdr:col>
          <xdr:colOff>50800</xdr:colOff>
          <xdr:row>16</xdr:row>
          <xdr:rowOff>298450</xdr:rowOff>
        </xdr:to>
        <xdr:sp macro="" textlink="">
          <xdr:nvSpPr>
            <xdr:cNvPr id="34828" name="1A Masculin" hidden="1">
              <a:extLst>
                <a:ext uri="{63B3BB69-23CF-44E3-9099-C40C66FF867C}">
                  <a14:compatExt spid="_x0000_s34828"/>
                </a:ext>
                <a:ext uri="{FF2B5EF4-FFF2-40B4-BE49-F238E27FC236}">
                  <a16:creationId xmlns:a16="http://schemas.microsoft.com/office/drawing/2014/main" id="{00000000-0008-0000-01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16</xdr:row>
      <xdr:rowOff>85725</xdr:rowOff>
    </xdr:from>
    <xdr:ext cx="184731" cy="264560"/>
    <xdr:sp macro="" textlink="">
      <xdr:nvSpPr>
        <xdr:cNvPr id="9" name="ZoneTexte 8">
          <a:extLst>
            <a:ext uri="{FF2B5EF4-FFF2-40B4-BE49-F238E27FC236}">
              <a16:creationId xmlns:a16="http://schemas.microsoft.com/office/drawing/2014/main" id="{00000000-0008-0000-0100-000009000000}"/>
            </a:ext>
          </a:extLst>
        </xdr:cNvPr>
        <xdr:cNvSpPr txBox="1"/>
      </xdr:nvSpPr>
      <xdr:spPr>
        <a:xfrm>
          <a:off x="8210550" y="653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9</xdr:row>
      <xdr:rowOff>101600</xdr:rowOff>
    </xdr:from>
    <xdr:ext cx="184731" cy="264560"/>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4467225" y="505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5</xdr:row>
          <xdr:rowOff>222250</xdr:rowOff>
        </xdr:from>
        <xdr:to>
          <xdr:col>3</xdr:col>
          <xdr:colOff>336550</xdr:colOff>
          <xdr:row>6</xdr:row>
          <xdr:rowOff>69850</xdr:rowOff>
        </xdr:to>
        <xdr:sp macro="" textlink="">
          <xdr:nvSpPr>
            <xdr:cNvPr id="35841" name="1A Féminin"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5</xdr:row>
          <xdr:rowOff>203200</xdr:rowOff>
        </xdr:from>
        <xdr:to>
          <xdr:col>7</xdr:col>
          <xdr:colOff>241300</xdr:colOff>
          <xdr:row>6</xdr:row>
          <xdr:rowOff>95250</xdr:rowOff>
        </xdr:to>
        <xdr:sp macro="" textlink="">
          <xdr:nvSpPr>
            <xdr:cNvPr id="35842" name="1A Masculin"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260350</xdr:colOff>
          <xdr:row>7</xdr:row>
          <xdr:rowOff>31750</xdr:rowOff>
        </xdr:from>
        <xdr:to>
          <xdr:col>3</xdr:col>
          <xdr:colOff>355600</xdr:colOff>
          <xdr:row>7</xdr:row>
          <xdr:rowOff>165100</xdr:rowOff>
        </xdr:to>
        <xdr:sp macro="" textlink="">
          <xdr:nvSpPr>
            <xdr:cNvPr id="35843" name="1A Ni féminin, ni masculin" hidden="1">
              <a:extLst>
                <a:ext uri="{63B3BB69-23CF-44E3-9099-C40C66FF867C}">
                  <a14:compatExt spid="_x0000_s35843"/>
                </a:ext>
                <a:ext uri="{FF2B5EF4-FFF2-40B4-BE49-F238E27FC236}">
                  <a16:creationId xmlns:a16="http://schemas.microsoft.com/office/drawing/2014/main" id="{00000000-0008-0000-02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7</xdr:row>
          <xdr:rowOff>12700</xdr:rowOff>
        </xdr:from>
        <xdr:to>
          <xdr:col>7</xdr:col>
          <xdr:colOff>146050</xdr:colOff>
          <xdr:row>7</xdr:row>
          <xdr:rowOff>152400</xdr:rowOff>
        </xdr:to>
        <xdr:sp macro="" textlink="">
          <xdr:nvSpPr>
            <xdr:cNvPr id="35844" name="1A Ni féminin, ni masculin"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xdr:oneCellAnchor>
    <xdr:from>
      <xdr:col>3</xdr:col>
      <xdr:colOff>189230</xdr:colOff>
      <xdr:row>9</xdr:row>
      <xdr:rowOff>86995</xdr:rowOff>
    </xdr:from>
    <xdr:ext cx="278670" cy="277261"/>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542280" y="5066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8</xdr:row>
          <xdr:rowOff>95250</xdr:rowOff>
        </xdr:from>
        <xdr:to>
          <xdr:col>3</xdr:col>
          <xdr:colOff>336550</xdr:colOff>
          <xdr:row>10</xdr:row>
          <xdr:rowOff>12700</xdr:rowOff>
        </xdr:to>
        <xdr:sp macro="" textlink="">
          <xdr:nvSpPr>
            <xdr:cNvPr id="35845" name="1A Masculin"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8</xdr:row>
          <xdr:rowOff>69850</xdr:rowOff>
        </xdr:from>
        <xdr:to>
          <xdr:col>8</xdr:col>
          <xdr:colOff>146050</xdr:colOff>
          <xdr:row>10</xdr:row>
          <xdr:rowOff>57150</xdr:rowOff>
        </xdr:to>
        <xdr:sp macro="" textlink="">
          <xdr:nvSpPr>
            <xdr:cNvPr id="35846" name="1A Masculin"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12</xdr:row>
      <xdr:rowOff>106680</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4467225" y="5669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200660</xdr:colOff>
      <xdr:row>12</xdr:row>
      <xdr:rowOff>102235</xdr:rowOff>
    </xdr:from>
    <xdr:ext cx="184731" cy="264560"/>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5410835" y="5664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50800</xdr:colOff>
          <xdr:row>13</xdr:row>
          <xdr:rowOff>12700</xdr:rowOff>
        </xdr:from>
        <xdr:to>
          <xdr:col>8</xdr:col>
          <xdr:colOff>146050</xdr:colOff>
          <xdr:row>13</xdr:row>
          <xdr:rowOff>260350</xdr:rowOff>
        </xdr:to>
        <xdr:sp macro="" textlink="">
          <xdr:nvSpPr>
            <xdr:cNvPr id="35847" name="1A Masculin" hidden="1">
              <a:extLst>
                <a:ext uri="{63B3BB69-23CF-44E3-9099-C40C66FF867C}">
                  <a14:compatExt spid="_x0000_s35847"/>
                </a:ext>
                <a:ext uri="{FF2B5EF4-FFF2-40B4-BE49-F238E27FC236}">
                  <a16:creationId xmlns:a16="http://schemas.microsoft.com/office/drawing/2014/main" id="{00000000-0008-0000-02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260350</xdr:colOff>
          <xdr:row>13</xdr:row>
          <xdr:rowOff>88900</xdr:rowOff>
        </xdr:from>
        <xdr:to>
          <xdr:col>3</xdr:col>
          <xdr:colOff>336550</xdr:colOff>
          <xdr:row>13</xdr:row>
          <xdr:rowOff>222250</xdr:rowOff>
        </xdr:to>
        <xdr:sp macro="" textlink="">
          <xdr:nvSpPr>
            <xdr:cNvPr id="35848" name="1A Masculin" hidden="1">
              <a:extLst>
                <a:ext uri="{63B3BB69-23CF-44E3-9099-C40C66FF867C}">
                  <a14:compatExt spid="_x0000_s35848"/>
                </a:ext>
                <a:ext uri="{FF2B5EF4-FFF2-40B4-BE49-F238E27FC236}">
                  <a16:creationId xmlns:a16="http://schemas.microsoft.com/office/drawing/2014/main" id="{00000000-0008-0000-02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2</xdr:col>
      <xdr:colOff>0</xdr:colOff>
      <xdr:row>15</xdr:row>
      <xdr:rowOff>93345</xdr:rowOff>
    </xdr:from>
    <xdr:ext cx="184731" cy="264560"/>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467225" y="6913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200660</xdr:colOff>
      <xdr:row>15</xdr:row>
      <xdr:rowOff>101600</xdr:rowOff>
    </xdr:from>
    <xdr:ext cx="184731" cy="26456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5410835" y="69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14</xdr:row>
          <xdr:rowOff>88900</xdr:rowOff>
        </xdr:from>
        <xdr:to>
          <xdr:col>3</xdr:col>
          <xdr:colOff>336550</xdr:colOff>
          <xdr:row>16</xdr:row>
          <xdr:rowOff>12700</xdr:rowOff>
        </xdr:to>
        <xdr:sp macro="" textlink="">
          <xdr:nvSpPr>
            <xdr:cNvPr id="35849" name="1A Masculin" hidden="1">
              <a:extLst>
                <a:ext uri="{63B3BB69-23CF-44E3-9099-C40C66FF867C}">
                  <a14:compatExt spid="_x0000_s35849"/>
                </a:ext>
                <a:ext uri="{FF2B5EF4-FFF2-40B4-BE49-F238E27FC236}">
                  <a16:creationId xmlns:a16="http://schemas.microsoft.com/office/drawing/2014/main" id="{00000000-0008-0000-02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14</xdr:row>
          <xdr:rowOff>69850</xdr:rowOff>
        </xdr:from>
        <xdr:to>
          <xdr:col>8</xdr:col>
          <xdr:colOff>50800</xdr:colOff>
          <xdr:row>15</xdr:row>
          <xdr:rowOff>304800</xdr:rowOff>
        </xdr:to>
        <xdr:sp macro="" textlink="">
          <xdr:nvSpPr>
            <xdr:cNvPr id="35850" name="1A Masculin" hidden="1">
              <a:extLst>
                <a:ext uri="{63B3BB69-23CF-44E3-9099-C40C66FF867C}">
                  <a14:compatExt spid="_x0000_s35850"/>
                </a:ext>
                <a:ext uri="{FF2B5EF4-FFF2-40B4-BE49-F238E27FC236}">
                  <a16:creationId xmlns:a16="http://schemas.microsoft.com/office/drawing/2014/main" id="{00000000-0008-0000-02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18</xdr:row>
      <xdr:rowOff>85725</xdr:rowOff>
    </xdr:from>
    <xdr:ext cx="184731" cy="264560"/>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467225" y="763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191770</xdr:colOff>
      <xdr:row>18</xdr:row>
      <xdr:rowOff>95250</xdr:rowOff>
    </xdr:from>
    <xdr:ext cx="250297" cy="271013"/>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5263515"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260350</xdr:colOff>
          <xdr:row>17</xdr:row>
          <xdr:rowOff>88900</xdr:rowOff>
        </xdr:from>
        <xdr:to>
          <xdr:col>3</xdr:col>
          <xdr:colOff>336550</xdr:colOff>
          <xdr:row>19</xdr:row>
          <xdr:rowOff>12700</xdr:rowOff>
        </xdr:to>
        <xdr:sp macro="" textlink="">
          <xdr:nvSpPr>
            <xdr:cNvPr id="35851" name="1A Masculin" hidden="1">
              <a:extLst>
                <a:ext uri="{63B3BB69-23CF-44E3-9099-C40C66FF867C}">
                  <a14:compatExt spid="_x0000_s35851"/>
                </a:ext>
                <a:ext uri="{FF2B5EF4-FFF2-40B4-BE49-F238E27FC236}">
                  <a16:creationId xmlns:a16="http://schemas.microsoft.com/office/drawing/2014/main" id="{00000000-0008-0000-02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17</xdr:row>
          <xdr:rowOff>69850</xdr:rowOff>
        </xdr:from>
        <xdr:to>
          <xdr:col>8</xdr:col>
          <xdr:colOff>50800</xdr:colOff>
          <xdr:row>18</xdr:row>
          <xdr:rowOff>298450</xdr:rowOff>
        </xdr:to>
        <xdr:sp macro="" textlink="">
          <xdr:nvSpPr>
            <xdr:cNvPr id="35852" name="1A Masculin" hidden="1">
              <a:extLst>
                <a:ext uri="{63B3BB69-23CF-44E3-9099-C40C66FF867C}">
                  <a14:compatExt spid="_x0000_s35852"/>
                </a:ext>
                <a:ext uri="{FF2B5EF4-FFF2-40B4-BE49-F238E27FC236}">
                  <a16:creationId xmlns:a16="http://schemas.microsoft.com/office/drawing/2014/main" id="{00000000-0008-0000-02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11</xdr:row>
          <xdr:rowOff>12700</xdr:rowOff>
        </xdr:from>
        <xdr:to>
          <xdr:col>4</xdr:col>
          <xdr:colOff>641350</xdr:colOff>
          <xdr:row>11</xdr:row>
          <xdr:rowOff>165100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album 100 %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11</xdr:row>
          <xdr:rowOff>19050</xdr:rowOff>
        </xdr:from>
        <xdr:to>
          <xdr:col>7</xdr:col>
          <xdr:colOff>0</xdr:colOff>
          <xdr:row>12</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réenregistrement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11</xdr:row>
          <xdr:rowOff>0</xdr:rowOff>
        </xdr:from>
        <xdr:to>
          <xdr:col>6</xdr:col>
          <xdr:colOff>0</xdr:colOff>
          <xdr:row>11</xdr:row>
          <xdr:rowOff>165100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ou DVD Live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xdr:row>
          <xdr:rowOff>19050</xdr:rowOff>
        </xdr:from>
        <xdr:to>
          <xdr:col>1</xdr:col>
          <xdr:colOff>469900</xdr:colOff>
          <xdr:row>7</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11</xdr:row>
          <xdr:rowOff>0</xdr:rowOff>
        </xdr:from>
        <xdr:to>
          <xdr:col>2</xdr:col>
          <xdr:colOff>304800</xdr:colOff>
          <xdr:row>11</xdr:row>
          <xdr:rowOff>165100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de plus de 50 %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9</xdr:row>
          <xdr:rowOff>31750</xdr:rowOff>
        </xdr:from>
        <xdr:to>
          <xdr:col>1</xdr:col>
          <xdr:colOff>889000</xdr:colOff>
          <xdr:row>9</xdr:row>
          <xdr:rowOff>260350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10</xdr:row>
          <xdr:rowOff>0</xdr:rowOff>
        </xdr:from>
        <xdr:to>
          <xdr:col>1</xdr:col>
          <xdr:colOff>374650</xdr:colOff>
          <xdr:row>10</xdr:row>
          <xdr:rowOff>285750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9</xdr:row>
          <xdr:rowOff>50800</xdr:rowOff>
        </xdr:from>
        <xdr:to>
          <xdr:col>1</xdr:col>
          <xdr:colOff>336550</xdr:colOff>
          <xdr:row>9</xdr:row>
          <xdr:rowOff>241300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10</xdr:row>
          <xdr:rowOff>76200</xdr:rowOff>
        </xdr:from>
        <xdr:to>
          <xdr:col>1</xdr:col>
          <xdr:colOff>908050</xdr:colOff>
          <xdr:row>10</xdr:row>
          <xdr:rowOff>247650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16</xdr:row>
          <xdr:rowOff>279400</xdr:rowOff>
        </xdr:from>
        <xdr:to>
          <xdr:col>5</xdr:col>
          <xdr:colOff>355600</xdr:colOff>
          <xdr:row>18</xdr:row>
          <xdr:rowOff>12700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16</xdr:row>
          <xdr:rowOff>279400</xdr:rowOff>
        </xdr:from>
        <xdr:to>
          <xdr:col>5</xdr:col>
          <xdr:colOff>819150</xdr:colOff>
          <xdr:row>18</xdr:row>
          <xdr:rowOff>19050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260350</xdr:rowOff>
        </xdr:from>
        <xdr:to>
          <xdr:col>6</xdr:col>
          <xdr:colOff>717550</xdr:colOff>
          <xdr:row>18</xdr:row>
          <xdr:rowOff>31750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17</xdr:row>
          <xdr:rowOff>107950</xdr:rowOff>
        </xdr:from>
        <xdr:to>
          <xdr:col>5</xdr:col>
          <xdr:colOff>355600</xdr:colOff>
          <xdr:row>19</xdr:row>
          <xdr:rowOff>19050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17</xdr:row>
          <xdr:rowOff>107950</xdr:rowOff>
        </xdr:from>
        <xdr:to>
          <xdr:col>5</xdr:col>
          <xdr:colOff>819150</xdr:colOff>
          <xdr:row>19</xdr:row>
          <xdr:rowOff>19050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107950</xdr:rowOff>
        </xdr:from>
        <xdr:to>
          <xdr:col>6</xdr:col>
          <xdr:colOff>717550</xdr:colOff>
          <xdr:row>19</xdr:row>
          <xdr:rowOff>31750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xdr:row>
          <xdr:rowOff>107950</xdr:rowOff>
        </xdr:from>
        <xdr:to>
          <xdr:col>5</xdr:col>
          <xdr:colOff>355600</xdr:colOff>
          <xdr:row>20</xdr:row>
          <xdr:rowOff>19050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18</xdr:row>
          <xdr:rowOff>107950</xdr:rowOff>
        </xdr:from>
        <xdr:to>
          <xdr:col>5</xdr:col>
          <xdr:colOff>819150</xdr:colOff>
          <xdr:row>20</xdr:row>
          <xdr:rowOff>19050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107950</xdr:rowOff>
        </xdr:from>
        <xdr:to>
          <xdr:col>6</xdr:col>
          <xdr:colOff>717550</xdr:colOff>
          <xdr:row>20</xdr:row>
          <xdr:rowOff>31750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107950</xdr:rowOff>
        </xdr:from>
        <xdr:to>
          <xdr:col>5</xdr:col>
          <xdr:colOff>355600</xdr:colOff>
          <xdr:row>21</xdr:row>
          <xdr:rowOff>19050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19</xdr:row>
          <xdr:rowOff>107950</xdr:rowOff>
        </xdr:from>
        <xdr:to>
          <xdr:col>5</xdr:col>
          <xdr:colOff>819150</xdr:colOff>
          <xdr:row>21</xdr:row>
          <xdr:rowOff>19050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3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107950</xdr:rowOff>
        </xdr:from>
        <xdr:to>
          <xdr:col>6</xdr:col>
          <xdr:colOff>717550</xdr:colOff>
          <xdr:row>21</xdr:row>
          <xdr:rowOff>19050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3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107950</xdr:rowOff>
        </xdr:from>
        <xdr:to>
          <xdr:col>5</xdr:col>
          <xdr:colOff>355600</xdr:colOff>
          <xdr:row>22</xdr:row>
          <xdr:rowOff>19050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3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20</xdr:row>
          <xdr:rowOff>107950</xdr:rowOff>
        </xdr:from>
        <xdr:to>
          <xdr:col>5</xdr:col>
          <xdr:colOff>819150</xdr:colOff>
          <xdr:row>22</xdr:row>
          <xdr:rowOff>19050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3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107950</xdr:rowOff>
        </xdr:from>
        <xdr:to>
          <xdr:col>6</xdr:col>
          <xdr:colOff>717550</xdr:colOff>
          <xdr:row>22</xdr:row>
          <xdr:rowOff>19050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3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107950</xdr:rowOff>
        </xdr:from>
        <xdr:to>
          <xdr:col>5</xdr:col>
          <xdr:colOff>355600</xdr:colOff>
          <xdr:row>23</xdr:row>
          <xdr:rowOff>19050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3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21</xdr:row>
          <xdr:rowOff>107950</xdr:rowOff>
        </xdr:from>
        <xdr:to>
          <xdr:col>5</xdr:col>
          <xdr:colOff>819150</xdr:colOff>
          <xdr:row>23</xdr:row>
          <xdr:rowOff>19050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3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107950</xdr:rowOff>
        </xdr:from>
        <xdr:to>
          <xdr:col>6</xdr:col>
          <xdr:colOff>717550</xdr:colOff>
          <xdr:row>23</xdr:row>
          <xdr:rowOff>19050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3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15</xdr:row>
          <xdr:rowOff>107950</xdr:rowOff>
        </xdr:from>
        <xdr:to>
          <xdr:col>5</xdr:col>
          <xdr:colOff>355600</xdr:colOff>
          <xdr:row>16</xdr:row>
          <xdr:rowOff>152400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3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15</xdr:row>
          <xdr:rowOff>107950</xdr:rowOff>
        </xdr:from>
        <xdr:to>
          <xdr:col>5</xdr:col>
          <xdr:colOff>819150</xdr:colOff>
          <xdr:row>16</xdr:row>
          <xdr:rowOff>152400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3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107950</xdr:rowOff>
        </xdr:from>
        <xdr:to>
          <xdr:col>6</xdr:col>
          <xdr:colOff>717550</xdr:colOff>
          <xdr:row>16</xdr:row>
          <xdr:rowOff>165100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3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72</xdr:row>
          <xdr:rowOff>57150</xdr:rowOff>
        </xdr:from>
        <xdr:to>
          <xdr:col>1</xdr:col>
          <xdr:colOff>412750</xdr:colOff>
          <xdr:row>73</xdr:row>
          <xdr:rowOff>19050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3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72</xdr:row>
          <xdr:rowOff>57150</xdr:rowOff>
        </xdr:from>
        <xdr:to>
          <xdr:col>3</xdr:col>
          <xdr:colOff>241300</xdr:colOff>
          <xdr:row>73</xdr:row>
          <xdr:rowOff>19050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3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xdr:row>
          <xdr:rowOff>50800</xdr:rowOff>
        </xdr:from>
        <xdr:to>
          <xdr:col>1</xdr:col>
          <xdr:colOff>323850</xdr:colOff>
          <xdr:row>9</xdr:row>
          <xdr:rowOff>12700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3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8</xdr:row>
          <xdr:rowOff>50800</xdr:rowOff>
        </xdr:from>
        <xdr:to>
          <xdr:col>1</xdr:col>
          <xdr:colOff>908050</xdr:colOff>
          <xdr:row>9</xdr:row>
          <xdr:rowOff>12700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3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7</xdr:row>
          <xdr:rowOff>31750</xdr:rowOff>
        </xdr:from>
        <xdr:to>
          <xdr:col>1</xdr:col>
          <xdr:colOff>908050</xdr:colOff>
          <xdr:row>7</xdr:row>
          <xdr:rowOff>184150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3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800100</xdr:colOff>
          <xdr:row>12</xdr:row>
          <xdr:rowOff>381000</xdr:rowOff>
        </xdr:from>
        <xdr:to>
          <xdr:col>4</xdr:col>
          <xdr:colOff>685800</xdr:colOff>
          <xdr:row>13</xdr:row>
          <xdr:rowOff>146050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album 100 %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13</xdr:row>
          <xdr:rowOff>19050</xdr:rowOff>
        </xdr:from>
        <xdr:to>
          <xdr:col>7</xdr:col>
          <xdr:colOff>0</xdr:colOff>
          <xdr:row>13</xdr:row>
          <xdr:rowOff>146050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4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réenregistrement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0</xdr:rowOff>
        </xdr:from>
        <xdr:to>
          <xdr:col>6</xdr:col>
          <xdr:colOff>0</xdr:colOff>
          <xdr:row>13</xdr:row>
          <xdr:rowOff>146050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ou DVD Live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0</xdr:rowOff>
        </xdr:from>
        <xdr:to>
          <xdr:col>1</xdr:col>
          <xdr:colOff>584200</xdr:colOff>
          <xdr:row>7</xdr:row>
          <xdr:rowOff>31750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13</xdr:row>
          <xdr:rowOff>0</xdr:rowOff>
        </xdr:from>
        <xdr:to>
          <xdr:col>2</xdr:col>
          <xdr:colOff>304800</xdr:colOff>
          <xdr:row>13</xdr:row>
          <xdr:rowOff>146050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album de plus de 50 % de nouveautés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9</xdr:row>
          <xdr:rowOff>50800</xdr:rowOff>
        </xdr:from>
        <xdr:to>
          <xdr:col>1</xdr:col>
          <xdr:colOff>1079500</xdr:colOff>
          <xdr:row>10</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165100</xdr:rowOff>
        </xdr:from>
        <xdr:to>
          <xdr:col>1</xdr:col>
          <xdr:colOff>565150</xdr:colOff>
          <xdr:row>11</xdr:row>
          <xdr:rowOff>450850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9</xdr:row>
          <xdr:rowOff>57150</xdr:rowOff>
        </xdr:from>
        <xdr:to>
          <xdr:col>1</xdr:col>
          <xdr:colOff>476250</xdr:colOff>
          <xdr:row>9</xdr:row>
          <xdr:rowOff>304800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4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10</xdr:row>
          <xdr:rowOff>50800</xdr:rowOff>
        </xdr:from>
        <xdr:to>
          <xdr:col>1</xdr:col>
          <xdr:colOff>584200</xdr:colOff>
          <xdr:row>11</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12</xdr:row>
          <xdr:rowOff>50800</xdr:rowOff>
        </xdr:from>
        <xdr:to>
          <xdr:col>1</xdr:col>
          <xdr:colOff>533400</xdr:colOff>
          <xdr:row>12</xdr:row>
          <xdr:rowOff>247650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6</xdr:row>
          <xdr:rowOff>0</xdr:rowOff>
        </xdr:from>
        <xdr:to>
          <xdr:col>5</xdr:col>
          <xdr:colOff>488950</xdr:colOff>
          <xdr:row>7</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 - Date de la demande précédente : :____________________________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10</xdr:row>
          <xdr:rowOff>38100</xdr:rowOff>
        </xdr:from>
        <xdr:to>
          <xdr:col>1</xdr:col>
          <xdr:colOff>1098550</xdr:colOff>
          <xdr:row>10</xdr:row>
          <xdr:rowOff>323850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11</xdr:row>
          <xdr:rowOff>184150</xdr:rowOff>
        </xdr:from>
        <xdr:to>
          <xdr:col>1</xdr:col>
          <xdr:colOff>1098550</xdr:colOff>
          <xdr:row>11</xdr:row>
          <xdr:rowOff>400050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12</xdr:row>
          <xdr:rowOff>50800</xdr:rowOff>
        </xdr:from>
        <xdr:to>
          <xdr:col>1</xdr:col>
          <xdr:colOff>1098550</xdr:colOff>
          <xdr:row>12</xdr:row>
          <xdr:rowOff>241300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374650</xdr:rowOff>
        </xdr:from>
        <xdr:to>
          <xdr:col>5</xdr:col>
          <xdr:colOff>342900</xdr:colOff>
          <xdr:row>19</xdr:row>
          <xdr:rowOff>184150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18</xdr:row>
          <xdr:rowOff>374650</xdr:rowOff>
        </xdr:from>
        <xdr:to>
          <xdr:col>5</xdr:col>
          <xdr:colOff>831850</xdr:colOff>
          <xdr:row>19</xdr:row>
          <xdr:rowOff>184150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18</xdr:row>
          <xdr:rowOff>374650</xdr:rowOff>
        </xdr:from>
        <xdr:to>
          <xdr:col>6</xdr:col>
          <xdr:colOff>698500</xdr:colOff>
          <xdr:row>20</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184150</xdr:rowOff>
        </xdr:from>
        <xdr:to>
          <xdr:col>5</xdr:col>
          <xdr:colOff>355600</xdr:colOff>
          <xdr:row>21</xdr:row>
          <xdr:rowOff>19050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19</xdr:row>
          <xdr:rowOff>184150</xdr:rowOff>
        </xdr:from>
        <xdr:to>
          <xdr:col>5</xdr:col>
          <xdr:colOff>831850</xdr:colOff>
          <xdr:row>21</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4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184150</xdr:rowOff>
        </xdr:from>
        <xdr:to>
          <xdr:col>6</xdr:col>
          <xdr:colOff>717550</xdr:colOff>
          <xdr:row>21</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19050</xdr:rowOff>
        </xdr:from>
        <xdr:to>
          <xdr:col>5</xdr:col>
          <xdr:colOff>355600</xdr:colOff>
          <xdr:row>22</xdr:row>
          <xdr:rowOff>19050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21</xdr:row>
          <xdr:rowOff>19050</xdr:rowOff>
        </xdr:from>
        <xdr:to>
          <xdr:col>5</xdr:col>
          <xdr:colOff>831850</xdr:colOff>
          <xdr:row>22</xdr:row>
          <xdr:rowOff>19050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4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12700</xdr:rowOff>
        </xdr:from>
        <xdr:to>
          <xdr:col>6</xdr:col>
          <xdr:colOff>717550</xdr:colOff>
          <xdr:row>22</xdr:row>
          <xdr:rowOff>31750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4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184150</xdr:rowOff>
        </xdr:from>
        <xdr:to>
          <xdr:col>5</xdr:col>
          <xdr:colOff>355600</xdr:colOff>
          <xdr:row>22</xdr:row>
          <xdr:rowOff>184150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4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21</xdr:row>
          <xdr:rowOff>184150</xdr:rowOff>
        </xdr:from>
        <xdr:to>
          <xdr:col>5</xdr:col>
          <xdr:colOff>831850</xdr:colOff>
          <xdr:row>22</xdr:row>
          <xdr:rowOff>184150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4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21</xdr:row>
          <xdr:rowOff>171450</xdr:rowOff>
        </xdr:from>
        <xdr:to>
          <xdr:col>6</xdr:col>
          <xdr:colOff>717550</xdr:colOff>
          <xdr:row>22</xdr:row>
          <xdr:rowOff>184150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4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184150</xdr:rowOff>
        </xdr:from>
        <xdr:to>
          <xdr:col>5</xdr:col>
          <xdr:colOff>355600</xdr:colOff>
          <xdr:row>24</xdr:row>
          <xdr:rowOff>19050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4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22</xdr:row>
          <xdr:rowOff>184150</xdr:rowOff>
        </xdr:from>
        <xdr:to>
          <xdr:col>5</xdr:col>
          <xdr:colOff>831850</xdr:colOff>
          <xdr:row>24</xdr:row>
          <xdr:rowOff>19050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4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171450</xdr:rowOff>
        </xdr:from>
        <xdr:to>
          <xdr:col>6</xdr:col>
          <xdr:colOff>717550</xdr:colOff>
          <xdr:row>24</xdr:row>
          <xdr:rowOff>19050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4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12700</xdr:rowOff>
        </xdr:from>
        <xdr:to>
          <xdr:col>5</xdr:col>
          <xdr:colOff>355600</xdr:colOff>
          <xdr:row>25</xdr:row>
          <xdr:rowOff>19050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4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24</xdr:row>
          <xdr:rowOff>12700</xdr:rowOff>
        </xdr:from>
        <xdr:to>
          <xdr:col>5</xdr:col>
          <xdr:colOff>831850</xdr:colOff>
          <xdr:row>25</xdr:row>
          <xdr:rowOff>19050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4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203200</xdr:rowOff>
        </xdr:from>
        <xdr:to>
          <xdr:col>6</xdr:col>
          <xdr:colOff>717550</xdr:colOff>
          <xdr:row>25</xdr:row>
          <xdr:rowOff>12700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4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18</xdr:row>
          <xdr:rowOff>95250</xdr:rowOff>
        </xdr:from>
        <xdr:to>
          <xdr:col>5</xdr:col>
          <xdr:colOff>374650</xdr:colOff>
          <xdr:row>18</xdr:row>
          <xdr:rowOff>317500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4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18</xdr:row>
          <xdr:rowOff>95250</xdr:rowOff>
        </xdr:from>
        <xdr:to>
          <xdr:col>5</xdr:col>
          <xdr:colOff>831850</xdr:colOff>
          <xdr:row>18</xdr:row>
          <xdr:rowOff>317500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4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76200</xdr:rowOff>
        </xdr:from>
        <xdr:to>
          <xdr:col>6</xdr:col>
          <xdr:colOff>723900</xdr:colOff>
          <xdr:row>18</xdr:row>
          <xdr:rowOff>317500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4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Déjà fourni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xdr:row>
          <xdr:rowOff>31750</xdr:rowOff>
        </xdr:from>
        <xdr:to>
          <xdr:col>1</xdr:col>
          <xdr:colOff>584200</xdr:colOff>
          <xdr:row>8</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4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7</xdr:row>
          <xdr:rowOff>31750</xdr:rowOff>
        </xdr:from>
        <xdr:to>
          <xdr:col>1</xdr:col>
          <xdr:colOff>1079500</xdr:colOff>
          <xdr:row>7</xdr:row>
          <xdr:rowOff>285750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4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260350</xdr:colOff>
          <xdr:row>121</xdr:row>
          <xdr:rowOff>12700</xdr:rowOff>
        </xdr:from>
        <xdr:to>
          <xdr:col>1</xdr:col>
          <xdr:colOff>527050</xdr:colOff>
          <xdr:row>121</xdr:row>
          <xdr:rowOff>190500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4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121</xdr:row>
          <xdr:rowOff>0</xdr:rowOff>
        </xdr:from>
        <xdr:to>
          <xdr:col>3</xdr:col>
          <xdr:colOff>266700</xdr:colOff>
          <xdr:row>122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4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xdr:row>
          <xdr:rowOff>50800</xdr:rowOff>
        </xdr:from>
        <xdr:to>
          <xdr:col>1</xdr:col>
          <xdr:colOff>584200</xdr:colOff>
          <xdr:row>9</xdr:row>
          <xdr:rowOff>19050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4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8</xdr:row>
          <xdr:rowOff>50800</xdr:rowOff>
        </xdr:from>
        <xdr:to>
          <xdr:col>1</xdr:col>
          <xdr:colOff>1085850</xdr:colOff>
          <xdr:row>9</xdr:row>
          <xdr:rowOff>19050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4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31750</xdr:rowOff>
    </xdr:from>
    <xdr:to>
      <xdr:col>1</xdr:col>
      <xdr:colOff>558800</xdr:colOff>
      <xdr:row>1</xdr:row>
      <xdr:rowOff>133350</xdr:rowOff>
    </xdr:to>
    <xdr:pic>
      <xdr:nvPicPr>
        <xdr:cNvPr id="18615" name="Image 3">
          <a:extLst>
            <a:ext uri="{FF2B5EF4-FFF2-40B4-BE49-F238E27FC236}">
              <a16:creationId xmlns:a16="http://schemas.microsoft.com/office/drawing/2014/main" id="{00000000-0008-0000-0500-0000B7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31750"/>
          <a:ext cx="965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31750</xdr:colOff>
          <xdr:row>4</xdr:row>
          <xdr:rowOff>19050</xdr:rowOff>
        </xdr:from>
        <xdr:to>
          <xdr:col>2</xdr:col>
          <xdr:colOff>260350</xdr:colOff>
          <xdr:row>4</xdr:row>
          <xdr:rowOff>165100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8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5</xdr:row>
          <xdr:rowOff>19050</xdr:rowOff>
        </xdr:from>
        <xdr:to>
          <xdr:col>2</xdr:col>
          <xdr:colOff>260350</xdr:colOff>
          <xdr:row>5</xdr:row>
          <xdr:rowOff>165100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8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8</xdr:row>
          <xdr:rowOff>19050</xdr:rowOff>
        </xdr:from>
        <xdr:to>
          <xdr:col>2</xdr:col>
          <xdr:colOff>260350</xdr:colOff>
          <xdr:row>8</xdr:row>
          <xdr:rowOff>165100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8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11</xdr:row>
          <xdr:rowOff>12700</xdr:rowOff>
        </xdr:from>
        <xdr:to>
          <xdr:col>2</xdr:col>
          <xdr:colOff>260350</xdr:colOff>
          <xdr:row>11</xdr:row>
          <xdr:rowOff>152400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8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7</xdr:row>
          <xdr:rowOff>19050</xdr:rowOff>
        </xdr:from>
        <xdr:to>
          <xdr:col>2</xdr:col>
          <xdr:colOff>260350</xdr:colOff>
          <xdr:row>7</xdr:row>
          <xdr:rowOff>165100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8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15</xdr:row>
          <xdr:rowOff>19050</xdr:rowOff>
        </xdr:from>
        <xdr:to>
          <xdr:col>2</xdr:col>
          <xdr:colOff>260350</xdr:colOff>
          <xdr:row>15</xdr:row>
          <xdr:rowOff>165100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8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16</xdr:row>
          <xdr:rowOff>19050</xdr:rowOff>
        </xdr:from>
        <xdr:to>
          <xdr:col>2</xdr:col>
          <xdr:colOff>260350</xdr:colOff>
          <xdr:row>16</xdr:row>
          <xdr:rowOff>165100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8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22</xdr:row>
          <xdr:rowOff>19050</xdr:rowOff>
        </xdr:from>
        <xdr:to>
          <xdr:col>2</xdr:col>
          <xdr:colOff>260350</xdr:colOff>
          <xdr:row>22</xdr:row>
          <xdr:rowOff>165100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8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17</xdr:row>
          <xdr:rowOff>19050</xdr:rowOff>
        </xdr:from>
        <xdr:to>
          <xdr:col>2</xdr:col>
          <xdr:colOff>260350</xdr:colOff>
          <xdr:row>17</xdr:row>
          <xdr:rowOff>165100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8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18</xdr:row>
          <xdr:rowOff>19050</xdr:rowOff>
        </xdr:from>
        <xdr:to>
          <xdr:col>2</xdr:col>
          <xdr:colOff>260350</xdr:colOff>
          <xdr:row>18</xdr:row>
          <xdr:rowOff>165100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8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19</xdr:row>
          <xdr:rowOff>19050</xdr:rowOff>
        </xdr:from>
        <xdr:to>
          <xdr:col>2</xdr:col>
          <xdr:colOff>260350</xdr:colOff>
          <xdr:row>19</xdr:row>
          <xdr:rowOff>165100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8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20</xdr:row>
          <xdr:rowOff>19050</xdr:rowOff>
        </xdr:from>
        <xdr:to>
          <xdr:col>2</xdr:col>
          <xdr:colOff>260350</xdr:colOff>
          <xdr:row>20</xdr:row>
          <xdr:rowOff>165100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8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13</xdr:row>
          <xdr:rowOff>19050</xdr:rowOff>
        </xdr:from>
        <xdr:to>
          <xdr:col>2</xdr:col>
          <xdr:colOff>260350</xdr:colOff>
          <xdr:row>13</xdr:row>
          <xdr:rowOff>165100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8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9</xdr:row>
          <xdr:rowOff>12700</xdr:rowOff>
        </xdr:from>
        <xdr:to>
          <xdr:col>2</xdr:col>
          <xdr:colOff>260350</xdr:colOff>
          <xdr:row>9</xdr:row>
          <xdr:rowOff>165100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8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11</xdr:row>
          <xdr:rowOff>12700</xdr:rowOff>
        </xdr:from>
        <xdr:to>
          <xdr:col>2</xdr:col>
          <xdr:colOff>260350</xdr:colOff>
          <xdr:row>11</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8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15</xdr:row>
          <xdr:rowOff>19050</xdr:rowOff>
        </xdr:from>
        <xdr:to>
          <xdr:col>2</xdr:col>
          <xdr:colOff>260350</xdr:colOff>
          <xdr:row>15</xdr:row>
          <xdr:rowOff>165100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8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23</xdr:row>
          <xdr:rowOff>19050</xdr:rowOff>
        </xdr:from>
        <xdr:to>
          <xdr:col>2</xdr:col>
          <xdr:colOff>228600</xdr:colOff>
          <xdr:row>24</xdr:row>
          <xdr:rowOff>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8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24</xdr:row>
          <xdr:rowOff>19050</xdr:rowOff>
        </xdr:from>
        <xdr:to>
          <xdr:col>2</xdr:col>
          <xdr:colOff>228600</xdr:colOff>
          <xdr:row>25</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8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25</xdr:row>
          <xdr:rowOff>19050</xdr:rowOff>
        </xdr:from>
        <xdr:to>
          <xdr:col>2</xdr:col>
          <xdr:colOff>228600</xdr:colOff>
          <xdr:row>26</xdr:row>
          <xdr:rowOff>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8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26</xdr:row>
          <xdr:rowOff>12700</xdr:rowOff>
        </xdr:from>
        <xdr:to>
          <xdr:col>2</xdr:col>
          <xdr:colOff>228600</xdr:colOff>
          <xdr:row>27</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8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14</xdr:row>
          <xdr:rowOff>19050</xdr:rowOff>
        </xdr:from>
        <xdr:to>
          <xdr:col>2</xdr:col>
          <xdr:colOff>228600</xdr:colOff>
          <xdr:row>15</xdr:row>
          <xdr:rowOff>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8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2.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3.vml"/><Relationship Id="rId7" Type="http://schemas.openxmlformats.org/officeDocument/2006/relationships/ctrlProp" Target="../ctrlProps/ctrlProp62.xml"/><Relationship Id="rId12" Type="http://schemas.openxmlformats.org/officeDocument/2006/relationships/ctrlProp" Target="../ctrlProps/ctrlProp6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4.vml"/><Relationship Id="rId21" Type="http://schemas.openxmlformats.org/officeDocument/2006/relationships/ctrlProp" Target="../ctrlProps/ctrlProp88.xml"/><Relationship Id="rId34" Type="http://schemas.openxmlformats.org/officeDocument/2006/relationships/ctrlProp" Target="../ctrlProps/ctrlProp101.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9" Type="http://schemas.openxmlformats.org/officeDocument/2006/relationships/ctrlProp" Target="../ctrlProps/ctrlProp141.xml"/><Relationship Id="rId3" Type="http://schemas.openxmlformats.org/officeDocument/2006/relationships/vmlDrawing" Target="../drawings/vmlDrawing5.vml"/><Relationship Id="rId21" Type="http://schemas.openxmlformats.org/officeDocument/2006/relationships/ctrlProp" Target="../ctrlProps/ctrlProp123.xml"/><Relationship Id="rId34" Type="http://schemas.openxmlformats.org/officeDocument/2006/relationships/ctrlProp" Target="../ctrlProps/ctrlProp136.xml"/><Relationship Id="rId42" Type="http://schemas.openxmlformats.org/officeDocument/2006/relationships/ctrlProp" Target="../ctrlProps/ctrlProp144.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2" Type="http://schemas.openxmlformats.org/officeDocument/2006/relationships/drawing" Target="../drawings/drawing5.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41" Type="http://schemas.openxmlformats.org/officeDocument/2006/relationships/ctrlProp" Target="../ctrlProps/ctrlProp143.xml"/><Relationship Id="rId1" Type="http://schemas.openxmlformats.org/officeDocument/2006/relationships/printerSettings" Target="../printerSettings/printerSettings5.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trlProp" Target="../ctrlProps/ctrlProp142.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4" Type="http://schemas.openxmlformats.org/officeDocument/2006/relationships/ctrlProp" Target="../ctrlProps/ctrlProp146.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 Id="rId43" Type="http://schemas.openxmlformats.org/officeDocument/2006/relationships/ctrlProp" Target="../ctrlProps/ctrlProp14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7.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7.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9.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
  <sheetViews>
    <sheetView tabSelected="1" zoomScaleNormal="100" workbookViewId="0">
      <selection activeCell="G15" sqref="G15"/>
    </sheetView>
  </sheetViews>
  <sheetFormatPr baseColWidth="10" defaultColWidth="11.453125" defaultRowHeight="16.399999999999999" customHeight="1" x14ac:dyDescent="0.3"/>
  <cols>
    <col min="1" max="2" width="43.54296875" style="2" customWidth="1"/>
    <col min="3" max="3" width="48" style="2" customWidth="1"/>
    <col min="4" max="4" width="6.54296875" style="4" customWidth="1"/>
    <col min="5" max="16384" width="11.453125" style="2"/>
  </cols>
  <sheetData>
    <row r="1" spans="1:9" ht="19.5" customHeight="1" x14ac:dyDescent="0.3">
      <c r="A1" s="1" t="s">
        <v>264</v>
      </c>
      <c r="B1" s="259"/>
      <c r="C1" s="259"/>
      <c r="D1" s="259"/>
      <c r="E1" s="1"/>
      <c r="F1" s="1"/>
      <c r="G1" s="1"/>
      <c r="H1" s="1"/>
      <c r="I1" s="1"/>
    </row>
    <row r="2" spans="1:9" ht="18" customHeight="1" x14ac:dyDescent="0.3">
      <c r="A2" s="1" t="s">
        <v>265</v>
      </c>
      <c r="B2" s="259"/>
      <c r="C2" s="259"/>
      <c r="D2" s="259"/>
      <c r="E2" s="1"/>
      <c r="F2" s="1"/>
      <c r="G2" s="1"/>
      <c r="H2" s="1"/>
      <c r="I2" s="1"/>
    </row>
    <row r="3" spans="1:9" ht="12.5" thickBot="1" x14ac:dyDescent="0.35">
      <c r="A3" s="260"/>
      <c r="B3" s="260"/>
      <c r="C3" s="260"/>
      <c r="D3" s="260"/>
      <c r="E3" s="1"/>
      <c r="F3" s="1"/>
      <c r="G3" s="1"/>
      <c r="H3" s="1"/>
      <c r="I3" s="1"/>
    </row>
    <row r="4" spans="1:9" ht="15.75" customHeight="1" x14ac:dyDescent="0.3">
      <c r="A4" s="261" t="s">
        <v>418</v>
      </c>
      <c r="B4" s="262"/>
      <c r="C4" s="262"/>
      <c r="D4" s="263"/>
    </row>
    <row r="5" spans="1:9" s="125" customFormat="1" ht="16.399999999999999" customHeight="1" x14ac:dyDescent="0.3">
      <c r="A5" s="248" t="s">
        <v>463</v>
      </c>
      <c r="B5" s="249"/>
      <c r="C5" s="249"/>
      <c r="D5" s="250"/>
    </row>
    <row r="6" spans="1:9" s="125" customFormat="1" ht="16.399999999999999" customHeight="1" x14ac:dyDescent="0.3">
      <c r="A6" s="248" t="s">
        <v>464</v>
      </c>
      <c r="B6" s="249"/>
      <c r="C6" s="249"/>
      <c r="D6" s="250"/>
    </row>
    <row r="7" spans="1:9" s="125" customFormat="1" ht="16.399999999999999" customHeight="1" x14ac:dyDescent="0.3">
      <c r="A7" s="248" t="s">
        <v>465</v>
      </c>
      <c r="B7" s="249"/>
      <c r="C7" s="249"/>
      <c r="D7" s="250"/>
    </row>
    <row r="8" spans="1:9" s="125" customFormat="1" ht="41.15" customHeight="1" x14ac:dyDescent="0.3">
      <c r="A8" s="248" t="s">
        <v>461</v>
      </c>
      <c r="B8" s="249"/>
      <c r="C8" s="249"/>
      <c r="D8" s="250"/>
    </row>
    <row r="9" spans="1:9" s="125" customFormat="1" ht="15" customHeight="1" x14ac:dyDescent="0.3">
      <c r="A9" s="248" t="s">
        <v>458</v>
      </c>
      <c r="B9" s="249"/>
      <c r="C9" s="249"/>
      <c r="D9" s="250"/>
    </row>
    <row r="10" spans="1:9" s="125" customFormat="1" ht="15" customHeight="1" x14ac:dyDescent="0.3">
      <c r="A10" s="248" t="s">
        <v>390</v>
      </c>
      <c r="B10" s="249"/>
      <c r="C10" s="249"/>
      <c r="D10" s="250"/>
    </row>
    <row r="11" spans="1:9" s="125" customFormat="1" ht="41.15" customHeight="1" x14ac:dyDescent="0.3">
      <c r="A11" s="248" t="s">
        <v>466</v>
      </c>
      <c r="B11" s="249"/>
      <c r="C11" s="249"/>
      <c r="D11" s="250"/>
    </row>
    <row r="12" spans="1:9" s="125" customFormat="1" ht="28.5" customHeight="1" x14ac:dyDescent="0.3">
      <c r="A12" s="248" t="s">
        <v>467</v>
      </c>
      <c r="B12" s="249"/>
      <c r="C12" s="249"/>
      <c r="D12" s="250"/>
    </row>
    <row r="13" spans="1:9" s="125" customFormat="1" ht="40" customHeight="1" x14ac:dyDescent="0.3">
      <c r="A13" s="248" t="s">
        <v>468</v>
      </c>
      <c r="B13" s="249"/>
      <c r="C13" s="249"/>
      <c r="D13" s="250"/>
    </row>
    <row r="14" spans="1:9" s="125" customFormat="1" ht="29.5" customHeight="1" x14ac:dyDescent="0.3">
      <c r="A14" s="248" t="s">
        <v>469</v>
      </c>
      <c r="B14" s="249"/>
      <c r="C14" s="249"/>
      <c r="D14" s="250"/>
    </row>
    <row r="15" spans="1:9" s="125" customFormat="1" ht="16.399999999999999" customHeight="1" x14ac:dyDescent="0.3">
      <c r="A15" s="248" t="s">
        <v>470</v>
      </c>
      <c r="B15" s="249"/>
      <c r="C15" s="249"/>
      <c r="D15" s="250"/>
    </row>
    <row r="16" spans="1:9" s="125" customFormat="1" ht="16.399999999999999" customHeight="1" x14ac:dyDescent="0.3">
      <c r="A16" s="248" t="s">
        <v>462</v>
      </c>
      <c r="B16" s="249"/>
      <c r="C16" s="249"/>
      <c r="D16" s="250"/>
    </row>
    <row r="17" spans="1:4" s="3" customFormat="1" ht="23.15" customHeight="1" thickBot="1" x14ac:dyDescent="0.35">
      <c r="A17" s="161" t="s">
        <v>428</v>
      </c>
      <c r="B17" s="162"/>
      <c r="C17" s="162" t="s">
        <v>266</v>
      </c>
      <c r="D17" s="163"/>
    </row>
    <row r="18" spans="1:4" s="3" customFormat="1" ht="13.5" customHeight="1" x14ac:dyDescent="0.3">
      <c r="A18" s="252"/>
      <c r="B18" s="252"/>
      <c r="C18" s="252"/>
      <c r="D18" s="252"/>
    </row>
    <row r="19" spans="1:4" ht="14.15" customHeight="1" x14ac:dyDescent="0.3">
      <c r="A19" s="160" t="s">
        <v>419</v>
      </c>
      <c r="B19" s="253"/>
      <c r="C19" s="253"/>
      <c r="D19" s="253"/>
    </row>
    <row r="20" spans="1:4" ht="16.399999999999999" customHeight="1" x14ac:dyDescent="0.3">
      <c r="A20" s="6" t="s">
        <v>391</v>
      </c>
      <c r="B20" s="251"/>
      <c r="C20" s="251"/>
      <c r="D20" s="251"/>
    </row>
    <row r="21" spans="1:4" ht="16.399999999999999" customHeight="1" x14ac:dyDescent="0.3">
      <c r="A21" s="6" t="s">
        <v>429</v>
      </c>
      <c r="B21" s="251"/>
      <c r="C21" s="251"/>
      <c r="D21" s="251"/>
    </row>
    <row r="22" spans="1:4" ht="16.399999999999999" customHeight="1" x14ac:dyDescent="0.3">
      <c r="A22" s="5" t="s">
        <v>258</v>
      </c>
      <c r="B22" s="253"/>
      <c r="C22" s="253"/>
      <c r="D22" s="253"/>
    </row>
    <row r="23" spans="1:4" ht="16.399999999999999" customHeight="1" x14ac:dyDescent="0.3">
      <c r="A23" s="5" t="s">
        <v>17</v>
      </c>
      <c r="B23" s="253"/>
      <c r="C23" s="253"/>
      <c r="D23" s="253"/>
    </row>
    <row r="24" spans="1:4" ht="16.399999999999999" customHeight="1" x14ac:dyDescent="0.3">
      <c r="A24" s="5" t="s">
        <v>18</v>
      </c>
      <c r="B24" s="253"/>
      <c r="C24" s="253"/>
      <c r="D24" s="253"/>
    </row>
    <row r="25" spans="1:4" ht="16.399999999999999" customHeight="1" x14ac:dyDescent="0.3">
      <c r="A25" s="6" t="s">
        <v>392</v>
      </c>
      <c r="B25" s="251"/>
      <c r="C25" s="251"/>
      <c r="D25" s="251"/>
    </row>
    <row r="26" spans="1:4" ht="16.399999999999999" customHeight="1" x14ac:dyDescent="0.3">
      <c r="A26" s="5" t="s">
        <v>257</v>
      </c>
      <c r="B26" s="253"/>
      <c r="C26" s="253"/>
      <c r="D26" s="253"/>
    </row>
    <row r="27" spans="1:4" ht="16.399999999999999" customHeight="1" x14ac:dyDescent="0.3">
      <c r="A27" s="5" t="s">
        <v>267</v>
      </c>
      <c r="B27" s="253"/>
      <c r="C27" s="253"/>
      <c r="D27" s="253"/>
    </row>
    <row r="28" spans="1:4" ht="16.399999999999999" customHeight="1" x14ac:dyDescent="0.3">
      <c r="A28" s="5" t="s">
        <v>256</v>
      </c>
      <c r="B28" s="253"/>
      <c r="C28" s="253"/>
      <c r="D28" s="253"/>
    </row>
    <row r="29" spans="1:4" ht="16.399999999999999" customHeight="1" x14ac:dyDescent="0.3">
      <c r="A29" s="5" t="s">
        <v>23</v>
      </c>
      <c r="B29" s="253"/>
      <c r="C29" s="253"/>
      <c r="D29" s="253"/>
    </row>
    <row r="30" spans="1:4" ht="14.15" customHeight="1" x14ac:dyDescent="0.3">
      <c r="A30" s="253"/>
      <c r="B30" s="253"/>
      <c r="C30" s="253"/>
      <c r="D30" s="253"/>
    </row>
    <row r="31" spans="1:4" ht="15" customHeight="1" x14ac:dyDescent="0.3">
      <c r="A31" s="160" t="s">
        <v>268</v>
      </c>
      <c r="B31" s="254">
        <f>'Budget-Bilan'!H113</f>
        <v>0</v>
      </c>
      <c r="C31" s="254"/>
      <c r="D31" s="254"/>
    </row>
    <row r="32" spans="1:4" ht="15" customHeight="1" x14ac:dyDescent="0.3">
      <c r="A32" s="160" t="s">
        <v>269</v>
      </c>
      <c r="B32" s="254">
        <f>'Budget-Bilan'!H119</f>
        <v>0</v>
      </c>
      <c r="C32" s="254"/>
      <c r="D32" s="254"/>
    </row>
    <row r="33" spans="1:4" ht="15" customHeight="1" x14ac:dyDescent="0.3">
      <c r="A33" s="160" t="s">
        <v>270</v>
      </c>
      <c r="B33" s="43" t="s">
        <v>271</v>
      </c>
      <c r="C33" s="254" t="s">
        <v>272</v>
      </c>
      <c r="D33" s="254"/>
    </row>
    <row r="34" spans="1:4" ht="15" customHeight="1" x14ac:dyDescent="0.3">
      <c r="A34" s="160" t="s">
        <v>273</v>
      </c>
      <c r="B34" s="43" t="s">
        <v>271</v>
      </c>
      <c r="C34" s="254" t="s">
        <v>272</v>
      </c>
      <c r="D34" s="254"/>
    </row>
    <row r="35" spans="1:4" ht="15" customHeight="1" x14ac:dyDescent="0.3">
      <c r="A35" s="160" t="s">
        <v>274</v>
      </c>
      <c r="B35" s="43" t="s">
        <v>271</v>
      </c>
      <c r="C35" s="254" t="s">
        <v>272</v>
      </c>
      <c r="D35" s="254"/>
    </row>
    <row r="36" spans="1:4" ht="14.15" customHeight="1" x14ac:dyDescent="0.3">
      <c r="A36" s="255" t="s">
        <v>275</v>
      </c>
      <c r="B36" s="256"/>
      <c r="C36" s="256"/>
      <c r="D36" s="257"/>
    </row>
    <row r="37" spans="1:4" ht="15" customHeight="1" x14ac:dyDescent="0.3">
      <c r="A37" s="253" t="s">
        <v>276</v>
      </c>
      <c r="B37" s="253"/>
      <c r="C37" s="253"/>
      <c r="D37" s="253"/>
    </row>
    <row r="38" spans="1:4" ht="15" customHeight="1" x14ac:dyDescent="0.3">
      <c r="A38" s="253" t="s">
        <v>393</v>
      </c>
      <c r="B38" s="253"/>
      <c r="C38" s="253"/>
      <c r="D38" s="253"/>
    </row>
    <row r="39" spans="1:4" ht="15" customHeight="1" x14ac:dyDescent="0.3">
      <c r="A39" s="253" t="s">
        <v>293</v>
      </c>
      <c r="B39" s="253"/>
      <c r="C39" s="253"/>
      <c r="D39" s="253"/>
    </row>
    <row r="40" spans="1:4" s="3" customFormat="1" ht="15" customHeight="1" x14ac:dyDescent="0.3">
      <c r="A40" s="264" t="s">
        <v>277</v>
      </c>
      <c r="B40" s="264"/>
      <c r="C40" s="264"/>
      <c r="D40" s="264"/>
    </row>
    <row r="41" spans="1:4" s="3" customFormat="1" ht="15" customHeight="1" x14ac:dyDescent="0.3">
      <c r="A41" s="265" t="s">
        <v>394</v>
      </c>
      <c r="B41" s="265"/>
      <c r="C41" s="265"/>
      <c r="D41" s="164" t="s">
        <v>40</v>
      </c>
    </row>
    <row r="42" spans="1:4" ht="15" customHeight="1" x14ac:dyDescent="0.3">
      <c r="A42" s="251" t="s">
        <v>278</v>
      </c>
      <c r="B42" s="251"/>
      <c r="C42" s="251"/>
      <c r="D42" s="6"/>
    </row>
    <row r="43" spans="1:4" ht="15" customHeight="1" x14ac:dyDescent="0.3">
      <c r="A43" s="258" t="s">
        <v>331</v>
      </c>
      <c r="B43" s="258"/>
      <c r="C43" s="258"/>
      <c r="D43" s="165"/>
    </row>
    <row r="44" spans="1:4" ht="15" customHeight="1" x14ac:dyDescent="0.3">
      <c r="A44" s="251" t="s">
        <v>363</v>
      </c>
      <c r="B44" s="251"/>
      <c r="C44" s="251"/>
      <c r="D44" s="6"/>
    </row>
    <row r="45" spans="1:4" ht="28.4" customHeight="1" x14ac:dyDescent="0.3">
      <c r="A45" s="253" t="s">
        <v>364</v>
      </c>
      <c r="B45" s="253"/>
      <c r="C45" s="253"/>
      <c r="D45" s="6"/>
    </row>
    <row r="46" spans="1:4" ht="15" customHeight="1" x14ac:dyDescent="0.3">
      <c r="A46" s="258" t="s">
        <v>365</v>
      </c>
      <c r="B46" s="258"/>
      <c r="C46" s="258"/>
      <c r="D46" s="165"/>
    </row>
    <row r="47" spans="1:4" s="3" customFormat="1" ht="14.15" customHeight="1" x14ac:dyDescent="0.3">
      <c r="A47" s="253" t="s">
        <v>279</v>
      </c>
      <c r="B47" s="253"/>
      <c r="C47" s="253"/>
      <c r="D47" s="253"/>
    </row>
    <row r="48" spans="1:4" s="3" customFormat="1" ht="14.15" customHeight="1" x14ac:dyDescent="0.3">
      <c r="A48" s="266" t="s">
        <v>280</v>
      </c>
      <c r="B48" s="266"/>
      <c r="C48" s="266"/>
      <c r="D48" s="1" t="s">
        <v>40</v>
      </c>
    </row>
    <row r="49" spans="1:4" ht="14.15" customHeight="1" x14ac:dyDescent="0.3">
      <c r="A49" s="251" t="s">
        <v>281</v>
      </c>
      <c r="B49" s="251"/>
      <c r="C49" s="251"/>
      <c r="D49" s="6"/>
    </row>
    <row r="50" spans="1:4" ht="14.15" customHeight="1" x14ac:dyDescent="0.3">
      <c r="A50" s="251" t="s">
        <v>366</v>
      </c>
      <c r="B50" s="251"/>
      <c r="C50" s="251"/>
      <c r="D50" s="6"/>
    </row>
    <row r="51" spans="1:4" ht="14.15" customHeight="1" x14ac:dyDescent="0.3">
      <c r="A51" s="251" t="s">
        <v>420</v>
      </c>
      <c r="B51" s="251"/>
      <c r="C51" s="251"/>
      <c r="D51" s="6"/>
    </row>
    <row r="52" spans="1:4" ht="14.15" customHeight="1" x14ac:dyDescent="0.3">
      <c r="A52" s="251" t="s">
        <v>367</v>
      </c>
      <c r="B52" s="251"/>
      <c r="C52" s="251"/>
      <c r="D52" s="6"/>
    </row>
    <row r="53" spans="1:4" ht="14.15" customHeight="1" x14ac:dyDescent="0.3">
      <c r="A53" s="258"/>
      <c r="B53" s="258"/>
      <c r="C53" s="258"/>
      <c r="D53" s="165"/>
    </row>
    <row r="54" spans="1:4" ht="14.15" customHeight="1" x14ac:dyDescent="0.3">
      <c r="A54" s="267" t="s">
        <v>282</v>
      </c>
      <c r="B54" s="268"/>
      <c r="C54" s="268"/>
      <c r="D54" s="269"/>
    </row>
    <row r="55" spans="1:4" s="3" customFormat="1" ht="14.15" customHeight="1" x14ac:dyDescent="0.3">
      <c r="A55" s="270" t="s">
        <v>283</v>
      </c>
      <c r="B55" s="270"/>
      <c r="C55" s="270"/>
      <c r="D55" s="1" t="s">
        <v>40</v>
      </c>
    </row>
    <row r="56" spans="1:4" ht="14.15" customHeight="1" x14ac:dyDescent="0.3">
      <c r="A56" s="251" t="s">
        <v>284</v>
      </c>
      <c r="B56" s="251"/>
      <c r="C56" s="251"/>
      <c r="D56" s="6"/>
    </row>
    <row r="57" spans="1:4" ht="14.15" customHeight="1" x14ac:dyDescent="0.3">
      <c r="A57" s="251" t="s">
        <v>285</v>
      </c>
      <c r="B57" s="251"/>
      <c r="C57" s="251"/>
      <c r="D57" s="6"/>
    </row>
    <row r="58" spans="1:4" ht="14.15" customHeight="1" x14ac:dyDescent="0.3">
      <c r="A58" s="251" t="s">
        <v>423</v>
      </c>
      <c r="B58" s="251"/>
      <c r="C58" s="251"/>
      <c r="D58" s="6"/>
    </row>
    <row r="59" spans="1:4" ht="14.15" customHeight="1" x14ac:dyDescent="0.3">
      <c r="A59" s="251" t="s">
        <v>395</v>
      </c>
      <c r="B59" s="251"/>
      <c r="C59" s="251"/>
      <c r="D59" s="6"/>
    </row>
    <row r="60" spans="1:4" ht="14.15" customHeight="1" x14ac:dyDescent="0.3">
      <c r="A60" s="251" t="s">
        <v>286</v>
      </c>
      <c r="B60" s="251"/>
      <c r="C60" s="251"/>
      <c r="D60" s="6"/>
    </row>
    <row r="61" spans="1:4" ht="14.15" customHeight="1" x14ac:dyDescent="0.3">
      <c r="A61" s="251" t="s">
        <v>287</v>
      </c>
      <c r="B61" s="251"/>
      <c r="C61" s="251"/>
      <c r="D61" s="6"/>
    </row>
    <row r="62" spans="1:4" ht="14.15" customHeight="1" x14ac:dyDescent="0.3">
      <c r="A62" s="251" t="s">
        <v>396</v>
      </c>
      <c r="B62" s="251"/>
      <c r="C62" s="251"/>
      <c r="D62" s="6"/>
    </row>
    <row r="63" spans="1:4" ht="14.15" customHeight="1" x14ac:dyDescent="0.3">
      <c r="A63" s="251" t="s">
        <v>288</v>
      </c>
      <c r="B63" s="251"/>
      <c r="C63" s="251"/>
      <c r="D63" s="6"/>
    </row>
    <row r="64" spans="1:4" ht="14.15" customHeight="1" x14ac:dyDescent="0.3">
      <c r="A64" s="271" t="s">
        <v>430</v>
      </c>
      <c r="B64" s="271"/>
      <c r="C64" s="271"/>
      <c r="D64" s="6"/>
    </row>
    <row r="65" spans="1:4" ht="14.15" customHeight="1" x14ac:dyDescent="0.3">
      <c r="A65" s="251" t="s">
        <v>289</v>
      </c>
      <c r="B65" s="251"/>
      <c r="C65" s="251"/>
      <c r="D65" s="6"/>
    </row>
  </sheetData>
  <mergeCells count="64">
    <mergeCell ref="A61:C61"/>
    <mergeCell ref="A62:C62"/>
    <mergeCell ref="A63:C63"/>
    <mergeCell ref="A64:C64"/>
    <mergeCell ref="A65:C65"/>
    <mergeCell ref="A60:C60"/>
    <mergeCell ref="A47:D47"/>
    <mergeCell ref="A48:C48"/>
    <mergeCell ref="A49:C49"/>
    <mergeCell ref="A50:C50"/>
    <mergeCell ref="A53:C53"/>
    <mergeCell ref="A54:D54"/>
    <mergeCell ref="A55:C55"/>
    <mergeCell ref="A56:C56"/>
    <mergeCell ref="A57:C57"/>
    <mergeCell ref="A58:C58"/>
    <mergeCell ref="A59:C59"/>
    <mergeCell ref="A52:C52"/>
    <mergeCell ref="A7:D7"/>
    <mergeCell ref="A5:D5"/>
    <mergeCell ref="A8:D8"/>
    <mergeCell ref="A9:D9"/>
    <mergeCell ref="A10:D10"/>
    <mergeCell ref="B1:D1"/>
    <mergeCell ref="B2:D2"/>
    <mergeCell ref="A3:D3"/>
    <mergeCell ref="A4:D4"/>
    <mergeCell ref="A6:D6"/>
    <mergeCell ref="B21:D21"/>
    <mergeCell ref="B22:D22"/>
    <mergeCell ref="B23:D23"/>
    <mergeCell ref="B24:D24"/>
    <mergeCell ref="A45:C45"/>
    <mergeCell ref="A40:D40"/>
    <mergeCell ref="A41:C41"/>
    <mergeCell ref="A42:C42"/>
    <mergeCell ref="A43:C43"/>
    <mergeCell ref="A44:C44"/>
    <mergeCell ref="A46:C46"/>
    <mergeCell ref="B25:D25"/>
    <mergeCell ref="B26:D26"/>
    <mergeCell ref="B27:D27"/>
    <mergeCell ref="B28:D28"/>
    <mergeCell ref="B29:D29"/>
    <mergeCell ref="A30:D30"/>
    <mergeCell ref="B31:D31"/>
    <mergeCell ref="B32:D32"/>
    <mergeCell ref="C33:D33"/>
    <mergeCell ref="A11:D11"/>
    <mergeCell ref="A12:D12"/>
    <mergeCell ref="A13:D13"/>
    <mergeCell ref="A14:D14"/>
    <mergeCell ref="A51:C51"/>
    <mergeCell ref="A15:D15"/>
    <mergeCell ref="A16:D16"/>
    <mergeCell ref="A18:D18"/>
    <mergeCell ref="B19:D19"/>
    <mergeCell ref="B20:D20"/>
    <mergeCell ref="C34:D34"/>
    <mergeCell ref="C35:D35"/>
    <mergeCell ref="A36:D36"/>
    <mergeCell ref="A37:D37"/>
    <mergeCell ref="A38:D38"/>
    <mergeCell ref="A39:D39"/>
  </mergeCells>
  <printOptions gridLines="1"/>
  <pageMargins left="0.59055118110236227" right="0.39370078740157483" top="0.98425196850393704" bottom="0.51181102362204722" header="0.39370078740157483" footer="0.27559055118110237"/>
  <pageSetup scale="84" orientation="landscape" r:id="rId1"/>
  <headerFooter alignWithMargins="0">
    <oddHeader>&amp;C&amp;"Calibri,Gras"&amp;9MUSICACTION 
COMMERCIALISATION NATIONALE 23-24
DÉCLARATIONS&amp;R&amp;"Calibri,Gras"&amp;9&amp;P de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12700</xdr:colOff>
                    <xdr:row>18</xdr:row>
                    <xdr:rowOff>0</xdr:rowOff>
                  </from>
                  <to>
                    <xdr:col>1</xdr:col>
                    <xdr:colOff>1333500</xdr:colOff>
                    <xdr:row>19</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1422400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247650</xdr:colOff>
                    <xdr:row>18</xdr:row>
                    <xdr:rowOff>0</xdr:rowOff>
                  </from>
                  <to>
                    <xdr:col>2</xdr:col>
                    <xdr:colOff>1250950</xdr:colOff>
                    <xdr:row>19</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1308100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0</xdr:col>
                    <xdr:colOff>0</xdr:colOff>
                    <xdr:row>37</xdr:row>
                    <xdr:rowOff>152400</xdr:rowOff>
                  </from>
                  <to>
                    <xdr:col>0</xdr:col>
                    <xdr:colOff>241300</xdr:colOff>
                    <xdr:row>39</xdr:row>
                    <xdr:rowOff>19050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57150</xdr:colOff>
                    <xdr:row>55</xdr:row>
                    <xdr:rowOff>95250</xdr:rowOff>
                  </from>
                  <to>
                    <xdr:col>3</xdr:col>
                    <xdr:colOff>260350</xdr:colOff>
                    <xdr:row>57</xdr:row>
                    <xdr:rowOff>12700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0</xdr:col>
                    <xdr:colOff>12700</xdr:colOff>
                    <xdr:row>54</xdr:row>
                    <xdr:rowOff>184150</xdr:rowOff>
                  </from>
                  <to>
                    <xdr:col>0</xdr:col>
                    <xdr:colOff>241300</xdr:colOff>
                    <xdr:row>56</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57150</xdr:colOff>
                    <xdr:row>54</xdr:row>
                    <xdr:rowOff>88900</xdr:rowOff>
                  </from>
                  <to>
                    <xdr:col>3</xdr:col>
                    <xdr:colOff>260350</xdr:colOff>
                    <xdr:row>56</xdr:row>
                    <xdr:rowOff>31750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0</xdr:col>
                    <xdr:colOff>12700</xdr:colOff>
                    <xdr:row>55</xdr:row>
                    <xdr:rowOff>171450</xdr:rowOff>
                  </from>
                  <to>
                    <xdr:col>0</xdr:col>
                    <xdr:colOff>222250</xdr:colOff>
                    <xdr:row>57</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3</xdr:col>
                    <xdr:colOff>57150</xdr:colOff>
                    <xdr:row>57</xdr:row>
                    <xdr:rowOff>95250</xdr:rowOff>
                  </from>
                  <to>
                    <xdr:col>3</xdr:col>
                    <xdr:colOff>304800</xdr:colOff>
                    <xdr:row>59</xdr:row>
                    <xdr:rowOff>12700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0</xdr:col>
                    <xdr:colOff>12700</xdr:colOff>
                    <xdr:row>57</xdr:row>
                    <xdr:rowOff>12700</xdr:rowOff>
                  </from>
                  <to>
                    <xdr:col>0</xdr:col>
                    <xdr:colOff>241300</xdr:colOff>
                    <xdr:row>58</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xdr:col>
                    <xdr:colOff>57150</xdr:colOff>
                    <xdr:row>56</xdr:row>
                    <xdr:rowOff>88900</xdr:rowOff>
                  </from>
                  <to>
                    <xdr:col>3</xdr:col>
                    <xdr:colOff>260350</xdr:colOff>
                    <xdr:row>58</xdr:row>
                    <xdr:rowOff>31750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0</xdr:col>
                    <xdr:colOff>12700</xdr:colOff>
                    <xdr:row>58</xdr:row>
                    <xdr:rowOff>0</xdr:rowOff>
                  </from>
                  <to>
                    <xdr:col>0</xdr:col>
                    <xdr:colOff>203200</xdr:colOff>
                    <xdr:row>59</xdr:row>
                    <xdr:rowOff>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3</xdr:col>
                    <xdr:colOff>57150</xdr:colOff>
                    <xdr:row>64</xdr:row>
                    <xdr:rowOff>12700</xdr:rowOff>
                  </from>
                  <to>
                    <xdr:col>3</xdr:col>
                    <xdr:colOff>222250</xdr:colOff>
                    <xdr:row>65</xdr:row>
                    <xdr:rowOff>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0</xdr:col>
                    <xdr:colOff>12700</xdr:colOff>
                    <xdr:row>61</xdr:row>
                    <xdr:rowOff>12700</xdr:rowOff>
                  </from>
                  <to>
                    <xdr:col>0</xdr:col>
                    <xdr:colOff>241300</xdr:colOff>
                    <xdr:row>62</xdr:row>
                    <xdr:rowOff>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3</xdr:col>
                    <xdr:colOff>57150</xdr:colOff>
                    <xdr:row>60</xdr:row>
                    <xdr:rowOff>95250</xdr:rowOff>
                  </from>
                  <to>
                    <xdr:col>3</xdr:col>
                    <xdr:colOff>266700</xdr:colOff>
                    <xdr:row>62</xdr:row>
                    <xdr:rowOff>50800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0</xdr:col>
                    <xdr:colOff>12700</xdr:colOff>
                    <xdr:row>61</xdr:row>
                    <xdr:rowOff>171450</xdr:rowOff>
                  </from>
                  <to>
                    <xdr:col>0</xdr:col>
                    <xdr:colOff>203200</xdr:colOff>
                    <xdr:row>63</xdr:row>
                    <xdr:rowOff>12700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3</xdr:col>
                    <xdr:colOff>57150</xdr:colOff>
                    <xdr:row>61</xdr:row>
                    <xdr:rowOff>171450</xdr:rowOff>
                  </from>
                  <to>
                    <xdr:col>3</xdr:col>
                    <xdr:colOff>241300</xdr:colOff>
                    <xdr:row>63</xdr:row>
                    <xdr:rowOff>12700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3</xdr:col>
                    <xdr:colOff>31750</xdr:colOff>
                    <xdr:row>40</xdr:row>
                    <xdr:rowOff>203200</xdr:rowOff>
                  </from>
                  <to>
                    <xdr:col>3</xdr:col>
                    <xdr:colOff>241300</xdr:colOff>
                    <xdr:row>42</xdr:row>
                    <xdr:rowOff>19050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0</xdr:col>
                    <xdr:colOff>12700</xdr:colOff>
                    <xdr:row>41</xdr:row>
                    <xdr:rowOff>19050</xdr:rowOff>
                  </from>
                  <to>
                    <xdr:col>0</xdr:col>
                    <xdr:colOff>222250</xdr:colOff>
                    <xdr:row>42</xdr:row>
                    <xdr:rowOff>12700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3</xdr:col>
                    <xdr:colOff>31750</xdr:colOff>
                    <xdr:row>41</xdr:row>
                    <xdr:rowOff>171450</xdr:rowOff>
                  </from>
                  <to>
                    <xdr:col>3</xdr:col>
                    <xdr:colOff>260350</xdr:colOff>
                    <xdr:row>43</xdr:row>
                    <xdr:rowOff>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0</xdr:col>
                    <xdr:colOff>12700</xdr:colOff>
                    <xdr:row>42</xdr:row>
                    <xdr:rowOff>0</xdr:rowOff>
                  </from>
                  <to>
                    <xdr:col>0</xdr:col>
                    <xdr:colOff>203200</xdr:colOff>
                    <xdr:row>43</xdr:row>
                    <xdr:rowOff>12700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0</xdr:col>
                    <xdr:colOff>12700</xdr:colOff>
                    <xdr:row>59</xdr:row>
                    <xdr:rowOff>0</xdr:rowOff>
                  </from>
                  <to>
                    <xdr:col>0</xdr:col>
                    <xdr:colOff>241300</xdr:colOff>
                    <xdr:row>60</xdr:row>
                    <xdr:rowOff>12700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3</xdr:col>
                    <xdr:colOff>57150</xdr:colOff>
                    <xdr:row>58</xdr:row>
                    <xdr:rowOff>107950</xdr:rowOff>
                  </from>
                  <to>
                    <xdr:col>3</xdr:col>
                    <xdr:colOff>266700</xdr:colOff>
                    <xdr:row>60</xdr:row>
                    <xdr:rowOff>19050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3</xdr:col>
                    <xdr:colOff>57150</xdr:colOff>
                    <xdr:row>59</xdr:row>
                    <xdr:rowOff>107950</xdr:rowOff>
                  </from>
                  <to>
                    <xdr:col>3</xdr:col>
                    <xdr:colOff>266700</xdr:colOff>
                    <xdr:row>61</xdr:row>
                    <xdr:rowOff>31750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1</xdr:col>
                    <xdr:colOff>12700</xdr:colOff>
                    <xdr:row>31</xdr:row>
                    <xdr:rowOff>184150</xdr:rowOff>
                  </from>
                  <to>
                    <xdr:col>1</xdr:col>
                    <xdr:colOff>298450</xdr:colOff>
                    <xdr:row>33</xdr:row>
                    <xdr:rowOff>19050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1</xdr:col>
                    <xdr:colOff>1079500</xdr:colOff>
                    <xdr:row>32</xdr:row>
                    <xdr:rowOff>0</xdr:rowOff>
                  </from>
                  <to>
                    <xdr:col>1</xdr:col>
                    <xdr:colOff>1428750</xdr:colOff>
                    <xdr:row>33</xdr:row>
                    <xdr:rowOff>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0</xdr:col>
                    <xdr:colOff>19050</xdr:colOff>
                    <xdr:row>63</xdr:row>
                    <xdr:rowOff>171450</xdr:rowOff>
                  </from>
                  <to>
                    <xdr:col>0</xdr:col>
                    <xdr:colOff>222250</xdr:colOff>
                    <xdr:row>65</xdr:row>
                    <xdr:rowOff>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3</xdr:col>
                    <xdr:colOff>31750</xdr:colOff>
                    <xdr:row>48</xdr:row>
                    <xdr:rowOff>0</xdr:rowOff>
                  </from>
                  <to>
                    <xdr:col>3</xdr:col>
                    <xdr:colOff>222250</xdr:colOff>
                    <xdr:row>49</xdr:row>
                    <xdr:rowOff>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0</xdr:col>
                    <xdr:colOff>12700</xdr:colOff>
                    <xdr:row>47</xdr:row>
                    <xdr:rowOff>171450</xdr:rowOff>
                  </from>
                  <to>
                    <xdr:col>0</xdr:col>
                    <xdr:colOff>222250</xdr:colOff>
                    <xdr:row>49</xdr:row>
                    <xdr:rowOff>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3</xdr:col>
                    <xdr:colOff>31750</xdr:colOff>
                    <xdr:row>48</xdr:row>
                    <xdr:rowOff>171450</xdr:rowOff>
                  </from>
                  <to>
                    <xdr:col>3</xdr:col>
                    <xdr:colOff>222250</xdr:colOff>
                    <xdr:row>50</xdr:row>
                    <xdr:rowOff>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0</xdr:col>
                    <xdr:colOff>12700</xdr:colOff>
                    <xdr:row>49</xdr:row>
                    <xdr:rowOff>0</xdr:rowOff>
                  </from>
                  <to>
                    <xdr:col>0</xdr:col>
                    <xdr:colOff>203200</xdr:colOff>
                    <xdr:row>50</xdr:row>
                    <xdr:rowOff>0</xdr:rowOff>
                  </to>
                </anchor>
              </controlPr>
            </control>
          </mc:Choice>
        </mc:AlternateContent>
        <mc:AlternateContent xmlns:mc="http://schemas.openxmlformats.org/markup-compatibility/2006">
          <mc:Choice Requires="x14">
            <control shapeId="23587" r:id="rId36" name="Check Box 35">
              <controlPr defaultSize="0" autoFill="0" autoLine="0" autoPict="0">
                <anchor moveWithCells="1">
                  <from>
                    <xdr:col>0</xdr:col>
                    <xdr:colOff>12700</xdr:colOff>
                    <xdr:row>43</xdr:row>
                    <xdr:rowOff>0</xdr:rowOff>
                  </from>
                  <to>
                    <xdr:col>0</xdr:col>
                    <xdr:colOff>222250</xdr:colOff>
                    <xdr:row>44</xdr:row>
                    <xdr:rowOff>31750</xdr:rowOff>
                  </to>
                </anchor>
              </controlPr>
            </control>
          </mc:Choice>
        </mc:AlternateContent>
        <mc:AlternateContent xmlns:mc="http://schemas.openxmlformats.org/markup-compatibility/2006">
          <mc:Choice Requires="x14">
            <control shapeId="23588" r:id="rId37" name="Check Box 36">
              <controlPr defaultSize="0" autoFill="0" autoLine="0" autoPict="0">
                <anchor moveWithCells="1">
                  <from>
                    <xdr:col>3</xdr:col>
                    <xdr:colOff>31750</xdr:colOff>
                    <xdr:row>43</xdr:row>
                    <xdr:rowOff>12700</xdr:rowOff>
                  </from>
                  <to>
                    <xdr:col>3</xdr:col>
                    <xdr:colOff>241300</xdr:colOff>
                    <xdr:row>44</xdr:row>
                    <xdr:rowOff>50800</xdr:rowOff>
                  </to>
                </anchor>
              </controlPr>
            </control>
          </mc:Choice>
        </mc:AlternateContent>
        <mc:AlternateContent xmlns:mc="http://schemas.openxmlformats.org/markup-compatibility/2006">
          <mc:Choice Requires="x14">
            <control shapeId="23589" r:id="rId38" name="Check Box 37">
              <controlPr defaultSize="0" autoFill="0" autoLine="0" autoPict="0">
                <anchor moveWithCells="1">
                  <from>
                    <xdr:col>1</xdr:col>
                    <xdr:colOff>12700</xdr:colOff>
                    <xdr:row>32</xdr:row>
                    <xdr:rowOff>171450</xdr:rowOff>
                  </from>
                  <to>
                    <xdr:col>1</xdr:col>
                    <xdr:colOff>298450</xdr:colOff>
                    <xdr:row>34</xdr:row>
                    <xdr:rowOff>19050</xdr:rowOff>
                  </to>
                </anchor>
              </controlPr>
            </control>
          </mc:Choice>
        </mc:AlternateContent>
        <mc:AlternateContent xmlns:mc="http://schemas.openxmlformats.org/markup-compatibility/2006">
          <mc:Choice Requires="x14">
            <control shapeId="23590" r:id="rId39" name="Check Box 38">
              <controlPr defaultSize="0" autoFill="0" autoLine="0" autoPict="0">
                <anchor moveWithCells="1">
                  <from>
                    <xdr:col>1</xdr:col>
                    <xdr:colOff>1079500</xdr:colOff>
                    <xdr:row>33</xdr:row>
                    <xdr:rowOff>12700</xdr:rowOff>
                  </from>
                  <to>
                    <xdr:col>1</xdr:col>
                    <xdr:colOff>1428750</xdr:colOff>
                    <xdr:row>34</xdr:row>
                    <xdr:rowOff>0</xdr:rowOff>
                  </to>
                </anchor>
              </controlPr>
            </control>
          </mc:Choice>
        </mc:AlternateContent>
        <mc:AlternateContent xmlns:mc="http://schemas.openxmlformats.org/markup-compatibility/2006">
          <mc:Choice Requires="x14">
            <control shapeId="23591" r:id="rId40" name="Check Box 39">
              <controlPr defaultSize="0" autoFill="0" autoLine="0" autoPict="0">
                <anchor moveWithCells="1">
                  <from>
                    <xdr:col>1</xdr:col>
                    <xdr:colOff>12700</xdr:colOff>
                    <xdr:row>34</xdr:row>
                    <xdr:rowOff>19050</xdr:rowOff>
                  </from>
                  <to>
                    <xdr:col>1</xdr:col>
                    <xdr:colOff>298450</xdr:colOff>
                    <xdr:row>35</xdr:row>
                    <xdr:rowOff>0</xdr:rowOff>
                  </to>
                </anchor>
              </controlPr>
            </control>
          </mc:Choice>
        </mc:AlternateContent>
        <mc:AlternateContent xmlns:mc="http://schemas.openxmlformats.org/markup-compatibility/2006">
          <mc:Choice Requires="x14">
            <control shapeId="23592" r:id="rId41" name="Check Box 40">
              <controlPr defaultSize="0" autoFill="0" autoLine="0" autoPict="0">
                <anchor moveWithCells="1">
                  <from>
                    <xdr:col>1</xdr:col>
                    <xdr:colOff>1098550</xdr:colOff>
                    <xdr:row>33</xdr:row>
                    <xdr:rowOff>127000</xdr:rowOff>
                  </from>
                  <to>
                    <xdr:col>1</xdr:col>
                    <xdr:colOff>1422400</xdr:colOff>
                    <xdr:row>35</xdr:row>
                    <xdr:rowOff>31750</xdr:rowOff>
                  </to>
                </anchor>
              </controlPr>
            </control>
          </mc:Choice>
        </mc:AlternateContent>
        <mc:AlternateContent xmlns:mc="http://schemas.openxmlformats.org/markup-compatibility/2006">
          <mc:Choice Requires="x14">
            <control shapeId="23663" r:id="rId42" name="Check Box 111">
              <controlPr defaultSize="0" autoFill="0" autoLine="0" autoPict="0">
                <anchor moveWithCells="1">
                  <from>
                    <xdr:col>3</xdr:col>
                    <xdr:colOff>50800</xdr:colOff>
                    <xdr:row>44</xdr:row>
                    <xdr:rowOff>69850</xdr:rowOff>
                  </from>
                  <to>
                    <xdr:col>3</xdr:col>
                    <xdr:colOff>222250</xdr:colOff>
                    <xdr:row>45</xdr:row>
                    <xdr:rowOff>0</xdr:rowOff>
                  </to>
                </anchor>
              </controlPr>
            </control>
          </mc:Choice>
        </mc:AlternateContent>
        <mc:AlternateContent xmlns:mc="http://schemas.openxmlformats.org/markup-compatibility/2006">
          <mc:Choice Requires="x14">
            <control shapeId="23664" r:id="rId43" name="Check Box 112">
              <controlPr defaultSize="0" autoFill="0" autoLine="0" autoPict="0">
                <anchor moveWithCells="1">
                  <from>
                    <xdr:col>0</xdr:col>
                    <xdr:colOff>0</xdr:colOff>
                    <xdr:row>43</xdr:row>
                    <xdr:rowOff>184150</xdr:rowOff>
                  </from>
                  <to>
                    <xdr:col>0</xdr:col>
                    <xdr:colOff>203200</xdr:colOff>
                    <xdr:row>44</xdr:row>
                    <xdr:rowOff>228600</xdr:rowOff>
                  </to>
                </anchor>
              </controlPr>
            </control>
          </mc:Choice>
        </mc:AlternateContent>
        <mc:AlternateContent xmlns:mc="http://schemas.openxmlformats.org/markup-compatibility/2006">
          <mc:Choice Requires="x14">
            <control shapeId="23665" r:id="rId44" name="Check Box 113">
              <controlPr defaultSize="0" autoFill="0" autoLine="0" autoPict="0">
                <anchor moveWithCells="1">
                  <from>
                    <xdr:col>3</xdr:col>
                    <xdr:colOff>50800</xdr:colOff>
                    <xdr:row>45</xdr:row>
                    <xdr:rowOff>19050</xdr:rowOff>
                  </from>
                  <to>
                    <xdr:col>3</xdr:col>
                    <xdr:colOff>209550</xdr:colOff>
                    <xdr:row>46</xdr:row>
                    <xdr:rowOff>0</xdr:rowOff>
                  </to>
                </anchor>
              </controlPr>
            </control>
          </mc:Choice>
        </mc:AlternateContent>
        <mc:AlternateContent xmlns:mc="http://schemas.openxmlformats.org/markup-compatibility/2006">
          <mc:Choice Requires="x14">
            <control shapeId="23666" r:id="rId45" name="Check Box 114">
              <controlPr defaultSize="0" autoFill="0" autoLine="0" autoPict="0">
                <anchor moveWithCells="1">
                  <from>
                    <xdr:col>0</xdr:col>
                    <xdr:colOff>0</xdr:colOff>
                    <xdr:row>44</xdr:row>
                    <xdr:rowOff>336550</xdr:rowOff>
                  </from>
                  <to>
                    <xdr:col>0</xdr:col>
                    <xdr:colOff>203200</xdr:colOff>
                    <xdr:row>46</xdr:row>
                    <xdr:rowOff>0</xdr:rowOff>
                  </to>
                </anchor>
              </controlPr>
            </control>
          </mc:Choice>
        </mc:AlternateContent>
        <mc:AlternateContent xmlns:mc="http://schemas.openxmlformats.org/markup-compatibility/2006">
          <mc:Choice Requires="x14">
            <control shapeId="23670" r:id="rId46" name="Check Box 118">
              <controlPr defaultSize="0" autoFill="0" autoLine="0" autoPict="0">
                <anchor moveWithCells="1">
                  <from>
                    <xdr:col>3</xdr:col>
                    <xdr:colOff>31750</xdr:colOff>
                    <xdr:row>49</xdr:row>
                    <xdr:rowOff>171450</xdr:rowOff>
                  </from>
                  <to>
                    <xdr:col>3</xdr:col>
                    <xdr:colOff>190500</xdr:colOff>
                    <xdr:row>51</xdr:row>
                    <xdr:rowOff>0</xdr:rowOff>
                  </to>
                </anchor>
              </controlPr>
            </control>
          </mc:Choice>
        </mc:AlternateContent>
        <mc:AlternateContent xmlns:mc="http://schemas.openxmlformats.org/markup-compatibility/2006">
          <mc:Choice Requires="x14">
            <control shapeId="23671" r:id="rId47" name="Check Box 119">
              <controlPr defaultSize="0" autoFill="0" autoLine="0" autoPict="0">
                <anchor moveWithCells="1">
                  <from>
                    <xdr:col>0</xdr:col>
                    <xdr:colOff>12700</xdr:colOff>
                    <xdr:row>50</xdr:row>
                    <xdr:rowOff>0</xdr:rowOff>
                  </from>
                  <to>
                    <xdr:col>0</xdr:col>
                    <xdr:colOff>222250</xdr:colOff>
                    <xdr:row>51</xdr:row>
                    <xdr:rowOff>0</xdr:rowOff>
                  </to>
                </anchor>
              </controlPr>
            </control>
          </mc:Choice>
        </mc:AlternateContent>
        <mc:AlternateContent xmlns:mc="http://schemas.openxmlformats.org/markup-compatibility/2006">
          <mc:Choice Requires="x14">
            <control shapeId="23672" r:id="rId48" name="Check Box 120">
              <controlPr defaultSize="0" autoFill="0" autoLine="0" autoPict="0">
                <anchor moveWithCells="1">
                  <from>
                    <xdr:col>3</xdr:col>
                    <xdr:colOff>31750</xdr:colOff>
                    <xdr:row>51</xdr:row>
                    <xdr:rowOff>0</xdr:rowOff>
                  </from>
                  <to>
                    <xdr:col>3</xdr:col>
                    <xdr:colOff>203200</xdr:colOff>
                    <xdr:row>52</xdr:row>
                    <xdr:rowOff>0</xdr:rowOff>
                  </to>
                </anchor>
              </controlPr>
            </control>
          </mc:Choice>
        </mc:AlternateContent>
        <mc:AlternateContent xmlns:mc="http://schemas.openxmlformats.org/markup-compatibility/2006">
          <mc:Choice Requires="x14">
            <control shapeId="23673" r:id="rId49" name="Check Box 121">
              <controlPr defaultSize="0" autoFill="0" autoLine="0" autoPict="0">
                <anchor moveWithCells="1">
                  <from>
                    <xdr:col>0</xdr:col>
                    <xdr:colOff>12700</xdr:colOff>
                    <xdr:row>50</xdr:row>
                    <xdr:rowOff>171450</xdr:rowOff>
                  </from>
                  <to>
                    <xdr:col>0</xdr:col>
                    <xdr:colOff>222250</xdr:colOff>
                    <xdr:row>52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I19"/>
  <sheetViews>
    <sheetView workbookViewId="0">
      <selection sqref="A1:I1"/>
    </sheetView>
  </sheetViews>
  <sheetFormatPr baseColWidth="10" defaultColWidth="10.54296875" defaultRowHeight="12.5" x14ac:dyDescent="0.25"/>
  <cols>
    <col min="1" max="1" width="53.453125" style="187" customWidth="1"/>
    <col min="2" max="5" width="10.54296875" style="187"/>
    <col min="6" max="6" width="6.453125" style="187" customWidth="1"/>
    <col min="7" max="7" width="5" style="187" customWidth="1"/>
    <col min="8" max="8" width="6.54296875" style="187" customWidth="1"/>
    <col min="9" max="9" width="3.54296875" style="187" customWidth="1"/>
    <col min="10" max="16384" width="10.54296875" style="187"/>
  </cols>
  <sheetData>
    <row r="1" spans="1:9" s="158" customFormat="1" ht="30" customHeight="1" x14ac:dyDescent="0.3">
      <c r="A1" s="287" t="s">
        <v>261</v>
      </c>
      <c r="B1" s="287"/>
      <c r="C1" s="287"/>
      <c r="D1" s="287"/>
      <c r="E1" s="287"/>
      <c r="F1" s="287"/>
      <c r="G1" s="287"/>
      <c r="H1" s="287"/>
      <c r="I1" s="287"/>
    </row>
    <row r="2" spans="1:9" s="158" customFormat="1" ht="107.9" customHeight="1" x14ac:dyDescent="0.3">
      <c r="A2" s="304" t="s">
        <v>336</v>
      </c>
      <c r="B2" s="304"/>
      <c r="C2" s="304"/>
      <c r="D2" s="304"/>
      <c r="E2" s="304"/>
      <c r="F2" s="304"/>
      <c r="G2" s="304"/>
      <c r="H2" s="304"/>
      <c r="I2" s="304"/>
    </row>
    <row r="3" spans="1:9" s="158" customFormat="1" ht="65.150000000000006" customHeight="1" x14ac:dyDescent="0.3">
      <c r="A3" s="305"/>
      <c r="B3" s="306"/>
      <c r="C3" s="307" t="s">
        <v>416</v>
      </c>
      <c r="D3" s="307"/>
      <c r="E3" s="307"/>
      <c r="F3" s="307"/>
      <c r="G3" s="307"/>
      <c r="H3" s="307"/>
      <c r="I3" s="307"/>
    </row>
    <row r="4" spans="1:9" s="158" customFormat="1" ht="35.15" customHeight="1" x14ac:dyDescent="0.3">
      <c r="A4" s="308" t="s">
        <v>337</v>
      </c>
      <c r="B4" s="309"/>
      <c r="C4" s="314"/>
      <c r="D4" s="315"/>
      <c r="E4" s="315"/>
      <c r="F4" s="315"/>
      <c r="G4" s="315"/>
      <c r="H4" s="315"/>
      <c r="I4" s="316"/>
    </row>
    <row r="5" spans="1:9" s="158" customFormat="1" ht="17.899999999999999" customHeight="1" x14ac:dyDescent="0.3">
      <c r="A5" s="310"/>
      <c r="B5" s="311"/>
      <c r="C5" s="317"/>
      <c r="D5" s="318"/>
      <c r="E5" s="318"/>
      <c r="F5" s="318"/>
      <c r="G5" s="318"/>
      <c r="H5" s="318"/>
      <c r="I5" s="319"/>
    </row>
    <row r="6" spans="1:9" ht="35.15" customHeight="1" x14ac:dyDescent="0.25">
      <c r="A6" s="312"/>
      <c r="B6" s="313"/>
      <c r="C6" s="320"/>
      <c r="D6" s="321"/>
      <c r="E6" s="321"/>
      <c r="F6" s="321"/>
      <c r="G6" s="321"/>
      <c r="H6" s="321"/>
      <c r="I6" s="322"/>
    </row>
    <row r="7" spans="1:9" x14ac:dyDescent="0.25">
      <c r="A7" s="288" t="s">
        <v>338</v>
      </c>
      <c r="B7" s="289"/>
      <c r="C7" s="278"/>
      <c r="D7" s="279"/>
      <c r="E7" s="279"/>
      <c r="F7" s="279"/>
      <c r="G7" s="279"/>
      <c r="H7" s="279"/>
      <c r="I7" s="280"/>
    </row>
    <row r="8" spans="1:9" ht="22.5" customHeight="1" x14ac:dyDescent="0.25">
      <c r="A8" s="290"/>
      <c r="B8" s="291"/>
      <c r="C8" s="281"/>
      <c r="D8" s="282"/>
      <c r="E8" s="282"/>
      <c r="F8" s="282"/>
      <c r="G8" s="282"/>
      <c r="H8" s="282"/>
      <c r="I8" s="283"/>
    </row>
    <row r="9" spans="1:9" x14ac:dyDescent="0.25">
      <c r="A9" s="292"/>
      <c r="B9" s="293"/>
      <c r="C9" s="284"/>
      <c r="D9" s="285"/>
      <c r="E9" s="285"/>
      <c r="F9" s="285"/>
      <c r="G9" s="285"/>
      <c r="H9" s="285"/>
      <c r="I9" s="286"/>
    </row>
    <row r="10" spans="1:9" x14ac:dyDescent="0.25">
      <c r="A10" s="294" t="s">
        <v>339</v>
      </c>
      <c r="B10" s="295"/>
      <c r="C10" s="278"/>
      <c r="D10" s="279"/>
      <c r="E10" s="279"/>
      <c r="F10" s="279"/>
      <c r="G10" s="279"/>
      <c r="H10" s="279"/>
      <c r="I10" s="280"/>
    </row>
    <row r="11" spans="1:9" x14ac:dyDescent="0.25">
      <c r="A11" s="296"/>
      <c r="B11" s="297"/>
      <c r="C11" s="281"/>
      <c r="D11" s="282"/>
      <c r="E11" s="282"/>
      <c r="F11" s="282"/>
      <c r="G11" s="282"/>
      <c r="H11" s="282"/>
      <c r="I11" s="283"/>
    </row>
    <row r="12" spans="1:9" ht="77.150000000000006" customHeight="1" x14ac:dyDescent="0.25">
      <c r="A12" s="296"/>
      <c r="B12" s="297"/>
      <c r="C12" s="284"/>
      <c r="D12" s="285"/>
      <c r="E12" s="285"/>
      <c r="F12" s="285"/>
      <c r="G12" s="285"/>
      <c r="H12" s="285"/>
      <c r="I12" s="286"/>
    </row>
    <row r="13" spans="1:9" ht="9" customHeight="1" x14ac:dyDescent="0.25">
      <c r="A13" s="298" t="s">
        <v>387</v>
      </c>
      <c r="B13" s="299"/>
      <c r="C13" s="278"/>
      <c r="D13" s="279"/>
      <c r="E13" s="279"/>
      <c r="F13" s="279"/>
      <c r="G13" s="279"/>
      <c r="H13" s="279"/>
      <c r="I13" s="280"/>
    </row>
    <row r="14" spans="1:9" ht="38.9" customHeight="1" x14ac:dyDescent="0.25">
      <c r="A14" s="300"/>
      <c r="B14" s="301"/>
      <c r="C14" s="281"/>
      <c r="D14" s="282"/>
      <c r="E14" s="282"/>
      <c r="F14" s="282"/>
      <c r="G14" s="282"/>
      <c r="H14" s="282"/>
      <c r="I14" s="283"/>
    </row>
    <row r="15" spans="1:9" ht="6.65" customHeight="1" x14ac:dyDescent="0.25">
      <c r="A15" s="302"/>
      <c r="B15" s="303"/>
      <c r="C15" s="284"/>
      <c r="D15" s="285"/>
      <c r="E15" s="285"/>
      <c r="F15" s="285"/>
      <c r="G15" s="285"/>
      <c r="H15" s="285"/>
      <c r="I15" s="286"/>
    </row>
    <row r="16" spans="1:9" ht="13.4" customHeight="1" x14ac:dyDescent="0.25">
      <c r="A16" s="272" t="s">
        <v>444</v>
      </c>
      <c r="B16" s="273"/>
      <c r="C16" s="278"/>
      <c r="D16" s="279"/>
      <c r="E16" s="279"/>
      <c r="F16" s="279"/>
      <c r="G16" s="279"/>
      <c r="H16" s="279"/>
      <c r="I16" s="280"/>
    </row>
    <row r="17" spans="1:9" ht="22.4" customHeight="1" x14ac:dyDescent="0.25">
      <c r="A17" s="274"/>
      <c r="B17" s="275"/>
      <c r="C17" s="281"/>
      <c r="D17" s="282"/>
      <c r="E17" s="282"/>
      <c r="F17" s="282"/>
      <c r="G17" s="282"/>
      <c r="H17" s="282"/>
      <c r="I17" s="283"/>
    </row>
    <row r="18" spans="1:9" ht="21" customHeight="1" x14ac:dyDescent="0.25">
      <c r="A18" s="276"/>
      <c r="B18" s="277"/>
      <c r="C18" s="284"/>
      <c r="D18" s="285"/>
      <c r="E18" s="285"/>
      <c r="F18" s="285"/>
      <c r="G18" s="285"/>
      <c r="H18" s="285"/>
      <c r="I18" s="286"/>
    </row>
    <row r="19" spans="1:9" s="158" customFormat="1" ht="22.5" customHeight="1" x14ac:dyDescent="0.3">
      <c r="A19" s="287" t="s">
        <v>262</v>
      </c>
      <c r="B19" s="287"/>
      <c r="C19" s="287"/>
      <c r="D19" s="287"/>
      <c r="E19" s="287"/>
      <c r="F19" s="287"/>
      <c r="G19" s="287"/>
      <c r="H19" s="287"/>
      <c r="I19" s="287"/>
    </row>
  </sheetData>
  <sheetProtection password="CC5F" sheet="1"/>
  <mergeCells count="15">
    <mergeCell ref="A1:I1"/>
    <mergeCell ref="A2:I2"/>
    <mergeCell ref="A3:B3"/>
    <mergeCell ref="C3:I3"/>
    <mergeCell ref="A4:B6"/>
    <mergeCell ref="C4:I6"/>
    <mergeCell ref="A16:B18"/>
    <mergeCell ref="C16:I18"/>
    <mergeCell ref="A19:I19"/>
    <mergeCell ref="A7:B9"/>
    <mergeCell ref="C7:I9"/>
    <mergeCell ref="A10:B12"/>
    <mergeCell ref="C10:I12"/>
    <mergeCell ref="A13:B15"/>
    <mergeCell ref="C13:I15"/>
  </mergeCells>
  <pageMargins left="0.7" right="0.7" top="0.75" bottom="0.75" header="0.3" footer="0.3"/>
  <pageSetup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1A Féminin">
              <controlPr defaultSize="0" autoFill="0" autoLine="0" autoPict="0">
                <anchor moveWithCells="1" sizeWithCells="1">
                  <from>
                    <xdr:col>2</xdr:col>
                    <xdr:colOff>260350</xdr:colOff>
                    <xdr:row>3</xdr:row>
                    <xdr:rowOff>222250</xdr:rowOff>
                  </from>
                  <to>
                    <xdr:col>3</xdr:col>
                    <xdr:colOff>336550</xdr:colOff>
                    <xdr:row>4</xdr:row>
                    <xdr:rowOff>69850</xdr:rowOff>
                  </to>
                </anchor>
              </controlPr>
            </control>
          </mc:Choice>
        </mc:AlternateContent>
        <mc:AlternateContent xmlns:mc="http://schemas.openxmlformats.org/markup-compatibility/2006">
          <mc:Choice Requires="x14">
            <control shapeId="34818" r:id="rId5" name="1A Masculin">
              <controlPr defaultSize="0" autoFill="0" autoLine="0" autoPict="0">
                <anchor moveWithCells="1" sizeWithCells="1">
                  <from>
                    <xdr:col>5</xdr:col>
                    <xdr:colOff>69850</xdr:colOff>
                    <xdr:row>3</xdr:row>
                    <xdr:rowOff>203200</xdr:rowOff>
                  </from>
                  <to>
                    <xdr:col>7</xdr:col>
                    <xdr:colOff>260350</xdr:colOff>
                    <xdr:row>4</xdr:row>
                    <xdr:rowOff>95250</xdr:rowOff>
                  </to>
                </anchor>
              </controlPr>
            </control>
          </mc:Choice>
        </mc:AlternateContent>
        <mc:AlternateContent xmlns:mc="http://schemas.openxmlformats.org/markup-compatibility/2006">
          <mc:Choice Requires="x14">
            <control shapeId="34819" r:id="rId6" name="1A Ni féminin, ni masculin">
              <controlPr defaultSize="0" autoFill="0" autoLine="0" autoPict="0">
                <anchor moveWithCells="1" sizeWithCells="1">
                  <from>
                    <xdr:col>2</xdr:col>
                    <xdr:colOff>260350</xdr:colOff>
                    <xdr:row>5</xdr:row>
                    <xdr:rowOff>19050</xdr:rowOff>
                  </from>
                  <to>
                    <xdr:col>3</xdr:col>
                    <xdr:colOff>355600</xdr:colOff>
                    <xdr:row>5</xdr:row>
                    <xdr:rowOff>165100</xdr:rowOff>
                  </to>
                </anchor>
              </controlPr>
            </control>
          </mc:Choice>
        </mc:AlternateContent>
        <mc:AlternateContent xmlns:mc="http://schemas.openxmlformats.org/markup-compatibility/2006">
          <mc:Choice Requires="x14">
            <control shapeId="34820" r:id="rId7" name="1A Ni féminin, ni masculin">
              <controlPr defaultSize="0" autoFill="0" autoLine="0" autoPict="0">
                <anchor moveWithCells="1" sizeWithCells="1">
                  <from>
                    <xdr:col>5</xdr:col>
                    <xdr:colOff>69850</xdr:colOff>
                    <xdr:row>5</xdr:row>
                    <xdr:rowOff>12700</xdr:rowOff>
                  </from>
                  <to>
                    <xdr:col>7</xdr:col>
                    <xdr:colOff>165100</xdr:colOff>
                    <xdr:row>5</xdr:row>
                    <xdr:rowOff>152400</xdr:rowOff>
                  </to>
                </anchor>
              </controlPr>
            </control>
          </mc:Choice>
        </mc:AlternateContent>
        <mc:AlternateContent xmlns:mc="http://schemas.openxmlformats.org/markup-compatibility/2006">
          <mc:Choice Requires="x14">
            <control shapeId="34821" r:id="rId8" name="1A Masculin">
              <controlPr defaultSize="0" autoFill="0" autoLine="0" autoPict="0">
                <anchor moveWithCells="1" sizeWithCells="1">
                  <from>
                    <xdr:col>2</xdr:col>
                    <xdr:colOff>260350</xdr:colOff>
                    <xdr:row>6</xdr:row>
                    <xdr:rowOff>95250</xdr:rowOff>
                  </from>
                  <to>
                    <xdr:col>3</xdr:col>
                    <xdr:colOff>355600</xdr:colOff>
                    <xdr:row>8</xdr:row>
                    <xdr:rowOff>12700</xdr:rowOff>
                  </to>
                </anchor>
              </controlPr>
            </control>
          </mc:Choice>
        </mc:AlternateContent>
        <mc:AlternateContent xmlns:mc="http://schemas.openxmlformats.org/markup-compatibility/2006">
          <mc:Choice Requires="x14">
            <control shapeId="34822" r:id="rId9" name="1A Masculin">
              <controlPr defaultSize="0" autoFill="0" autoLine="0" autoPict="0">
                <anchor moveWithCells="1" sizeWithCells="1">
                  <from>
                    <xdr:col>5</xdr:col>
                    <xdr:colOff>50800</xdr:colOff>
                    <xdr:row>6</xdr:row>
                    <xdr:rowOff>69850</xdr:rowOff>
                  </from>
                  <to>
                    <xdr:col>8</xdr:col>
                    <xdr:colOff>88900</xdr:colOff>
                    <xdr:row>8</xdr:row>
                    <xdr:rowOff>57150</xdr:rowOff>
                  </to>
                </anchor>
              </controlPr>
            </control>
          </mc:Choice>
        </mc:AlternateContent>
        <mc:AlternateContent xmlns:mc="http://schemas.openxmlformats.org/markup-compatibility/2006">
          <mc:Choice Requires="x14">
            <control shapeId="34823" r:id="rId10" name="1A Masculin">
              <controlPr defaultSize="0" autoFill="0" autoLine="0" autoPict="0">
                <anchor moveWithCells="1" sizeWithCells="1">
                  <from>
                    <xdr:col>5</xdr:col>
                    <xdr:colOff>50800</xdr:colOff>
                    <xdr:row>11</xdr:row>
                    <xdr:rowOff>12700</xdr:rowOff>
                  </from>
                  <to>
                    <xdr:col>8</xdr:col>
                    <xdr:colOff>152400</xdr:colOff>
                    <xdr:row>11</xdr:row>
                    <xdr:rowOff>260350</xdr:rowOff>
                  </to>
                </anchor>
              </controlPr>
            </control>
          </mc:Choice>
        </mc:AlternateContent>
        <mc:AlternateContent xmlns:mc="http://schemas.openxmlformats.org/markup-compatibility/2006">
          <mc:Choice Requires="x14">
            <control shapeId="34824" r:id="rId11" name="1A Masculin">
              <controlPr defaultSize="0" autoFill="0" autoLine="0" autoPict="0">
                <anchor moveWithCells="1" sizeWithCells="1">
                  <from>
                    <xdr:col>2</xdr:col>
                    <xdr:colOff>260350</xdr:colOff>
                    <xdr:row>11</xdr:row>
                    <xdr:rowOff>88900</xdr:rowOff>
                  </from>
                  <to>
                    <xdr:col>3</xdr:col>
                    <xdr:colOff>355600</xdr:colOff>
                    <xdr:row>11</xdr:row>
                    <xdr:rowOff>222250</xdr:rowOff>
                  </to>
                </anchor>
              </controlPr>
            </control>
          </mc:Choice>
        </mc:AlternateContent>
        <mc:AlternateContent xmlns:mc="http://schemas.openxmlformats.org/markup-compatibility/2006">
          <mc:Choice Requires="x14">
            <control shapeId="34825" r:id="rId12" name="1A Masculin">
              <controlPr defaultSize="0" autoFill="0" autoLine="0" autoPict="0">
                <anchor moveWithCells="1" sizeWithCells="1">
                  <from>
                    <xdr:col>2</xdr:col>
                    <xdr:colOff>260350</xdr:colOff>
                    <xdr:row>12</xdr:row>
                    <xdr:rowOff>88900</xdr:rowOff>
                  </from>
                  <to>
                    <xdr:col>3</xdr:col>
                    <xdr:colOff>355600</xdr:colOff>
                    <xdr:row>14</xdr:row>
                    <xdr:rowOff>12700</xdr:rowOff>
                  </to>
                </anchor>
              </controlPr>
            </control>
          </mc:Choice>
        </mc:AlternateContent>
        <mc:AlternateContent xmlns:mc="http://schemas.openxmlformats.org/markup-compatibility/2006">
          <mc:Choice Requires="x14">
            <control shapeId="34826" r:id="rId13" name="1A Masculin">
              <controlPr defaultSize="0" autoFill="0" autoLine="0" autoPict="0">
                <anchor moveWithCells="1" sizeWithCells="1">
                  <from>
                    <xdr:col>5</xdr:col>
                    <xdr:colOff>50800</xdr:colOff>
                    <xdr:row>12</xdr:row>
                    <xdr:rowOff>69850</xdr:rowOff>
                  </from>
                  <to>
                    <xdr:col>8</xdr:col>
                    <xdr:colOff>50800</xdr:colOff>
                    <xdr:row>13</xdr:row>
                    <xdr:rowOff>304800</xdr:rowOff>
                  </to>
                </anchor>
              </controlPr>
            </control>
          </mc:Choice>
        </mc:AlternateContent>
        <mc:AlternateContent xmlns:mc="http://schemas.openxmlformats.org/markup-compatibility/2006">
          <mc:Choice Requires="x14">
            <control shapeId="34827" r:id="rId14" name="1A Masculin">
              <controlPr defaultSize="0" autoFill="0" autoLine="0" autoPict="0">
                <anchor moveWithCells="1" sizeWithCells="1">
                  <from>
                    <xdr:col>2</xdr:col>
                    <xdr:colOff>260350</xdr:colOff>
                    <xdr:row>15</xdr:row>
                    <xdr:rowOff>88900</xdr:rowOff>
                  </from>
                  <to>
                    <xdr:col>3</xdr:col>
                    <xdr:colOff>355600</xdr:colOff>
                    <xdr:row>17</xdr:row>
                    <xdr:rowOff>12700</xdr:rowOff>
                  </to>
                </anchor>
              </controlPr>
            </control>
          </mc:Choice>
        </mc:AlternateContent>
        <mc:AlternateContent xmlns:mc="http://schemas.openxmlformats.org/markup-compatibility/2006">
          <mc:Choice Requires="x14">
            <control shapeId="34828" r:id="rId15" name="1A Masculin">
              <controlPr defaultSize="0" autoFill="0" autoLine="0" autoPict="0">
                <anchor moveWithCells="1" sizeWithCells="1">
                  <from>
                    <xdr:col>5</xdr:col>
                    <xdr:colOff>50800</xdr:colOff>
                    <xdr:row>15</xdr:row>
                    <xdr:rowOff>69850</xdr:rowOff>
                  </from>
                  <to>
                    <xdr:col>8</xdr:col>
                    <xdr:colOff>50800</xdr:colOff>
                    <xdr:row>16</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I21"/>
  <sheetViews>
    <sheetView workbookViewId="0">
      <selection sqref="A1:I1"/>
    </sheetView>
  </sheetViews>
  <sheetFormatPr baseColWidth="10" defaultColWidth="10.54296875" defaultRowHeight="12.5" x14ac:dyDescent="0.25"/>
  <cols>
    <col min="1" max="1" width="53.453125" style="187" customWidth="1"/>
    <col min="2" max="3" width="10.54296875" style="187"/>
    <col min="4" max="4" width="5.54296875" style="187" customWidth="1"/>
    <col min="5" max="7" width="10.54296875" style="187"/>
    <col min="8" max="8" width="3.54296875" style="187" customWidth="1"/>
    <col min="9" max="9" width="8.54296875" style="187" customWidth="1"/>
    <col min="10" max="16384" width="10.54296875" style="187"/>
  </cols>
  <sheetData>
    <row r="1" spans="1:9" s="158" customFormat="1" ht="30" customHeight="1" x14ac:dyDescent="0.3">
      <c r="A1" s="287" t="s">
        <v>261</v>
      </c>
      <c r="B1" s="287"/>
      <c r="C1" s="287"/>
      <c r="D1" s="287"/>
      <c r="E1" s="287"/>
      <c r="F1" s="287"/>
      <c r="G1" s="287"/>
      <c r="H1" s="287"/>
      <c r="I1" s="287"/>
    </row>
    <row r="2" spans="1:9" s="158" customFormat="1" ht="45.65" customHeight="1" x14ac:dyDescent="0.3">
      <c r="A2" s="323" t="s">
        <v>460</v>
      </c>
      <c r="B2" s="323"/>
      <c r="C2" s="323"/>
      <c r="D2" s="323"/>
      <c r="E2" s="323"/>
      <c r="F2" s="323"/>
      <c r="G2" s="323"/>
      <c r="H2" s="323"/>
      <c r="I2" s="323"/>
    </row>
    <row r="3" spans="1:9" s="158" customFormat="1" ht="45.65" customHeight="1" x14ac:dyDescent="0.3">
      <c r="A3" s="234" t="s">
        <v>37</v>
      </c>
      <c r="B3" s="324"/>
      <c r="C3" s="325"/>
      <c r="D3" s="325"/>
      <c r="E3" s="325"/>
      <c r="F3" s="325"/>
      <c r="G3" s="325"/>
      <c r="H3" s="325"/>
      <c r="I3" s="326"/>
    </row>
    <row r="4" spans="1:9" s="158" customFormat="1" ht="102.65" customHeight="1" x14ac:dyDescent="0.3">
      <c r="A4" s="304" t="s">
        <v>384</v>
      </c>
      <c r="B4" s="304"/>
      <c r="C4" s="304"/>
      <c r="D4" s="304"/>
      <c r="E4" s="304"/>
      <c r="F4" s="304"/>
      <c r="G4" s="304"/>
      <c r="H4" s="304"/>
      <c r="I4" s="304"/>
    </row>
    <row r="5" spans="1:9" s="158" customFormat="1" ht="65.150000000000006" customHeight="1" x14ac:dyDescent="0.3">
      <c r="A5" s="305"/>
      <c r="B5" s="306"/>
      <c r="C5" s="307" t="s">
        <v>417</v>
      </c>
      <c r="D5" s="307"/>
      <c r="E5" s="307"/>
      <c r="F5" s="307"/>
      <c r="G5" s="307"/>
      <c r="H5" s="307"/>
      <c r="I5" s="307"/>
    </row>
    <row r="6" spans="1:9" s="158" customFormat="1" ht="35.15" customHeight="1" x14ac:dyDescent="0.3">
      <c r="A6" s="308" t="s">
        <v>337</v>
      </c>
      <c r="B6" s="309"/>
      <c r="C6" s="314"/>
      <c r="D6" s="315"/>
      <c r="E6" s="315"/>
      <c r="F6" s="315"/>
      <c r="G6" s="315"/>
      <c r="H6" s="315"/>
      <c r="I6" s="316"/>
    </row>
    <row r="7" spans="1:9" s="158" customFormat="1" ht="17.899999999999999" customHeight="1" x14ac:dyDescent="0.3">
      <c r="A7" s="310"/>
      <c r="B7" s="311"/>
      <c r="C7" s="317"/>
      <c r="D7" s="318"/>
      <c r="E7" s="318"/>
      <c r="F7" s="318"/>
      <c r="G7" s="318"/>
      <c r="H7" s="318"/>
      <c r="I7" s="319"/>
    </row>
    <row r="8" spans="1:9" ht="35.15" customHeight="1" x14ac:dyDescent="0.25">
      <c r="A8" s="312"/>
      <c r="B8" s="313"/>
      <c r="C8" s="320"/>
      <c r="D8" s="321"/>
      <c r="E8" s="321"/>
      <c r="F8" s="321"/>
      <c r="G8" s="321"/>
      <c r="H8" s="321"/>
      <c r="I8" s="322"/>
    </row>
    <row r="9" spans="1:9" x14ac:dyDescent="0.25">
      <c r="A9" s="288" t="s">
        <v>338</v>
      </c>
      <c r="B9" s="289"/>
      <c r="C9" s="278"/>
      <c r="D9" s="279"/>
      <c r="E9" s="279"/>
      <c r="F9" s="279"/>
      <c r="G9" s="279"/>
      <c r="H9" s="279"/>
      <c r="I9" s="280"/>
    </row>
    <row r="10" spans="1:9" ht="22.5" customHeight="1" x14ac:dyDescent="0.25">
      <c r="A10" s="290"/>
      <c r="B10" s="291"/>
      <c r="C10" s="281"/>
      <c r="D10" s="282"/>
      <c r="E10" s="282"/>
      <c r="F10" s="282"/>
      <c r="G10" s="282"/>
      <c r="H10" s="282"/>
      <c r="I10" s="283"/>
    </row>
    <row r="11" spans="1:9" x14ac:dyDescent="0.25">
      <c r="A11" s="292"/>
      <c r="B11" s="293"/>
      <c r="C11" s="284"/>
      <c r="D11" s="285"/>
      <c r="E11" s="285"/>
      <c r="F11" s="285"/>
      <c r="G11" s="285"/>
      <c r="H11" s="285"/>
      <c r="I11" s="286"/>
    </row>
    <row r="12" spans="1:9" x14ac:dyDescent="0.25">
      <c r="A12" s="294" t="s">
        <v>339</v>
      </c>
      <c r="B12" s="295"/>
      <c r="C12" s="278"/>
      <c r="D12" s="279"/>
      <c r="E12" s="279"/>
      <c r="F12" s="279"/>
      <c r="G12" s="279"/>
      <c r="H12" s="279"/>
      <c r="I12" s="280"/>
    </row>
    <row r="13" spans="1:9" x14ac:dyDescent="0.25">
      <c r="A13" s="296"/>
      <c r="B13" s="297"/>
      <c r="C13" s="281"/>
      <c r="D13" s="282"/>
      <c r="E13" s="282"/>
      <c r="F13" s="282"/>
      <c r="G13" s="282"/>
      <c r="H13" s="282"/>
      <c r="I13" s="283"/>
    </row>
    <row r="14" spans="1:9" ht="77.150000000000006" customHeight="1" x14ac:dyDescent="0.25">
      <c r="A14" s="296"/>
      <c r="B14" s="297"/>
      <c r="C14" s="284"/>
      <c r="D14" s="285"/>
      <c r="E14" s="285"/>
      <c r="F14" s="285"/>
      <c r="G14" s="285"/>
      <c r="H14" s="285"/>
      <c r="I14" s="286"/>
    </row>
    <row r="15" spans="1:9" ht="9" customHeight="1" x14ac:dyDescent="0.25">
      <c r="A15" s="298" t="s">
        <v>388</v>
      </c>
      <c r="B15" s="299"/>
      <c r="C15" s="278"/>
      <c r="D15" s="279"/>
      <c r="E15" s="279"/>
      <c r="F15" s="279"/>
      <c r="G15" s="279"/>
      <c r="H15" s="279"/>
      <c r="I15" s="280"/>
    </row>
    <row r="16" spans="1:9" ht="38.9" customHeight="1" x14ac:dyDescent="0.25">
      <c r="A16" s="300"/>
      <c r="B16" s="301"/>
      <c r="C16" s="281"/>
      <c r="D16" s="282"/>
      <c r="E16" s="282"/>
      <c r="F16" s="282"/>
      <c r="G16" s="282"/>
      <c r="H16" s="282"/>
      <c r="I16" s="283"/>
    </row>
    <row r="17" spans="1:9" ht="6.65" customHeight="1" x14ac:dyDescent="0.25">
      <c r="A17" s="302"/>
      <c r="B17" s="303"/>
      <c r="C17" s="284"/>
      <c r="D17" s="285"/>
      <c r="E17" s="285"/>
      <c r="F17" s="285"/>
      <c r="G17" s="285"/>
      <c r="H17" s="285"/>
      <c r="I17" s="286"/>
    </row>
    <row r="18" spans="1:9" ht="13.4" customHeight="1" x14ac:dyDescent="0.25">
      <c r="A18" s="272" t="s">
        <v>444</v>
      </c>
      <c r="B18" s="273"/>
      <c r="C18" s="278"/>
      <c r="D18" s="279"/>
      <c r="E18" s="279"/>
      <c r="F18" s="279"/>
      <c r="G18" s="279"/>
      <c r="H18" s="279"/>
      <c r="I18" s="280"/>
    </row>
    <row r="19" spans="1:9" ht="22.4" customHeight="1" x14ac:dyDescent="0.25">
      <c r="A19" s="274"/>
      <c r="B19" s="275"/>
      <c r="C19" s="281"/>
      <c r="D19" s="282"/>
      <c r="E19" s="282"/>
      <c r="F19" s="282"/>
      <c r="G19" s="282"/>
      <c r="H19" s="282"/>
      <c r="I19" s="283"/>
    </row>
    <row r="20" spans="1:9" ht="21" customHeight="1" x14ac:dyDescent="0.25">
      <c r="A20" s="276"/>
      <c r="B20" s="277"/>
      <c r="C20" s="284"/>
      <c r="D20" s="285"/>
      <c r="E20" s="285"/>
      <c r="F20" s="285"/>
      <c r="G20" s="285"/>
      <c r="H20" s="285"/>
      <c r="I20" s="286"/>
    </row>
    <row r="21" spans="1:9" s="158" customFormat="1" ht="22.5" customHeight="1" x14ac:dyDescent="0.3">
      <c r="A21" s="287" t="s">
        <v>262</v>
      </c>
      <c r="B21" s="287"/>
      <c r="C21" s="287"/>
      <c r="D21" s="287"/>
      <c r="E21" s="287"/>
      <c r="F21" s="287"/>
      <c r="G21" s="287"/>
      <c r="H21" s="287"/>
      <c r="I21" s="287"/>
    </row>
  </sheetData>
  <sheetProtection password="CC5F" sheet="1"/>
  <mergeCells count="17">
    <mergeCell ref="A21:I21"/>
    <mergeCell ref="A4:I4"/>
    <mergeCell ref="A15:B17"/>
    <mergeCell ref="C15:I17"/>
    <mergeCell ref="A18:B20"/>
    <mergeCell ref="C18:I20"/>
    <mergeCell ref="A9:B11"/>
    <mergeCell ref="C9:I11"/>
    <mergeCell ref="A12:B14"/>
    <mergeCell ref="C12:I14"/>
    <mergeCell ref="A1:I1"/>
    <mergeCell ref="A2:I2"/>
    <mergeCell ref="A5:B5"/>
    <mergeCell ref="C5:I5"/>
    <mergeCell ref="A6:B8"/>
    <mergeCell ref="C6:I8"/>
    <mergeCell ref="B3:I3"/>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1A Féminin">
              <controlPr defaultSize="0" autoFill="0" autoLine="0" autoPict="0">
                <anchor moveWithCells="1" sizeWithCells="1">
                  <from>
                    <xdr:col>2</xdr:col>
                    <xdr:colOff>260350</xdr:colOff>
                    <xdr:row>5</xdr:row>
                    <xdr:rowOff>222250</xdr:rowOff>
                  </from>
                  <to>
                    <xdr:col>3</xdr:col>
                    <xdr:colOff>336550</xdr:colOff>
                    <xdr:row>6</xdr:row>
                    <xdr:rowOff>69850</xdr:rowOff>
                  </to>
                </anchor>
              </controlPr>
            </control>
          </mc:Choice>
        </mc:AlternateContent>
        <mc:AlternateContent xmlns:mc="http://schemas.openxmlformats.org/markup-compatibility/2006">
          <mc:Choice Requires="x14">
            <control shapeId="35842" r:id="rId5" name="1A Masculin">
              <controlPr defaultSize="0" autoFill="0" autoLine="0" autoPict="0">
                <anchor moveWithCells="1" sizeWithCells="1">
                  <from>
                    <xdr:col>5</xdr:col>
                    <xdr:colOff>69850</xdr:colOff>
                    <xdr:row>5</xdr:row>
                    <xdr:rowOff>203200</xdr:rowOff>
                  </from>
                  <to>
                    <xdr:col>7</xdr:col>
                    <xdr:colOff>241300</xdr:colOff>
                    <xdr:row>6</xdr:row>
                    <xdr:rowOff>95250</xdr:rowOff>
                  </to>
                </anchor>
              </controlPr>
            </control>
          </mc:Choice>
        </mc:AlternateContent>
        <mc:AlternateContent xmlns:mc="http://schemas.openxmlformats.org/markup-compatibility/2006">
          <mc:Choice Requires="x14">
            <control shapeId="35843" r:id="rId6" name="1A Ni féminin, ni masculin">
              <controlPr defaultSize="0" autoFill="0" autoLine="0" autoPict="0">
                <anchor moveWithCells="1" sizeWithCells="1">
                  <from>
                    <xdr:col>2</xdr:col>
                    <xdr:colOff>260350</xdr:colOff>
                    <xdr:row>7</xdr:row>
                    <xdr:rowOff>31750</xdr:rowOff>
                  </from>
                  <to>
                    <xdr:col>3</xdr:col>
                    <xdr:colOff>355600</xdr:colOff>
                    <xdr:row>7</xdr:row>
                    <xdr:rowOff>165100</xdr:rowOff>
                  </to>
                </anchor>
              </controlPr>
            </control>
          </mc:Choice>
        </mc:AlternateContent>
        <mc:AlternateContent xmlns:mc="http://schemas.openxmlformats.org/markup-compatibility/2006">
          <mc:Choice Requires="x14">
            <control shapeId="35844" r:id="rId7" name="1A Ni féminin, ni masculin">
              <controlPr defaultSize="0" autoFill="0" autoLine="0" autoPict="0">
                <anchor moveWithCells="1" sizeWithCells="1">
                  <from>
                    <xdr:col>5</xdr:col>
                    <xdr:colOff>69850</xdr:colOff>
                    <xdr:row>7</xdr:row>
                    <xdr:rowOff>12700</xdr:rowOff>
                  </from>
                  <to>
                    <xdr:col>7</xdr:col>
                    <xdr:colOff>146050</xdr:colOff>
                    <xdr:row>7</xdr:row>
                    <xdr:rowOff>152400</xdr:rowOff>
                  </to>
                </anchor>
              </controlPr>
            </control>
          </mc:Choice>
        </mc:AlternateContent>
        <mc:AlternateContent xmlns:mc="http://schemas.openxmlformats.org/markup-compatibility/2006">
          <mc:Choice Requires="x14">
            <control shapeId="35845" r:id="rId8" name="1A Masculin">
              <controlPr defaultSize="0" autoFill="0" autoLine="0" autoPict="0">
                <anchor moveWithCells="1" sizeWithCells="1">
                  <from>
                    <xdr:col>2</xdr:col>
                    <xdr:colOff>260350</xdr:colOff>
                    <xdr:row>8</xdr:row>
                    <xdr:rowOff>95250</xdr:rowOff>
                  </from>
                  <to>
                    <xdr:col>3</xdr:col>
                    <xdr:colOff>336550</xdr:colOff>
                    <xdr:row>10</xdr:row>
                    <xdr:rowOff>12700</xdr:rowOff>
                  </to>
                </anchor>
              </controlPr>
            </control>
          </mc:Choice>
        </mc:AlternateContent>
        <mc:AlternateContent xmlns:mc="http://schemas.openxmlformats.org/markup-compatibility/2006">
          <mc:Choice Requires="x14">
            <control shapeId="35846" r:id="rId9" name="1A Masculin">
              <controlPr defaultSize="0" autoFill="0" autoLine="0" autoPict="0">
                <anchor moveWithCells="1" sizeWithCells="1">
                  <from>
                    <xdr:col>5</xdr:col>
                    <xdr:colOff>50800</xdr:colOff>
                    <xdr:row>8</xdr:row>
                    <xdr:rowOff>69850</xdr:rowOff>
                  </from>
                  <to>
                    <xdr:col>8</xdr:col>
                    <xdr:colOff>146050</xdr:colOff>
                    <xdr:row>10</xdr:row>
                    <xdr:rowOff>57150</xdr:rowOff>
                  </to>
                </anchor>
              </controlPr>
            </control>
          </mc:Choice>
        </mc:AlternateContent>
        <mc:AlternateContent xmlns:mc="http://schemas.openxmlformats.org/markup-compatibility/2006">
          <mc:Choice Requires="x14">
            <control shapeId="35847" r:id="rId10" name="1A Masculin">
              <controlPr defaultSize="0" autoFill="0" autoLine="0" autoPict="0">
                <anchor moveWithCells="1" sizeWithCells="1">
                  <from>
                    <xdr:col>5</xdr:col>
                    <xdr:colOff>50800</xdr:colOff>
                    <xdr:row>13</xdr:row>
                    <xdr:rowOff>12700</xdr:rowOff>
                  </from>
                  <to>
                    <xdr:col>8</xdr:col>
                    <xdr:colOff>146050</xdr:colOff>
                    <xdr:row>13</xdr:row>
                    <xdr:rowOff>260350</xdr:rowOff>
                  </to>
                </anchor>
              </controlPr>
            </control>
          </mc:Choice>
        </mc:AlternateContent>
        <mc:AlternateContent xmlns:mc="http://schemas.openxmlformats.org/markup-compatibility/2006">
          <mc:Choice Requires="x14">
            <control shapeId="35848" r:id="rId11" name="1A Masculin">
              <controlPr defaultSize="0" autoFill="0" autoLine="0" autoPict="0">
                <anchor moveWithCells="1" sizeWithCells="1">
                  <from>
                    <xdr:col>2</xdr:col>
                    <xdr:colOff>260350</xdr:colOff>
                    <xdr:row>13</xdr:row>
                    <xdr:rowOff>88900</xdr:rowOff>
                  </from>
                  <to>
                    <xdr:col>3</xdr:col>
                    <xdr:colOff>336550</xdr:colOff>
                    <xdr:row>13</xdr:row>
                    <xdr:rowOff>222250</xdr:rowOff>
                  </to>
                </anchor>
              </controlPr>
            </control>
          </mc:Choice>
        </mc:AlternateContent>
        <mc:AlternateContent xmlns:mc="http://schemas.openxmlformats.org/markup-compatibility/2006">
          <mc:Choice Requires="x14">
            <control shapeId="35849" r:id="rId12" name="1A Masculin">
              <controlPr defaultSize="0" autoFill="0" autoLine="0" autoPict="0">
                <anchor moveWithCells="1" sizeWithCells="1">
                  <from>
                    <xdr:col>2</xdr:col>
                    <xdr:colOff>260350</xdr:colOff>
                    <xdr:row>14</xdr:row>
                    <xdr:rowOff>88900</xdr:rowOff>
                  </from>
                  <to>
                    <xdr:col>3</xdr:col>
                    <xdr:colOff>336550</xdr:colOff>
                    <xdr:row>16</xdr:row>
                    <xdr:rowOff>12700</xdr:rowOff>
                  </to>
                </anchor>
              </controlPr>
            </control>
          </mc:Choice>
        </mc:AlternateContent>
        <mc:AlternateContent xmlns:mc="http://schemas.openxmlformats.org/markup-compatibility/2006">
          <mc:Choice Requires="x14">
            <control shapeId="35850" r:id="rId13" name="1A Masculin">
              <controlPr defaultSize="0" autoFill="0" autoLine="0" autoPict="0">
                <anchor moveWithCells="1" sizeWithCells="1">
                  <from>
                    <xdr:col>5</xdr:col>
                    <xdr:colOff>50800</xdr:colOff>
                    <xdr:row>14</xdr:row>
                    <xdr:rowOff>69850</xdr:rowOff>
                  </from>
                  <to>
                    <xdr:col>8</xdr:col>
                    <xdr:colOff>50800</xdr:colOff>
                    <xdr:row>15</xdr:row>
                    <xdr:rowOff>304800</xdr:rowOff>
                  </to>
                </anchor>
              </controlPr>
            </control>
          </mc:Choice>
        </mc:AlternateContent>
        <mc:AlternateContent xmlns:mc="http://schemas.openxmlformats.org/markup-compatibility/2006">
          <mc:Choice Requires="x14">
            <control shapeId="35851" r:id="rId14" name="1A Masculin">
              <controlPr defaultSize="0" autoFill="0" autoLine="0" autoPict="0">
                <anchor moveWithCells="1" sizeWithCells="1">
                  <from>
                    <xdr:col>2</xdr:col>
                    <xdr:colOff>260350</xdr:colOff>
                    <xdr:row>17</xdr:row>
                    <xdr:rowOff>88900</xdr:rowOff>
                  </from>
                  <to>
                    <xdr:col>3</xdr:col>
                    <xdr:colOff>336550</xdr:colOff>
                    <xdr:row>19</xdr:row>
                    <xdr:rowOff>12700</xdr:rowOff>
                  </to>
                </anchor>
              </controlPr>
            </control>
          </mc:Choice>
        </mc:AlternateContent>
        <mc:AlternateContent xmlns:mc="http://schemas.openxmlformats.org/markup-compatibility/2006">
          <mc:Choice Requires="x14">
            <control shapeId="35852" r:id="rId15" name="1A Masculin">
              <controlPr defaultSize="0" autoFill="0" autoLine="0" autoPict="0">
                <anchor moveWithCells="1" sizeWithCells="1">
                  <from>
                    <xdr:col>5</xdr:col>
                    <xdr:colOff>50800</xdr:colOff>
                    <xdr:row>17</xdr:row>
                    <xdr:rowOff>69850</xdr:rowOff>
                  </from>
                  <to>
                    <xdr:col>8</xdr:col>
                    <xdr:colOff>50800</xdr:colOff>
                    <xdr:row>18</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1"/>
  <sheetViews>
    <sheetView zoomScaleNormal="100" zoomScaleSheetLayoutView="65" workbookViewId="0">
      <selection activeCell="B1" sqref="B1:I1"/>
    </sheetView>
  </sheetViews>
  <sheetFormatPr baseColWidth="10" defaultColWidth="11.453125" defaultRowHeight="14.15" customHeight="1" x14ac:dyDescent="0.3"/>
  <cols>
    <col min="1" max="1" width="49.54296875" style="219" customWidth="1"/>
    <col min="2" max="2" width="23.54296875" style="220" customWidth="1"/>
    <col min="3" max="3" width="17.453125" style="205" customWidth="1"/>
    <col min="4" max="4" width="5.453125" style="205" customWidth="1"/>
    <col min="5" max="5" width="15.54296875" style="219" customWidth="1"/>
    <col min="6" max="6" width="20.54296875" style="219" customWidth="1"/>
    <col min="7" max="7" width="19" style="219" customWidth="1"/>
    <col min="8" max="8" width="5.453125" style="219" customWidth="1"/>
    <col min="9" max="9" width="3.54296875" style="219" customWidth="1"/>
    <col min="10" max="16384" width="11.453125" style="219"/>
  </cols>
  <sheetData>
    <row r="1" spans="1:9" s="198" customFormat="1" ht="14.15" customHeight="1" x14ac:dyDescent="0.3">
      <c r="A1" s="197" t="s">
        <v>264</v>
      </c>
      <c r="B1" s="360">
        <f>Déclarations!B1</f>
        <v>0</v>
      </c>
      <c r="C1" s="360"/>
      <c r="D1" s="360"/>
      <c r="E1" s="360"/>
      <c r="F1" s="360"/>
      <c r="G1" s="360"/>
      <c r="H1" s="360"/>
      <c r="I1" s="360"/>
    </row>
    <row r="2" spans="1:9" s="198" customFormat="1" ht="14.15" customHeight="1" x14ac:dyDescent="0.3">
      <c r="A2" s="199" t="s">
        <v>265</v>
      </c>
      <c r="B2" s="361">
        <f>Déclarations!B2</f>
        <v>0</v>
      </c>
      <c r="C2" s="361"/>
      <c r="D2" s="361"/>
      <c r="E2" s="361"/>
      <c r="F2" s="361"/>
      <c r="G2" s="361"/>
      <c r="H2" s="361"/>
      <c r="I2" s="361"/>
    </row>
    <row r="3" spans="1:9" s="198" customFormat="1" ht="14.15" customHeight="1" x14ac:dyDescent="0.3">
      <c r="A3" s="199" t="s">
        <v>290</v>
      </c>
      <c r="B3" s="362" t="s">
        <v>439</v>
      </c>
      <c r="C3" s="361"/>
      <c r="D3" s="361"/>
      <c r="E3" s="361"/>
      <c r="F3" s="361"/>
      <c r="G3" s="361"/>
      <c r="H3" s="361"/>
      <c r="I3" s="361"/>
    </row>
    <row r="4" spans="1:9" s="198" customFormat="1" ht="14.15" customHeight="1" thickBot="1" x14ac:dyDescent="0.35">
      <c r="A4" s="199"/>
      <c r="B4" s="339"/>
      <c r="C4" s="339"/>
      <c r="D4" s="339"/>
      <c r="E4" s="339"/>
      <c r="F4" s="339"/>
      <c r="G4" s="339"/>
      <c r="H4" s="339"/>
      <c r="I4" s="339"/>
    </row>
    <row r="5" spans="1:9" s="200" customFormat="1" ht="14.15" customHeight="1" thickBot="1" x14ac:dyDescent="0.3">
      <c r="A5" s="363" t="s">
        <v>340</v>
      </c>
      <c r="B5" s="364"/>
      <c r="C5" s="364"/>
      <c r="D5" s="364"/>
      <c r="E5" s="364"/>
      <c r="F5" s="364"/>
      <c r="G5" s="364"/>
      <c r="H5" s="364"/>
      <c r="I5" s="365"/>
    </row>
    <row r="6" spans="1:9" s="200" customFormat="1" ht="14.15" customHeight="1" x14ac:dyDescent="0.25">
      <c r="A6" s="369" t="s">
        <v>376</v>
      </c>
      <c r="B6" s="370"/>
      <c r="C6" s="370"/>
      <c r="D6" s="370"/>
      <c r="E6" s="370"/>
      <c r="F6" s="370"/>
      <c r="G6" s="370"/>
      <c r="H6" s="370"/>
      <c r="I6" s="371"/>
    </row>
    <row r="7" spans="1:9" s="200" customFormat="1" ht="14.15" customHeight="1" x14ac:dyDescent="0.25">
      <c r="A7" s="201"/>
      <c r="B7" s="366"/>
      <c r="C7" s="367"/>
      <c r="D7" s="367"/>
      <c r="E7" s="367"/>
      <c r="F7" s="367"/>
      <c r="G7" s="367"/>
      <c r="H7" s="367"/>
      <c r="I7" s="368"/>
    </row>
    <row r="8" spans="1:9" s="200" customFormat="1" ht="22.5" customHeight="1" x14ac:dyDescent="0.3">
      <c r="A8" s="202" t="s">
        <v>471</v>
      </c>
      <c r="B8" s="375"/>
      <c r="C8" s="376"/>
      <c r="D8" s="376"/>
      <c r="E8" s="376"/>
      <c r="F8" s="376"/>
      <c r="G8" s="376"/>
      <c r="H8" s="376"/>
      <c r="I8" s="377"/>
    </row>
    <row r="9" spans="1:9" s="200" customFormat="1" ht="22.5" customHeight="1" x14ac:dyDescent="0.3">
      <c r="A9" s="202" t="s">
        <v>294</v>
      </c>
      <c r="B9" s="375"/>
      <c r="C9" s="376"/>
      <c r="D9" s="376"/>
      <c r="E9" s="376"/>
      <c r="F9" s="376"/>
      <c r="G9" s="376"/>
      <c r="H9" s="376"/>
      <c r="I9" s="377"/>
    </row>
    <row r="10" spans="1:9" s="200" customFormat="1" ht="29.15" customHeight="1" x14ac:dyDescent="0.3">
      <c r="A10" s="202" t="s">
        <v>362</v>
      </c>
      <c r="B10" s="375"/>
      <c r="C10" s="376"/>
      <c r="D10" s="376"/>
      <c r="E10" s="376"/>
      <c r="F10" s="376"/>
      <c r="G10" s="376"/>
      <c r="H10" s="376"/>
      <c r="I10" s="377"/>
    </row>
    <row r="11" spans="1:9" s="203" customFormat="1" ht="48.65" customHeight="1" x14ac:dyDescent="0.3">
      <c r="A11" s="202" t="s">
        <v>397</v>
      </c>
      <c r="B11" s="375"/>
      <c r="C11" s="376"/>
      <c r="D11" s="376"/>
      <c r="E11" s="376"/>
      <c r="F11" s="376"/>
      <c r="G11" s="376"/>
      <c r="H11" s="376"/>
      <c r="I11" s="377"/>
    </row>
    <row r="12" spans="1:9" s="200" customFormat="1" ht="19.5" customHeight="1" x14ac:dyDescent="0.3">
      <c r="A12" s="202" t="s">
        <v>342</v>
      </c>
      <c r="B12" s="375"/>
      <c r="C12" s="376"/>
      <c r="D12" s="376"/>
      <c r="E12" s="376"/>
      <c r="F12" s="376"/>
      <c r="G12" s="376"/>
      <c r="H12" s="376"/>
      <c r="I12" s="377"/>
    </row>
    <row r="13" spans="1:9" s="200" customFormat="1" ht="19.5" customHeight="1" x14ac:dyDescent="0.3">
      <c r="A13" s="202" t="s">
        <v>379</v>
      </c>
      <c r="B13" s="378"/>
      <c r="C13" s="342"/>
      <c r="D13" s="342"/>
      <c r="E13" s="342"/>
      <c r="F13" s="342"/>
      <c r="G13" s="342"/>
      <c r="H13" s="342"/>
      <c r="I13" s="343"/>
    </row>
    <row r="14" spans="1:9" s="200" customFormat="1" ht="17.25" customHeight="1" x14ac:dyDescent="0.3">
      <c r="A14" s="202" t="s">
        <v>300</v>
      </c>
      <c r="B14" s="372"/>
      <c r="C14" s="373"/>
      <c r="D14" s="373"/>
      <c r="E14" s="373"/>
      <c r="F14" s="373"/>
      <c r="G14" s="373"/>
      <c r="H14" s="373"/>
      <c r="I14" s="374"/>
    </row>
    <row r="15" spans="1:9" s="200" customFormat="1" ht="17.25" customHeight="1" x14ac:dyDescent="0.3">
      <c r="A15" s="202" t="s">
        <v>328</v>
      </c>
      <c r="B15" s="372"/>
      <c r="C15" s="373"/>
      <c r="D15" s="373"/>
      <c r="E15" s="373"/>
      <c r="F15" s="373"/>
      <c r="G15" s="373"/>
      <c r="H15" s="373"/>
      <c r="I15" s="374"/>
    </row>
    <row r="16" spans="1:9" s="200" customFormat="1" ht="14.25" customHeight="1" x14ac:dyDescent="0.3">
      <c r="A16" s="202" t="s">
        <v>382</v>
      </c>
      <c r="B16" s="378"/>
      <c r="C16" s="342"/>
      <c r="D16" s="342"/>
      <c r="E16" s="342"/>
      <c r="F16" s="342"/>
      <c r="G16" s="342"/>
      <c r="H16" s="342"/>
      <c r="I16" s="343"/>
    </row>
    <row r="17" spans="1:9" s="200" customFormat="1" ht="33.75" customHeight="1" x14ac:dyDescent="0.3">
      <c r="A17" s="202" t="s">
        <v>421</v>
      </c>
      <c r="B17" s="329"/>
      <c r="C17" s="330"/>
      <c r="D17" s="331" t="s">
        <v>304</v>
      </c>
      <c r="E17" s="331"/>
      <c r="F17" s="331"/>
      <c r="G17" s="331"/>
      <c r="H17" s="331"/>
      <c r="I17" s="332"/>
    </row>
    <row r="18" spans="1:9" s="200" customFormat="1" ht="15" customHeight="1" x14ac:dyDescent="0.3">
      <c r="A18" s="202" t="s">
        <v>398</v>
      </c>
      <c r="B18" s="329"/>
      <c r="C18" s="330"/>
      <c r="D18" s="331" t="s">
        <v>304</v>
      </c>
      <c r="E18" s="331"/>
      <c r="F18" s="331"/>
      <c r="G18" s="331"/>
      <c r="H18" s="331"/>
      <c r="I18" s="332"/>
    </row>
    <row r="19" spans="1:9" s="200" customFormat="1" ht="15" customHeight="1" x14ac:dyDescent="0.3">
      <c r="A19" s="202" t="s">
        <v>343</v>
      </c>
      <c r="B19" s="329"/>
      <c r="C19" s="330"/>
      <c r="D19" s="331" t="s">
        <v>304</v>
      </c>
      <c r="E19" s="331"/>
      <c r="F19" s="331"/>
      <c r="G19" s="331"/>
      <c r="H19" s="331"/>
      <c r="I19" s="332"/>
    </row>
    <row r="20" spans="1:9" s="204" customFormat="1" ht="15" customHeight="1" x14ac:dyDescent="0.3">
      <c r="A20" s="202" t="s">
        <v>399</v>
      </c>
      <c r="B20" s="329"/>
      <c r="C20" s="330"/>
      <c r="D20" s="331" t="s">
        <v>304</v>
      </c>
      <c r="E20" s="331"/>
      <c r="F20" s="331"/>
      <c r="G20" s="331"/>
      <c r="H20" s="331"/>
      <c r="I20" s="332"/>
    </row>
    <row r="21" spans="1:9" s="204" customFormat="1" ht="15" customHeight="1" x14ac:dyDescent="0.3">
      <c r="A21" s="202" t="s">
        <v>431</v>
      </c>
      <c r="B21" s="329"/>
      <c r="C21" s="330"/>
      <c r="D21" s="331" t="s">
        <v>304</v>
      </c>
      <c r="E21" s="331"/>
      <c r="F21" s="331"/>
      <c r="G21" s="331"/>
      <c r="H21" s="331"/>
      <c r="I21" s="332"/>
    </row>
    <row r="22" spans="1:9" s="204" customFormat="1" ht="15" customHeight="1" x14ac:dyDescent="0.3">
      <c r="A22" s="202" t="s">
        <v>400</v>
      </c>
      <c r="B22" s="329"/>
      <c r="C22" s="330"/>
      <c r="D22" s="331" t="s">
        <v>304</v>
      </c>
      <c r="E22" s="331"/>
      <c r="F22" s="331"/>
      <c r="G22" s="331"/>
      <c r="H22" s="331"/>
      <c r="I22" s="332"/>
    </row>
    <row r="23" spans="1:9" s="204" customFormat="1" ht="15" customHeight="1" x14ac:dyDescent="0.3">
      <c r="A23" s="202" t="s">
        <v>404</v>
      </c>
      <c r="B23" s="329"/>
      <c r="C23" s="330"/>
      <c r="D23" s="331" t="s">
        <v>304</v>
      </c>
      <c r="E23" s="331"/>
      <c r="F23" s="331"/>
      <c r="G23" s="331"/>
      <c r="H23" s="331"/>
      <c r="I23" s="332"/>
    </row>
    <row r="24" spans="1:9" s="204" customFormat="1" ht="15" customHeight="1" x14ac:dyDescent="0.3">
      <c r="A24" s="202" t="s">
        <v>306</v>
      </c>
      <c r="B24" s="378"/>
      <c r="C24" s="342"/>
      <c r="D24" s="342"/>
      <c r="E24" s="342"/>
      <c r="F24" s="342"/>
      <c r="G24" s="342"/>
      <c r="H24" s="342"/>
      <c r="I24" s="343"/>
    </row>
    <row r="25" spans="1:9" s="204" customFormat="1" ht="15" customHeight="1" x14ac:dyDescent="0.3">
      <c r="A25" s="202" t="s">
        <v>305</v>
      </c>
      <c r="B25" s="378"/>
      <c r="C25" s="342"/>
      <c r="D25" s="342"/>
      <c r="E25" s="342"/>
      <c r="F25" s="342"/>
      <c r="G25" s="342"/>
      <c r="H25" s="342"/>
      <c r="I25" s="343"/>
    </row>
    <row r="26" spans="1:9" s="204" customFormat="1" ht="15" customHeight="1" x14ac:dyDescent="0.3">
      <c r="A26" s="202" t="s">
        <v>307</v>
      </c>
      <c r="B26" s="378"/>
      <c r="C26" s="342"/>
      <c r="D26" s="342"/>
      <c r="E26" s="342"/>
      <c r="F26" s="342"/>
      <c r="G26" s="342"/>
      <c r="H26" s="342"/>
      <c r="I26" s="343"/>
    </row>
    <row r="27" spans="1:9" s="204" customFormat="1" ht="15" customHeight="1" thickBot="1" x14ac:dyDescent="0.35">
      <c r="A27" s="202" t="s">
        <v>355</v>
      </c>
      <c r="B27" s="378"/>
      <c r="C27" s="342"/>
      <c r="D27" s="342"/>
      <c r="E27" s="342"/>
      <c r="F27" s="342"/>
      <c r="G27" s="342"/>
      <c r="H27" s="342"/>
      <c r="I27" s="343"/>
    </row>
    <row r="28" spans="1:9" s="205" customFormat="1" ht="14.15" customHeight="1" thickBot="1" x14ac:dyDescent="0.35">
      <c r="A28" s="379" t="s">
        <v>344</v>
      </c>
      <c r="B28" s="380"/>
      <c r="C28" s="380"/>
      <c r="D28" s="380"/>
      <c r="E28" s="380"/>
      <c r="F28" s="380"/>
      <c r="G28" s="380"/>
      <c r="H28" s="380"/>
      <c r="I28" s="381"/>
    </row>
    <row r="29" spans="1:9" s="205" customFormat="1" ht="15" customHeight="1" x14ac:dyDescent="0.3">
      <c r="A29" s="188" t="s">
        <v>295</v>
      </c>
      <c r="B29" s="382"/>
      <c r="C29" s="382"/>
      <c r="D29" s="382"/>
      <c r="E29" s="382"/>
      <c r="F29" s="382"/>
      <c r="G29" s="382"/>
      <c r="H29" s="382"/>
      <c r="I29" s="383"/>
    </row>
    <row r="30" spans="1:9" s="205" customFormat="1" ht="15" customHeight="1" x14ac:dyDescent="0.3">
      <c r="A30" s="189" t="s">
        <v>292</v>
      </c>
      <c r="B30" s="333"/>
      <c r="C30" s="333"/>
      <c r="D30" s="333"/>
      <c r="E30" s="333"/>
      <c r="F30" s="333"/>
      <c r="G30" s="333"/>
      <c r="H30" s="333"/>
      <c r="I30" s="334"/>
    </row>
    <row r="31" spans="1:9" s="205" customFormat="1" ht="15" customHeight="1" x14ac:dyDescent="0.3">
      <c r="A31" s="189" t="s">
        <v>296</v>
      </c>
      <c r="B31" s="333"/>
      <c r="C31" s="333"/>
      <c r="D31" s="333"/>
      <c r="E31" s="333"/>
      <c r="F31" s="333"/>
      <c r="G31" s="333"/>
      <c r="H31" s="333"/>
      <c r="I31" s="334"/>
    </row>
    <row r="32" spans="1:9" s="205" customFormat="1" ht="15" customHeight="1" x14ac:dyDescent="0.3">
      <c r="A32" s="189" t="s">
        <v>291</v>
      </c>
      <c r="B32" s="333"/>
      <c r="C32" s="333"/>
      <c r="D32" s="333"/>
      <c r="E32" s="333"/>
      <c r="F32" s="333"/>
      <c r="G32" s="333"/>
      <c r="H32" s="333"/>
      <c r="I32" s="334"/>
    </row>
    <row r="33" spans="1:9" s="205" customFormat="1" ht="15" customHeight="1" x14ac:dyDescent="0.3">
      <c r="A33" s="189" t="s">
        <v>297</v>
      </c>
      <c r="B33" s="193" t="s">
        <v>298</v>
      </c>
      <c r="C33" s="333"/>
      <c r="D33" s="333"/>
      <c r="E33" s="333"/>
      <c r="F33" s="194" t="s">
        <v>301</v>
      </c>
      <c r="G33" s="333"/>
      <c r="H33" s="333"/>
      <c r="I33" s="334"/>
    </row>
    <row r="34" spans="1:9" s="205" customFormat="1" ht="15" customHeight="1" x14ac:dyDescent="0.3">
      <c r="A34" s="189"/>
      <c r="B34" s="193" t="s">
        <v>302</v>
      </c>
      <c r="C34" s="333"/>
      <c r="D34" s="333"/>
      <c r="E34" s="333"/>
      <c r="F34" s="193" t="s">
        <v>17</v>
      </c>
      <c r="G34" s="333"/>
      <c r="H34" s="333"/>
      <c r="I34" s="334"/>
    </row>
    <row r="35" spans="1:9" s="205" customFormat="1" ht="15" customHeight="1" x14ac:dyDescent="0.3">
      <c r="A35" s="189" t="s">
        <v>333</v>
      </c>
      <c r="B35" s="206" t="s">
        <v>330</v>
      </c>
      <c r="C35" s="206" t="s">
        <v>329</v>
      </c>
      <c r="D35" s="359" t="s">
        <v>318</v>
      </c>
      <c r="E35" s="359"/>
      <c r="F35" s="206" t="s">
        <v>319</v>
      </c>
      <c r="G35" s="335"/>
      <c r="H35" s="336"/>
      <c r="I35" s="337"/>
    </row>
    <row r="36" spans="1:9" s="205" customFormat="1" ht="15" customHeight="1" x14ac:dyDescent="0.3">
      <c r="A36" s="189"/>
      <c r="B36" s="207"/>
      <c r="C36" s="208"/>
      <c r="D36" s="355"/>
      <c r="E36" s="356"/>
      <c r="F36" s="208"/>
      <c r="G36" s="335"/>
      <c r="H36" s="336"/>
      <c r="I36" s="337"/>
    </row>
    <row r="37" spans="1:9" s="205" customFormat="1" ht="15" customHeight="1" x14ac:dyDescent="0.3">
      <c r="A37" s="189" t="s">
        <v>449</v>
      </c>
      <c r="B37" s="209" t="s">
        <v>315</v>
      </c>
      <c r="C37" s="206" t="s">
        <v>345</v>
      </c>
      <c r="D37" s="353" t="s">
        <v>316</v>
      </c>
      <c r="E37" s="354"/>
      <c r="F37" s="206" t="s">
        <v>346</v>
      </c>
      <c r="G37" s="335"/>
      <c r="H37" s="336"/>
      <c r="I37" s="337"/>
    </row>
    <row r="38" spans="1:9" s="205" customFormat="1" ht="15" customHeight="1" thickBot="1" x14ac:dyDescent="0.35">
      <c r="A38" s="189"/>
      <c r="B38" s="207"/>
      <c r="C38" s="208"/>
      <c r="D38" s="355"/>
      <c r="E38" s="356"/>
      <c r="F38" s="208"/>
      <c r="G38" s="338"/>
      <c r="H38" s="339"/>
      <c r="I38" s="340"/>
    </row>
    <row r="39" spans="1:9" s="190" customFormat="1" ht="26.25" customHeight="1" thickBot="1" x14ac:dyDescent="0.35">
      <c r="A39" s="210" t="s">
        <v>357</v>
      </c>
      <c r="B39" s="347" t="s">
        <v>356</v>
      </c>
      <c r="C39" s="348"/>
      <c r="D39" s="348"/>
      <c r="E39" s="349"/>
      <c r="F39" s="350" t="s">
        <v>401</v>
      </c>
      <c r="G39" s="351"/>
      <c r="H39" s="351"/>
      <c r="I39" s="352"/>
    </row>
    <row r="40" spans="1:9" s="190" customFormat="1" ht="14.25" customHeight="1" x14ac:dyDescent="0.3">
      <c r="A40" s="211"/>
      <c r="B40" s="357"/>
      <c r="C40" s="357"/>
      <c r="D40" s="357"/>
      <c r="E40" s="357"/>
      <c r="F40" s="357"/>
      <c r="G40" s="357"/>
      <c r="H40" s="357"/>
      <c r="I40" s="358"/>
    </row>
    <row r="41" spans="1:9" s="166" customFormat="1" ht="14.15" customHeight="1" x14ac:dyDescent="0.3">
      <c r="A41" s="212"/>
      <c r="B41" s="327"/>
      <c r="C41" s="327"/>
      <c r="D41" s="327"/>
      <c r="E41" s="327"/>
      <c r="F41" s="327"/>
      <c r="G41" s="327"/>
      <c r="H41" s="327"/>
      <c r="I41" s="328"/>
    </row>
    <row r="42" spans="1:9" s="166" customFormat="1" ht="14.15" customHeight="1" x14ac:dyDescent="0.3">
      <c r="A42" s="212"/>
      <c r="B42" s="327"/>
      <c r="C42" s="327"/>
      <c r="D42" s="327"/>
      <c r="E42" s="327"/>
      <c r="F42" s="327"/>
      <c r="G42" s="327"/>
      <c r="H42" s="327"/>
      <c r="I42" s="328"/>
    </row>
    <row r="43" spans="1:9" s="166" customFormat="1" ht="14.15" customHeight="1" x14ac:dyDescent="0.3">
      <c r="A43" s="212"/>
      <c r="B43" s="327"/>
      <c r="C43" s="327"/>
      <c r="D43" s="327"/>
      <c r="E43" s="327"/>
      <c r="F43" s="327"/>
      <c r="G43" s="327"/>
      <c r="H43" s="327"/>
      <c r="I43" s="328"/>
    </row>
    <row r="44" spans="1:9" s="166" customFormat="1" ht="14.15" customHeight="1" x14ac:dyDescent="0.3">
      <c r="A44" s="212"/>
      <c r="B44" s="327"/>
      <c r="C44" s="327"/>
      <c r="D44" s="327"/>
      <c r="E44" s="327"/>
      <c r="F44" s="327"/>
      <c r="G44" s="327"/>
      <c r="H44" s="327"/>
      <c r="I44" s="328"/>
    </row>
    <row r="45" spans="1:9" s="166" customFormat="1" ht="14.15" customHeight="1" x14ac:dyDescent="0.3">
      <c r="A45" s="212"/>
      <c r="B45" s="327"/>
      <c r="C45" s="327"/>
      <c r="D45" s="327"/>
      <c r="E45" s="327"/>
      <c r="F45" s="327"/>
      <c r="G45" s="327"/>
      <c r="H45" s="327"/>
      <c r="I45" s="328"/>
    </row>
    <row r="46" spans="1:9" s="166" customFormat="1" ht="14.15" customHeight="1" x14ac:dyDescent="0.3">
      <c r="A46" s="212"/>
      <c r="B46" s="327"/>
      <c r="C46" s="327"/>
      <c r="D46" s="327"/>
      <c r="E46" s="327"/>
      <c r="F46" s="327"/>
      <c r="G46" s="327"/>
      <c r="H46" s="327"/>
      <c r="I46" s="328"/>
    </row>
    <row r="47" spans="1:9" s="166" customFormat="1" ht="14.15" customHeight="1" x14ac:dyDescent="0.3">
      <c r="A47" s="212"/>
      <c r="B47" s="327"/>
      <c r="C47" s="327"/>
      <c r="D47" s="327"/>
      <c r="E47" s="327"/>
      <c r="F47" s="327"/>
      <c r="G47" s="327"/>
      <c r="H47" s="327"/>
      <c r="I47" s="328"/>
    </row>
    <row r="48" spans="1:9" s="166" customFormat="1" ht="14.15" customHeight="1" x14ac:dyDescent="0.3">
      <c r="A48" s="213"/>
      <c r="B48" s="327"/>
      <c r="C48" s="327"/>
      <c r="D48" s="327"/>
      <c r="E48" s="327"/>
      <c r="F48" s="327"/>
      <c r="G48" s="327"/>
      <c r="H48" s="327"/>
      <c r="I48" s="328"/>
    </row>
    <row r="49" spans="1:9" s="166" customFormat="1" ht="14.15" customHeight="1" x14ac:dyDescent="0.3">
      <c r="A49" s="213"/>
      <c r="B49" s="327"/>
      <c r="C49" s="327"/>
      <c r="D49" s="327"/>
      <c r="E49" s="327"/>
      <c r="F49" s="327"/>
      <c r="G49" s="327"/>
      <c r="H49" s="327"/>
      <c r="I49" s="328"/>
    </row>
    <row r="50" spans="1:9" s="166" customFormat="1" ht="14.15" customHeight="1" x14ac:dyDescent="0.3">
      <c r="A50" s="213"/>
      <c r="B50" s="327"/>
      <c r="C50" s="327"/>
      <c r="D50" s="327"/>
      <c r="E50" s="327"/>
      <c r="F50" s="327"/>
      <c r="G50" s="327"/>
      <c r="H50" s="327"/>
      <c r="I50" s="328"/>
    </row>
    <row r="51" spans="1:9" s="166" customFormat="1" ht="14.15" customHeight="1" x14ac:dyDescent="0.3">
      <c r="A51" s="213"/>
      <c r="B51" s="327"/>
      <c r="C51" s="327"/>
      <c r="D51" s="327"/>
      <c r="E51" s="327"/>
      <c r="F51" s="327"/>
      <c r="G51" s="327"/>
      <c r="H51" s="327"/>
      <c r="I51" s="328"/>
    </row>
    <row r="52" spans="1:9" s="166" customFormat="1" ht="14.15" customHeight="1" x14ac:dyDescent="0.3">
      <c r="A52" s="213"/>
      <c r="B52" s="327"/>
      <c r="C52" s="327"/>
      <c r="D52" s="327"/>
      <c r="E52" s="327"/>
      <c r="F52" s="327"/>
      <c r="G52" s="327"/>
      <c r="H52" s="327"/>
      <c r="I52" s="328"/>
    </row>
    <row r="53" spans="1:9" s="166" customFormat="1" ht="14.15" customHeight="1" thickBot="1" x14ac:dyDescent="0.35">
      <c r="A53" s="213"/>
      <c r="B53" s="327"/>
      <c r="C53" s="327"/>
      <c r="D53" s="327"/>
      <c r="E53" s="327"/>
      <c r="F53" s="327"/>
      <c r="G53" s="327"/>
      <c r="H53" s="327"/>
      <c r="I53" s="328"/>
    </row>
    <row r="54" spans="1:9" s="214" customFormat="1" ht="17.25" customHeight="1" thickBot="1" x14ac:dyDescent="0.35">
      <c r="A54" s="387" t="s">
        <v>440</v>
      </c>
      <c r="B54" s="388"/>
      <c r="C54" s="388"/>
      <c r="D54" s="388"/>
      <c r="E54" s="388"/>
      <c r="F54" s="388"/>
      <c r="G54" s="388"/>
      <c r="H54" s="388"/>
      <c r="I54" s="389"/>
    </row>
    <row r="55" spans="1:9" s="215" customFormat="1" ht="14.15" customHeight="1" x14ac:dyDescent="0.3">
      <c r="A55" s="390" t="s">
        <v>320</v>
      </c>
      <c r="B55" s="391"/>
      <c r="C55" s="391"/>
      <c r="D55" s="391"/>
      <c r="E55" s="391"/>
      <c r="F55" s="391"/>
      <c r="G55" s="391"/>
      <c r="H55" s="391"/>
      <c r="I55" s="392"/>
    </row>
    <row r="56" spans="1:9" s="215" customFormat="1" ht="14.15" customHeight="1" x14ac:dyDescent="0.3">
      <c r="A56" s="384"/>
      <c r="B56" s="385"/>
      <c r="C56" s="385"/>
      <c r="D56" s="385"/>
      <c r="E56" s="385"/>
      <c r="F56" s="385"/>
      <c r="G56" s="385"/>
      <c r="H56" s="385"/>
      <c r="I56" s="386"/>
    </row>
    <row r="57" spans="1:9" s="215" customFormat="1" ht="14.15" customHeight="1" x14ac:dyDescent="0.3">
      <c r="A57" s="341"/>
      <c r="B57" s="342"/>
      <c r="C57" s="342"/>
      <c r="D57" s="342"/>
      <c r="E57" s="342"/>
      <c r="F57" s="342"/>
      <c r="G57" s="342"/>
      <c r="H57" s="342"/>
      <c r="I57" s="343"/>
    </row>
    <row r="58" spans="1:9" s="215" customFormat="1" ht="14.15" customHeight="1" x14ac:dyDescent="0.3">
      <c r="A58" s="341"/>
      <c r="B58" s="342"/>
      <c r="C58" s="342"/>
      <c r="D58" s="342"/>
      <c r="E58" s="342"/>
      <c r="F58" s="342"/>
      <c r="G58" s="342"/>
      <c r="H58" s="342"/>
      <c r="I58" s="343"/>
    </row>
    <row r="59" spans="1:9" s="215" customFormat="1" ht="14.15" customHeight="1" x14ac:dyDescent="0.3">
      <c r="A59" s="390" t="s">
        <v>334</v>
      </c>
      <c r="B59" s="391"/>
      <c r="C59" s="391"/>
      <c r="D59" s="391"/>
      <c r="E59" s="391"/>
      <c r="F59" s="391"/>
      <c r="G59" s="391"/>
      <c r="H59" s="391"/>
      <c r="I59" s="392"/>
    </row>
    <row r="60" spans="1:9" s="215" customFormat="1" ht="14.15" customHeight="1" x14ac:dyDescent="0.3">
      <c r="A60" s="341"/>
      <c r="B60" s="342"/>
      <c r="C60" s="342"/>
      <c r="D60" s="342"/>
      <c r="E60" s="342"/>
      <c r="F60" s="342"/>
      <c r="G60" s="342"/>
      <c r="H60" s="342"/>
      <c r="I60" s="343"/>
    </row>
    <row r="61" spans="1:9" s="215" customFormat="1" ht="14.15" customHeight="1" x14ac:dyDescent="0.3">
      <c r="A61" s="341"/>
      <c r="B61" s="342"/>
      <c r="C61" s="342"/>
      <c r="D61" s="342"/>
      <c r="E61" s="342"/>
      <c r="F61" s="342"/>
      <c r="G61" s="342"/>
      <c r="H61" s="342"/>
      <c r="I61" s="343"/>
    </row>
    <row r="62" spans="1:9" s="215" customFormat="1" ht="14.15" customHeight="1" x14ac:dyDescent="0.3">
      <c r="A62" s="341"/>
      <c r="B62" s="342"/>
      <c r="C62" s="342"/>
      <c r="D62" s="342"/>
      <c r="E62" s="342"/>
      <c r="F62" s="342"/>
      <c r="G62" s="342"/>
      <c r="H62" s="342"/>
      <c r="I62" s="343"/>
    </row>
    <row r="63" spans="1:9" s="215" customFormat="1" ht="14.15" customHeight="1" x14ac:dyDescent="0.3">
      <c r="A63" s="341"/>
      <c r="B63" s="342"/>
      <c r="C63" s="342"/>
      <c r="D63" s="342"/>
      <c r="E63" s="342"/>
      <c r="F63" s="342"/>
      <c r="G63" s="342"/>
      <c r="H63" s="342"/>
      <c r="I63" s="343"/>
    </row>
    <row r="64" spans="1:9" s="215" customFormat="1" ht="14.15" customHeight="1" x14ac:dyDescent="0.3">
      <c r="A64" s="390" t="s">
        <v>310</v>
      </c>
      <c r="B64" s="391"/>
      <c r="C64" s="391"/>
      <c r="D64" s="391"/>
      <c r="E64" s="391"/>
      <c r="F64" s="391"/>
      <c r="G64" s="391"/>
      <c r="H64" s="391"/>
      <c r="I64" s="392"/>
    </row>
    <row r="65" spans="1:9" s="215" customFormat="1" ht="14.15" customHeight="1" x14ac:dyDescent="0.3">
      <c r="A65" s="341"/>
      <c r="B65" s="342"/>
      <c r="C65" s="342"/>
      <c r="D65" s="342"/>
      <c r="E65" s="342"/>
      <c r="F65" s="342"/>
      <c r="G65" s="342"/>
      <c r="H65" s="342"/>
      <c r="I65" s="343"/>
    </row>
    <row r="66" spans="1:9" s="215" customFormat="1" ht="14.15" customHeight="1" x14ac:dyDescent="0.3">
      <c r="A66" s="341"/>
      <c r="B66" s="342"/>
      <c r="C66" s="342"/>
      <c r="D66" s="342"/>
      <c r="E66" s="342"/>
      <c r="F66" s="342"/>
      <c r="G66" s="342"/>
      <c r="H66" s="342"/>
      <c r="I66" s="343"/>
    </row>
    <row r="67" spans="1:9" s="215" customFormat="1" ht="14.15" customHeight="1" x14ac:dyDescent="0.3">
      <c r="A67" s="341"/>
      <c r="B67" s="342"/>
      <c r="C67" s="342"/>
      <c r="D67" s="342"/>
      <c r="E67" s="342"/>
      <c r="F67" s="342"/>
      <c r="G67" s="342"/>
      <c r="H67" s="342"/>
      <c r="I67" s="343"/>
    </row>
    <row r="68" spans="1:9" s="215" customFormat="1" ht="21.75" customHeight="1" x14ac:dyDescent="0.3">
      <c r="A68" s="390" t="s">
        <v>321</v>
      </c>
      <c r="B68" s="391"/>
      <c r="C68" s="391"/>
      <c r="D68" s="391"/>
      <c r="E68" s="391"/>
      <c r="F68" s="391"/>
      <c r="G68" s="391"/>
      <c r="H68" s="391"/>
      <c r="I68" s="392"/>
    </row>
    <row r="69" spans="1:9" s="215" customFormat="1" ht="14.15" customHeight="1" x14ac:dyDescent="0.3">
      <c r="A69" s="341"/>
      <c r="B69" s="342"/>
      <c r="C69" s="342"/>
      <c r="D69" s="342"/>
      <c r="E69" s="342"/>
      <c r="F69" s="342"/>
      <c r="G69" s="342"/>
      <c r="H69" s="342"/>
      <c r="I69" s="343"/>
    </row>
    <row r="70" spans="1:9" s="215" customFormat="1" ht="14.15" customHeight="1" x14ac:dyDescent="0.3">
      <c r="A70" s="341"/>
      <c r="B70" s="342"/>
      <c r="C70" s="342"/>
      <c r="D70" s="342"/>
      <c r="E70" s="342"/>
      <c r="F70" s="342"/>
      <c r="G70" s="342"/>
      <c r="H70" s="342"/>
      <c r="I70" s="343"/>
    </row>
    <row r="71" spans="1:9" s="215" customFormat="1" ht="14.15" customHeight="1" thickBot="1" x14ac:dyDescent="0.35">
      <c r="A71" s="341"/>
      <c r="B71" s="342"/>
      <c r="C71" s="342"/>
      <c r="D71" s="342"/>
      <c r="E71" s="342"/>
      <c r="F71" s="342"/>
      <c r="G71" s="342"/>
      <c r="H71" s="342"/>
      <c r="I71" s="343"/>
    </row>
    <row r="72" spans="1:9" s="214" customFormat="1" ht="17.25" customHeight="1" thickBot="1" x14ac:dyDescent="0.35">
      <c r="A72" s="406" t="s">
        <v>359</v>
      </c>
      <c r="B72" s="407"/>
      <c r="C72" s="407"/>
      <c r="D72" s="407"/>
      <c r="E72" s="407"/>
      <c r="F72" s="407"/>
      <c r="G72" s="407"/>
      <c r="H72" s="407"/>
      <c r="I72" s="408"/>
    </row>
    <row r="73" spans="1:9" s="166" customFormat="1" ht="24.65" customHeight="1" x14ac:dyDescent="0.3">
      <c r="A73" s="196" t="s">
        <v>230</v>
      </c>
      <c r="B73" s="412" t="s">
        <v>311</v>
      </c>
      <c r="C73" s="412"/>
      <c r="D73" s="404" t="s">
        <v>358</v>
      </c>
      <c r="E73" s="404"/>
      <c r="F73" s="404"/>
      <c r="G73" s="404"/>
      <c r="H73" s="404"/>
      <c r="I73" s="405"/>
    </row>
    <row r="74" spans="1:9" s="166" customFormat="1" ht="15" customHeight="1" x14ac:dyDescent="0.3">
      <c r="A74" s="403" t="s">
        <v>231</v>
      </c>
      <c r="B74" s="404"/>
      <c r="C74" s="404"/>
      <c r="D74" s="404"/>
      <c r="E74" s="404"/>
      <c r="F74" s="404"/>
      <c r="G74" s="404"/>
      <c r="H74" s="404"/>
      <c r="I74" s="405"/>
    </row>
    <row r="75" spans="1:9" s="166" customFormat="1" ht="15" customHeight="1" x14ac:dyDescent="0.3">
      <c r="A75" s="231" t="s">
        <v>224</v>
      </c>
      <c r="B75" s="413" t="s">
        <v>313</v>
      </c>
      <c r="C75" s="413"/>
      <c r="D75" s="413"/>
      <c r="E75" s="345" t="s">
        <v>312</v>
      </c>
      <c r="F75" s="345"/>
      <c r="G75" s="345"/>
      <c r="H75" s="345"/>
      <c r="I75" s="346"/>
    </row>
    <row r="76" spans="1:9" s="166" customFormat="1" ht="15" customHeight="1" x14ac:dyDescent="0.3">
      <c r="A76" s="195"/>
      <c r="B76" s="345"/>
      <c r="C76" s="345"/>
      <c r="D76" s="345"/>
      <c r="E76" s="345"/>
      <c r="F76" s="345"/>
      <c r="G76" s="345"/>
      <c r="H76" s="345"/>
      <c r="I76" s="346"/>
    </row>
    <row r="77" spans="1:9" s="166" customFormat="1" ht="15" customHeight="1" x14ac:dyDescent="0.3">
      <c r="A77" s="195"/>
      <c r="B77" s="345"/>
      <c r="C77" s="345"/>
      <c r="D77" s="345"/>
      <c r="E77" s="345"/>
      <c r="F77" s="345"/>
      <c r="G77" s="345"/>
      <c r="H77" s="345"/>
      <c r="I77" s="346"/>
    </row>
    <row r="78" spans="1:9" s="190" customFormat="1" ht="15" customHeight="1" x14ac:dyDescent="0.3">
      <c r="A78" s="403" t="s">
        <v>232</v>
      </c>
      <c r="B78" s="404"/>
      <c r="C78" s="404"/>
      <c r="D78" s="404"/>
      <c r="E78" s="404"/>
      <c r="F78" s="404"/>
      <c r="G78" s="404"/>
      <c r="H78" s="404"/>
      <c r="I78" s="405"/>
    </row>
    <row r="79" spans="1:9" s="190" customFormat="1" ht="15" customHeight="1" x14ac:dyDescent="0.3">
      <c r="A79" s="384" t="s">
        <v>303</v>
      </c>
      <c r="B79" s="385"/>
      <c r="C79" s="385"/>
      <c r="D79" s="385"/>
      <c r="E79" s="385"/>
      <c r="F79" s="385"/>
      <c r="G79" s="385"/>
      <c r="H79" s="385"/>
      <c r="I79" s="386"/>
    </row>
    <row r="80" spans="1:9" s="153" customFormat="1" ht="13" x14ac:dyDescent="0.3">
      <c r="A80" s="344"/>
      <c r="B80" s="345"/>
      <c r="C80" s="345"/>
      <c r="D80" s="345"/>
      <c r="E80" s="345"/>
      <c r="F80" s="345"/>
      <c r="G80" s="345"/>
      <c r="H80" s="345"/>
      <c r="I80" s="346"/>
    </row>
    <row r="81" spans="1:9" s="190" customFormat="1" ht="15" customHeight="1" x14ac:dyDescent="0.3">
      <c r="A81" s="344"/>
      <c r="B81" s="345"/>
      <c r="C81" s="345"/>
      <c r="D81" s="345"/>
      <c r="E81" s="345"/>
      <c r="F81" s="345"/>
      <c r="G81" s="345"/>
      <c r="H81" s="345"/>
      <c r="I81" s="346"/>
    </row>
    <row r="82" spans="1:9" s="154" customFormat="1" ht="15" customHeight="1" x14ac:dyDescent="0.3">
      <c r="A82" s="414" t="s">
        <v>314</v>
      </c>
      <c r="B82" s="415"/>
      <c r="C82" s="415"/>
      <c r="D82" s="415"/>
      <c r="E82" s="415"/>
      <c r="F82" s="415"/>
      <c r="G82" s="415"/>
      <c r="H82" s="415"/>
      <c r="I82" s="416"/>
    </row>
    <row r="83" spans="1:9" s="153" customFormat="1" ht="12.75" customHeight="1" x14ac:dyDescent="0.3">
      <c r="A83" s="341"/>
      <c r="B83" s="342"/>
      <c r="C83" s="342"/>
      <c r="D83" s="342"/>
      <c r="E83" s="342"/>
      <c r="F83" s="342"/>
      <c r="G83" s="342"/>
      <c r="H83" s="342"/>
      <c r="I83" s="343"/>
    </row>
    <row r="84" spans="1:9" s="153" customFormat="1" ht="12.75" customHeight="1" x14ac:dyDescent="0.3">
      <c r="A84" s="344"/>
      <c r="B84" s="345"/>
      <c r="C84" s="345"/>
      <c r="D84" s="345"/>
      <c r="E84" s="345"/>
      <c r="F84" s="345"/>
      <c r="G84" s="345"/>
      <c r="H84" s="345"/>
      <c r="I84" s="346"/>
    </row>
    <row r="85" spans="1:9" s="153" customFormat="1" ht="13" x14ac:dyDescent="0.3">
      <c r="A85" s="344"/>
      <c r="B85" s="345"/>
      <c r="C85" s="345"/>
      <c r="D85" s="345"/>
      <c r="E85" s="345"/>
      <c r="F85" s="345"/>
      <c r="G85" s="345"/>
      <c r="H85" s="345"/>
      <c r="I85" s="346"/>
    </row>
    <row r="86" spans="1:9" s="153" customFormat="1" ht="13" x14ac:dyDescent="0.3">
      <c r="A86" s="344"/>
      <c r="B86" s="345"/>
      <c r="C86" s="345"/>
      <c r="D86" s="345"/>
      <c r="E86" s="345"/>
      <c r="F86" s="345"/>
      <c r="G86" s="345"/>
      <c r="H86" s="345"/>
      <c r="I86" s="346"/>
    </row>
    <row r="87" spans="1:9" s="153" customFormat="1" ht="12" customHeight="1" x14ac:dyDescent="0.3">
      <c r="A87" s="414" t="s">
        <v>322</v>
      </c>
      <c r="B87" s="415"/>
      <c r="C87" s="415"/>
      <c r="D87" s="415"/>
      <c r="E87" s="415"/>
      <c r="F87" s="415"/>
      <c r="G87" s="415"/>
      <c r="H87" s="415"/>
      <c r="I87" s="416"/>
    </row>
    <row r="88" spans="1:9" s="153" customFormat="1" ht="13" x14ac:dyDescent="0.3">
      <c r="A88" s="400"/>
      <c r="B88" s="401"/>
      <c r="C88" s="401"/>
      <c r="D88" s="401"/>
      <c r="E88" s="401"/>
      <c r="F88" s="401"/>
      <c r="G88" s="401"/>
      <c r="H88" s="401"/>
      <c r="I88" s="402"/>
    </row>
    <row r="89" spans="1:9" s="153" customFormat="1" ht="13" x14ac:dyDescent="0.3">
      <c r="A89" s="400"/>
      <c r="B89" s="401"/>
      <c r="C89" s="401"/>
      <c r="D89" s="401"/>
      <c r="E89" s="401"/>
      <c r="F89" s="401"/>
      <c r="G89" s="401"/>
      <c r="H89" s="401"/>
      <c r="I89" s="402"/>
    </row>
    <row r="90" spans="1:9" s="153" customFormat="1" ht="13" x14ac:dyDescent="0.3">
      <c r="A90" s="400"/>
      <c r="B90" s="401"/>
      <c r="C90" s="401"/>
      <c r="D90" s="401"/>
      <c r="E90" s="401"/>
      <c r="F90" s="401"/>
      <c r="G90" s="401"/>
      <c r="H90" s="401"/>
      <c r="I90" s="402"/>
    </row>
    <row r="91" spans="1:9" s="153" customFormat="1" ht="13.4" customHeight="1" x14ac:dyDescent="0.3">
      <c r="A91" s="414" t="s">
        <v>323</v>
      </c>
      <c r="B91" s="415"/>
      <c r="C91" s="415"/>
      <c r="D91" s="415"/>
      <c r="E91" s="415"/>
      <c r="F91" s="415"/>
      <c r="G91" s="415"/>
      <c r="H91" s="415"/>
      <c r="I91" s="416"/>
    </row>
    <row r="92" spans="1:9" s="157" customFormat="1" ht="13.4" customHeight="1" x14ac:dyDescent="0.3">
      <c r="A92" s="341"/>
      <c r="B92" s="342"/>
      <c r="C92" s="342"/>
      <c r="D92" s="342"/>
      <c r="E92" s="342"/>
      <c r="F92" s="342"/>
      <c r="G92" s="342"/>
      <c r="H92" s="342"/>
      <c r="I92" s="343"/>
    </row>
    <row r="93" spans="1:9" s="157" customFormat="1" ht="13" x14ac:dyDescent="0.3">
      <c r="A93" s="400"/>
      <c r="B93" s="401"/>
      <c r="C93" s="401"/>
      <c r="D93" s="401"/>
      <c r="E93" s="401"/>
      <c r="F93" s="401"/>
      <c r="G93" s="401"/>
      <c r="H93" s="401"/>
      <c r="I93" s="402"/>
    </row>
    <row r="94" spans="1:9" s="157" customFormat="1" ht="13.5" thickBot="1" x14ac:dyDescent="0.35">
      <c r="A94" s="400"/>
      <c r="B94" s="401"/>
      <c r="C94" s="401"/>
      <c r="D94" s="401"/>
      <c r="E94" s="401"/>
      <c r="F94" s="401"/>
      <c r="G94" s="401"/>
      <c r="H94" s="401"/>
      <c r="I94" s="402"/>
    </row>
    <row r="95" spans="1:9" s="157" customFormat="1" ht="15" customHeight="1" thickBot="1" x14ac:dyDescent="0.35">
      <c r="A95" s="394" t="s">
        <v>179</v>
      </c>
      <c r="B95" s="395"/>
      <c r="C95" s="396"/>
      <c r="D95" s="396"/>
      <c r="E95" s="396"/>
      <c r="F95" s="396"/>
      <c r="G95" s="396"/>
      <c r="H95" s="396"/>
      <c r="I95" s="397"/>
    </row>
    <row r="96" spans="1:9" s="153" customFormat="1" ht="18" customHeight="1" x14ac:dyDescent="0.3">
      <c r="A96" s="414" t="s">
        <v>324</v>
      </c>
      <c r="B96" s="415"/>
      <c r="C96" s="216" t="s">
        <v>330</v>
      </c>
      <c r="D96" s="398"/>
      <c r="E96" s="398"/>
      <c r="F96" s="216" t="s">
        <v>329</v>
      </c>
      <c r="G96" s="398"/>
      <c r="H96" s="398"/>
      <c r="I96" s="399"/>
    </row>
    <row r="97" spans="1:9" s="153" customFormat="1" ht="18" customHeight="1" x14ac:dyDescent="0.3">
      <c r="A97" s="419"/>
      <c r="B97" s="420"/>
      <c r="C97" s="216" t="s">
        <v>318</v>
      </c>
      <c r="D97" s="398"/>
      <c r="E97" s="398"/>
      <c r="F97" s="216" t="s">
        <v>319</v>
      </c>
      <c r="G97" s="398"/>
      <c r="H97" s="398"/>
      <c r="I97" s="399"/>
    </row>
    <row r="98" spans="1:9" s="153" customFormat="1" ht="20.25" customHeight="1" x14ac:dyDescent="0.3">
      <c r="A98" s="414" t="s">
        <v>325</v>
      </c>
      <c r="B98" s="415"/>
      <c r="C98" s="217" t="s">
        <v>327</v>
      </c>
      <c r="D98" s="398"/>
      <c r="E98" s="398"/>
      <c r="F98" s="217" t="s">
        <v>326</v>
      </c>
      <c r="G98" s="398"/>
      <c r="H98" s="398"/>
      <c r="I98" s="399"/>
    </row>
    <row r="99" spans="1:9" s="153" customFormat="1" ht="15" customHeight="1" x14ac:dyDescent="0.3">
      <c r="A99" s="414" t="s">
        <v>360</v>
      </c>
      <c r="B99" s="415"/>
      <c r="C99" s="415"/>
      <c r="D99" s="415"/>
      <c r="E99" s="415"/>
      <c r="F99" s="415"/>
      <c r="G99" s="415"/>
      <c r="H99" s="415"/>
      <c r="I99" s="416"/>
    </row>
    <row r="100" spans="1:9" s="153" customFormat="1" ht="15" customHeight="1" x14ac:dyDescent="0.3">
      <c r="A100" s="414" t="s">
        <v>361</v>
      </c>
      <c r="B100" s="415"/>
      <c r="C100" s="415"/>
      <c r="D100" s="415"/>
      <c r="E100" s="415"/>
      <c r="F100" s="415"/>
      <c r="G100" s="415"/>
      <c r="H100" s="415"/>
      <c r="I100" s="416"/>
    </row>
    <row r="101" spans="1:9" s="153" customFormat="1" ht="15" customHeight="1" x14ac:dyDescent="0.3">
      <c r="A101" s="417" t="s">
        <v>315</v>
      </c>
      <c r="B101" s="418"/>
      <c r="C101" s="418"/>
      <c r="D101" s="401"/>
      <c r="E101" s="401"/>
      <c r="F101" s="401"/>
      <c r="G101" s="401"/>
      <c r="H101" s="401"/>
      <c r="I101" s="402"/>
    </row>
    <row r="102" spans="1:9" s="153" customFormat="1" ht="15" customHeight="1" x14ac:dyDescent="0.3">
      <c r="A102" s="417" t="s">
        <v>316</v>
      </c>
      <c r="B102" s="418"/>
      <c r="C102" s="418"/>
      <c r="D102" s="401"/>
      <c r="E102" s="401"/>
      <c r="F102" s="401"/>
      <c r="G102" s="401"/>
      <c r="H102" s="401"/>
      <c r="I102" s="402"/>
    </row>
    <row r="103" spans="1:9" s="153" customFormat="1" ht="15" customHeight="1" x14ac:dyDescent="0.3">
      <c r="A103" s="417" t="s">
        <v>345</v>
      </c>
      <c r="B103" s="418"/>
      <c r="C103" s="418"/>
      <c r="D103" s="401"/>
      <c r="E103" s="401"/>
      <c r="F103" s="401"/>
      <c r="G103" s="401"/>
      <c r="H103" s="401"/>
      <c r="I103" s="402"/>
    </row>
    <row r="104" spans="1:9" s="153" customFormat="1" ht="15" customHeight="1" x14ac:dyDescent="0.3">
      <c r="A104" s="417" t="s">
        <v>317</v>
      </c>
      <c r="B104" s="418"/>
      <c r="C104" s="418"/>
      <c r="D104" s="401"/>
      <c r="E104" s="401"/>
      <c r="F104" s="401"/>
      <c r="G104" s="401"/>
      <c r="H104" s="401"/>
      <c r="I104" s="402"/>
    </row>
    <row r="105" spans="1:9" s="153" customFormat="1" ht="15" customHeight="1" x14ac:dyDescent="0.3">
      <c r="A105" s="417" t="s">
        <v>206</v>
      </c>
      <c r="B105" s="418"/>
      <c r="C105" s="418"/>
      <c r="D105" s="401"/>
      <c r="E105" s="401"/>
      <c r="F105" s="401"/>
      <c r="G105" s="401"/>
      <c r="H105" s="401"/>
      <c r="I105" s="402"/>
    </row>
    <row r="106" spans="1:9" s="153" customFormat="1" ht="15.75" customHeight="1" x14ac:dyDescent="0.3">
      <c r="A106" s="414" t="s">
        <v>43</v>
      </c>
      <c r="B106" s="415"/>
      <c r="C106" s="415"/>
      <c r="D106" s="415"/>
      <c r="E106" s="415"/>
      <c r="F106" s="415"/>
      <c r="G106" s="415"/>
      <c r="H106" s="415"/>
      <c r="I106" s="416"/>
    </row>
    <row r="107" spans="1:9" s="157" customFormat="1" ht="13" x14ac:dyDescent="0.3">
      <c r="A107" s="400"/>
      <c r="B107" s="401"/>
      <c r="C107" s="401"/>
      <c r="D107" s="401"/>
      <c r="E107" s="401"/>
      <c r="F107" s="401"/>
      <c r="G107" s="401"/>
      <c r="H107" s="401"/>
      <c r="I107" s="402"/>
    </row>
    <row r="108" spans="1:9" s="215" customFormat="1" ht="14.15" customHeight="1" x14ac:dyDescent="0.3">
      <c r="A108" s="341"/>
      <c r="B108" s="342"/>
      <c r="C108" s="342"/>
      <c r="D108" s="342"/>
      <c r="E108" s="342"/>
      <c r="F108" s="342"/>
      <c r="G108" s="342"/>
      <c r="H108" s="342"/>
      <c r="I108" s="343"/>
    </row>
    <row r="109" spans="1:9" s="215" customFormat="1" ht="14.15" customHeight="1" thickBot="1" x14ac:dyDescent="0.35">
      <c r="A109" s="409"/>
      <c r="B109" s="410"/>
      <c r="C109" s="410"/>
      <c r="D109" s="410"/>
      <c r="E109" s="410"/>
      <c r="F109" s="410"/>
      <c r="G109" s="410"/>
      <c r="H109" s="410"/>
      <c r="I109" s="411"/>
    </row>
    <row r="110" spans="1:9" s="218" customFormat="1" ht="13" x14ac:dyDescent="0.3">
      <c r="A110" s="393"/>
      <c r="B110" s="393"/>
      <c r="C110" s="393"/>
    </row>
    <row r="111" spans="1:9" s="218" customFormat="1" ht="13" x14ac:dyDescent="0.3">
      <c r="A111" s="393"/>
      <c r="B111" s="393"/>
      <c r="C111" s="393"/>
    </row>
  </sheetData>
  <mergeCells count="162">
    <mergeCell ref="G97:I97"/>
    <mergeCell ref="A86:I86"/>
    <mergeCell ref="A92:I92"/>
    <mergeCell ref="A69:I69"/>
    <mergeCell ref="A71:I71"/>
    <mergeCell ref="A78:I78"/>
    <mergeCell ref="A79:I79"/>
    <mergeCell ref="A81:I81"/>
    <mergeCell ref="A90:I90"/>
    <mergeCell ref="A87:I87"/>
    <mergeCell ref="A88:I88"/>
    <mergeCell ref="B76:D76"/>
    <mergeCell ref="B77:D77"/>
    <mergeCell ref="A111:C111"/>
    <mergeCell ref="A99:C99"/>
    <mergeCell ref="A101:C101"/>
    <mergeCell ref="A102:C102"/>
    <mergeCell ref="A100:I100"/>
    <mergeCell ref="A94:I94"/>
    <mergeCell ref="D97:E97"/>
    <mergeCell ref="G98:I98"/>
    <mergeCell ref="D99:I99"/>
    <mergeCell ref="A98:B98"/>
    <mergeCell ref="D98:E98"/>
    <mergeCell ref="D101:I101"/>
    <mergeCell ref="D102:I102"/>
    <mergeCell ref="D103:I103"/>
    <mergeCell ref="D104:I104"/>
    <mergeCell ref="A106:I106"/>
    <mergeCell ref="A107:I107"/>
    <mergeCell ref="A105:C105"/>
    <mergeCell ref="A103:C103"/>
    <mergeCell ref="A104:C104"/>
    <mergeCell ref="D105:I105"/>
    <mergeCell ref="A96:B96"/>
    <mergeCell ref="D96:E96"/>
    <mergeCell ref="A97:B97"/>
    <mergeCell ref="A110:C110"/>
    <mergeCell ref="A95:I95"/>
    <mergeCell ref="G96:I96"/>
    <mergeCell ref="A93:I93"/>
    <mergeCell ref="A74:I74"/>
    <mergeCell ref="A68:I68"/>
    <mergeCell ref="A61:I61"/>
    <mergeCell ref="A62:I62"/>
    <mergeCell ref="A63:I63"/>
    <mergeCell ref="A72:I72"/>
    <mergeCell ref="A108:I108"/>
    <mergeCell ref="A109:I109"/>
    <mergeCell ref="B73:C73"/>
    <mergeCell ref="B75:D75"/>
    <mergeCell ref="A64:I64"/>
    <mergeCell ref="D73:I73"/>
    <mergeCell ref="A83:I83"/>
    <mergeCell ref="A82:I82"/>
    <mergeCell ref="E75:I75"/>
    <mergeCell ref="E76:I76"/>
    <mergeCell ref="E77:I77"/>
    <mergeCell ref="A89:I89"/>
    <mergeCell ref="A85:I85"/>
    <mergeCell ref="A91:I91"/>
    <mergeCell ref="A66:I66"/>
    <mergeCell ref="A67:I67"/>
    <mergeCell ref="A56:I56"/>
    <mergeCell ref="B50:E50"/>
    <mergeCell ref="B51:E51"/>
    <mergeCell ref="B52:E52"/>
    <mergeCell ref="B53:E53"/>
    <mergeCell ref="A54:I54"/>
    <mergeCell ref="F50:I50"/>
    <mergeCell ref="A55:I55"/>
    <mergeCell ref="A57:I57"/>
    <mergeCell ref="A58:I58"/>
    <mergeCell ref="A59:I59"/>
    <mergeCell ref="A60:I60"/>
    <mergeCell ref="F53:I53"/>
    <mergeCell ref="A65:I65"/>
    <mergeCell ref="D22:E22"/>
    <mergeCell ref="F22:I22"/>
    <mergeCell ref="B23:C23"/>
    <mergeCell ref="D23:E23"/>
    <mergeCell ref="F23:I23"/>
    <mergeCell ref="G36:I36"/>
    <mergeCell ref="B24:I24"/>
    <mergeCell ref="B25:I25"/>
    <mergeCell ref="B26:I26"/>
    <mergeCell ref="A28:I28"/>
    <mergeCell ref="B29:I29"/>
    <mergeCell ref="B27:I27"/>
    <mergeCell ref="D36:E36"/>
    <mergeCell ref="B31:I31"/>
    <mergeCell ref="B32:I32"/>
    <mergeCell ref="C33:E33"/>
    <mergeCell ref="B1:I1"/>
    <mergeCell ref="B2:I2"/>
    <mergeCell ref="B3:I3"/>
    <mergeCell ref="B4:I4"/>
    <mergeCell ref="A5:I5"/>
    <mergeCell ref="B7:I7"/>
    <mergeCell ref="A6:I6"/>
    <mergeCell ref="D17:E17"/>
    <mergeCell ref="F17:I17"/>
    <mergeCell ref="B15:I15"/>
    <mergeCell ref="B10:I10"/>
    <mergeCell ref="B11:I11"/>
    <mergeCell ref="B8:I8"/>
    <mergeCell ref="B9:I9"/>
    <mergeCell ref="B12:I12"/>
    <mergeCell ref="B13:I13"/>
    <mergeCell ref="B14:I14"/>
    <mergeCell ref="B16:I16"/>
    <mergeCell ref="B17:C17"/>
    <mergeCell ref="B18:C18"/>
    <mergeCell ref="D18:E18"/>
    <mergeCell ref="F18:I18"/>
    <mergeCell ref="B19:C19"/>
    <mergeCell ref="D19:E19"/>
    <mergeCell ref="F19:I19"/>
    <mergeCell ref="B20:C20"/>
    <mergeCell ref="D20:E20"/>
    <mergeCell ref="F20:I20"/>
    <mergeCell ref="A70:I70"/>
    <mergeCell ref="A84:I84"/>
    <mergeCell ref="A80:I80"/>
    <mergeCell ref="B39:E39"/>
    <mergeCell ref="F39:I39"/>
    <mergeCell ref="D37:E37"/>
    <mergeCell ref="D38:E38"/>
    <mergeCell ref="B40:E40"/>
    <mergeCell ref="F43:I43"/>
    <mergeCell ref="F44:I44"/>
    <mergeCell ref="F46:I46"/>
    <mergeCell ref="F48:I48"/>
    <mergeCell ref="F49:I49"/>
    <mergeCell ref="F40:I40"/>
    <mergeCell ref="B41:E41"/>
    <mergeCell ref="B42:E42"/>
    <mergeCell ref="B43:E43"/>
    <mergeCell ref="B45:E45"/>
    <mergeCell ref="B46:E46"/>
    <mergeCell ref="B47:E47"/>
    <mergeCell ref="B48:E48"/>
    <mergeCell ref="F47:I47"/>
    <mergeCell ref="B49:E49"/>
    <mergeCell ref="F45:I45"/>
    <mergeCell ref="B44:E44"/>
    <mergeCell ref="F41:I41"/>
    <mergeCell ref="F42:I42"/>
    <mergeCell ref="F51:I51"/>
    <mergeCell ref="F52:I52"/>
    <mergeCell ref="B21:C21"/>
    <mergeCell ref="D21:E21"/>
    <mergeCell ref="F21:I21"/>
    <mergeCell ref="B30:I30"/>
    <mergeCell ref="B22:C22"/>
    <mergeCell ref="G37:I37"/>
    <mergeCell ref="G38:I38"/>
    <mergeCell ref="G33:I33"/>
    <mergeCell ref="D35:E35"/>
    <mergeCell ref="C34:E34"/>
    <mergeCell ref="G34:I34"/>
    <mergeCell ref="G35:I35"/>
  </mergeCells>
  <printOptions gridLines="1"/>
  <pageMargins left="0.43307086614173229" right="0.23622047244094491" top="0.98425196850393704" bottom="0.51181102362204722" header="0.39370078740157483" footer="0.27559055118110237"/>
  <pageSetup scale="83" orientation="landscape" r:id="rId1"/>
  <headerFooter alignWithMargins="0">
    <oddHeader>&amp;C&amp;"Futura Bk,Gras"&amp;8MUSICACTION 
COMMERCIALISATION NATIONALE&amp;"Calibri,Gras"&amp;9 23-24
PROJET - DEMANDE ET PARACHÈVEMENT&amp;R&amp;"Calibri,Gras"&amp;9&amp;P de &amp;N</oddHeader>
  </headerFooter>
  <rowBreaks count="2" manualBreakCount="2">
    <brk id="34" max="16383"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622300</xdr:colOff>
                    <xdr:row>11</xdr:row>
                    <xdr:rowOff>12700</xdr:rowOff>
                  </from>
                  <to>
                    <xdr:col>4</xdr:col>
                    <xdr:colOff>641350</xdr:colOff>
                    <xdr:row>11</xdr:row>
                    <xdr:rowOff>165100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146050</xdr:colOff>
                    <xdr:row>11</xdr:row>
                    <xdr:rowOff>19050</xdr:rowOff>
                  </from>
                  <to>
                    <xdr:col>7</xdr:col>
                    <xdr:colOff>0</xdr:colOff>
                    <xdr:row>12</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107950</xdr:colOff>
                    <xdr:row>11</xdr:row>
                    <xdr:rowOff>0</xdr:rowOff>
                  </from>
                  <to>
                    <xdr:col>6</xdr:col>
                    <xdr:colOff>0</xdr:colOff>
                    <xdr:row>11</xdr:row>
                    <xdr:rowOff>165100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50800</xdr:colOff>
                    <xdr:row>7</xdr:row>
                    <xdr:rowOff>19050</xdr:rowOff>
                  </from>
                  <to>
                    <xdr:col>1</xdr:col>
                    <xdr:colOff>469900</xdr:colOff>
                    <xdr:row>7</xdr:row>
                    <xdr:rowOff>266700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50800</xdr:colOff>
                    <xdr:row>11</xdr:row>
                    <xdr:rowOff>0</xdr:rowOff>
                  </from>
                  <to>
                    <xdr:col>2</xdr:col>
                    <xdr:colOff>304800</xdr:colOff>
                    <xdr:row>11</xdr:row>
                    <xdr:rowOff>165100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xdr:col>
                    <xdr:colOff>546100</xdr:colOff>
                    <xdr:row>9</xdr:row>
                    <xdr:rowOff>31750</xdr:rowOff>
                  </from>
                  <to>
                    <xdr:col>1</xdr:col>
                    <xdr:colOff>889000</xdr:colOff>
                    <xdr:row>9</xdr:row>
                    <xdr:rowOff>260350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xdr:col>
                    <xdr:colOff>50800</xdr:colOff>
                    <xdr:row>10</xdr:row>
                    <xdr:rowOff>0</xdr:rowOff>
                  </from>
                  <to>
                    <xdr:col>1</xdr:col>
                    <xdr:colOff>374650</xdr:colOff>
                    <xdr:row>10</xdr:row>
                    <xdr:rowOff>285750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1</xdr:col>
                    <xdr:colOff>50800</xdr:colOff>
                    <xdr:row>9</xdr:row>
                    <xdr:rowOff>50800</xdr:rowOff>
                  </from>
                  <to>
                    <xdr:col>1</xdr:col>
                    <xdr:colOff>336550</xdr:colOff>
                    <xdr:row>9</xdr:row>
                    <xdr:rowOff>241300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xdr:col>
                    <xdr:colOff>565150</xdr:colOff>
                    <xdr:row>10</xdr:row>
                    <xdr:rowOff>76200</xdr:rowOff>
                  </from>
                  <to>
                    <xdr:col>1</xdr:col>
                    <xdr:colOff>908050</xdr:colOff>
                    <xdr:row>10</xdr:row>
                    <xdr:rowOff>247650</xdr:rowOff>
                  </to>
                </anchor>
              </controlPr>
            </control>
          </mc:Choice>
        </mc:AlternateContent>
        <mc:AlternateContent xmlns:mc="http://schemas.openxmlformats.org/markup-compatibility/2006">
          <mc:Choice Requires="x14">
            <control shapeId="27664" r:id="rId13" name="Check Box 16">
              <controlPr defaultSize="0" autoFill="0" autoLine="0" autoPict="0">
                <anchor moveWithCells="1">
                  <from>
                    <xdr:col>5</xdr:col>
                    <xdr:colOff>50800</xdr:colOff>
                    <xdr:row>16</xdr:row>
                    <xdr:rowOff>279400</xdr:rowOff>
                  </from>
                  <to>
                    <xdr:col>5</xdr:col>
                    <xdr:colOff>355600</xdr:colOff>
                    <xdr:row>18</xdr:row>
                    <xdr:rowOff>12700</xdr:rowOff>
                  </to>
                </anchor>
              </controlPr>
            </control>
          </mc:Choice>
        </mc:AlternateContent>
        <mc:AlternateContent xmlns:mc="http://schemas.openxmlformats.org/markup-compatibility/2006">
          <mc:Choice Requires="x14">
            <control shapeId="27665" r:id="rId14" name="Check Box 17">
              <controlPr defaultSize="0" autoFill="0" autoLine="0" autoPict="0">
                <anchor moveWithCells="1">
                  <from>
                    <xdr:col>5</xdr:col>
                    <xdr:colOff>469900</xdr:colOff>
                    <xdr:row>16</xdr:row>
                    <xdr:rowOff>279400</xdr:rowOff>
                  </from>
                  <to>
                    <xdr:col>5</xdr:col>
                    <xdr:colOff>819150</xdr:colOff>
                    <xdr:row>18</xdr:row>
                    <xdr:rowOff>19050</xdr:rowOff>
                  </to>
                </anchor>
              </controlPr>
            </control>
          </mc:Choice>
        </mc:AlternateContent>
        <mc:AlternateContent xmlns:mc="http://schemas.openxmlformats.org/markup-compatibility/2006">
          <mc:Choice Requires="x14">
            <control shapeId="27666" r:id="rId15" name="Check Box 18">
              <controlPr defaultSize="0" autoFill="0" autoLine="0" autoPict="0">
                <anchor moveWithCells="1">
                  <from>
                    <xdr:col>6</xdr:col>
                    <xdr:colOff>76200</xdr:colOff>
                    <xdr:row>16</xdr:row>
                    <xdr:rowOff>260350</xdr:rowOff>
                  </from>
                  <to>
                    <xdr:col>6</xdr:col>
                    <xdr:colOff>717550</xdr:colOff>
                    <xdr:row>18</xdr:row>
                    <xdr:rowOff>31750</xdr:rowOff>
                  </to>
                </anchor>
              </controlPr>
            </control>
          </mc:Choice>
        </mc:AlternateContent>
        <mc:AlternateContent xmlns:mc="http://schemas.openxmlformats.org/markup-compatibility/2006">
          <mc:Choice Requires="x14">
            <control shapeId="27667" r:id="rId16" name="Check Box 19">
              <controlPr defaultSize="0" autoFill="0" autoLine="0" autoPict="0">
                <anchor moveWithCells="1">
                  <from>
                    <xdr:col>5</xdr:col>
                    <xdr:colOff>50800</xdr:colOff>
                    <xdr:row>17</xdr:row>
                    <xdr:rowOff>107950</xdr:rowOff>
                  </from>
                  <to>
                    <xdr:col>5</xdr:col>
                    <xdr:colOff>355600</xdr:colOff>
                    <xdr:row>19</xdr:row>
                    <xdr:rowOff>19050</xdr:rowOff>
                  </to>
                </anchor>
              </controlPr>
            </control>
          </mc:Choice>
        </mc:AlternateContent>
        <mc:AlternateContent xmlns:mc="http://schemas.openxmlformats.org/markup-compatibility/2006">
          <mc:Choice Requires="x14">
            <control shapeId="27668" r:id="rId17" name="Check Box 20">
              <controlPr defaultSize="0" autoFill="0" autoLine="0" autoPict="0">
                <anchor moveWithCells="1">
                  <from>
                    <xdr:col>5</xdr:col>
                    <xdr:colOff>469900</xdr:colOff>
                    <xdr:row>17</xdr:row>
                    <xdr:rowOff>107950</xdr:rowOff>
                  </from>
                  <to>
                    <xdr:col>5</xdr:col>
                    <xdr:colOff>819150</xdr:colOff>
                    <xdr:row>19</xdr:row>
                    <xdr:rowOff>19050</xdr:rowOff>
                  </to>
                </anchor>
              </controlPr>
            </control>
          </mc:Choice>
        </mc:AlternateContent>
        <mc:AlternateContent xmlns:mc="http://schemas.openxmlformats.org/markup-compatibility/2006">
          <mc:Choice Requires="x14">
            <control shapeId="27669" r:id="rId18" name="Check Box 21">
              <controlPr defaultSize="0" autoFill="0" autoLine="0" autoPict="0">
                <anchor moveWithCells="1">
                  <from>
                    <xdr:col>6</xdr:col>
                    <xdr:colOff>76200</xdr:colOff>
                    <xdr:row>17</xdr:row>
                    <xdr:rowOff>107950</xdr:rowOff>
                  </from>
                  <to>
                    <xdr:col>6</xdr:col>
                    <xdr:colOff>717550</xdr:colOff>
                    <xdr:row>19</xdr:row>
                    <xdr:rowOff>31750</xdr:rowOff>
                  </to>
                </anchor>
              </controlPr>
            </control>
          </mc:Choice>
        </mc:AlternateContent>
        <mc:AlternateContent xmlns:mc="http://schemas.openxmlformats.org/markup-compatibility/2006">
          <mc:Choice Requires="x14">
            <control shapeId="27670" r:id="rId19" name="Check Box 22">
              <controlPr defaultSize="0" autoFill="0" autoLine="0" autoPict="0">
                <anchor moveWithCells="1">
                  <from>
                    <xdr:col>5</xdr:col>
                    <xdr:colOff>50800</xdr:colOff>
                    <xdr:row>18</xdr:row>
                    <xdr:rowOff>107950</xdr:rowOff>
                  </from>
                  <to>
                    <xdr:col>5</xdr:col>
                    <xdr:colOff>355600</xdr:colOff>
                    <xdr:row>20</xdr:row>
                    <xdr:rowOff>19050</xdr:rowOff>
                  </to>
                </anchor>
              </controlPr>
            </control>
          </mc:Choice>
        </mc:AlternateContent>
        <mc:AlternateContent xmlns:mc="http://schemas.openxmlformats.org/markup-compatibility/2006">
          <mc:Choice Requires="x14">
            <control shapeId="27671" r:id="rId20" name="Check Box 23">
              <controlPr defaultSize="0" autoFill="0" autoLine="0" autoPict="0">
                <anchor moveWithCells="1">
                  <from>
                    <xdr:col>5</xdr:col>
                    <xdr:colOff>469900</xdr:colOff>
                    <xdr:row>18</xdr:row>
                    <xdr:rowOff>107950</xdr:rowOff>
                  </from>
                  <to>
                    <xdr:col>5</xdr:col>
                    <xdr:colOff>819150</xdr:colOff>
                    <xdr:row>20</xdr:row>
                    <xdr:rowOff>19050</xdr:rowOff>
                  </to>
                </anchor>
              </controlPr>
            </control>
          </mc:Choice>
        </mc:AlternateContent>
        <mc:AlternateContent xmlns:mc="http://schemas.openxmlformats.org/markup-compatibility/2006">
          <mc:Choice Requires="x14">
            <control shapeId="27672" r:id="rId21" name="Check Box 24">
              <controlPr defaultSize="0" autoFill="0" autoLine="0" autoPict="0">
                <anchor moveWithCells="1">
                  <from>
                    <xdr:col>6</xdr:col>
                    <xdr:colOff>76200</xdr:colOff>
                    <xdr:row>18</xdr:row>
                    <xdr:rowOff>107950</xdr:rowOff>
                  </from>
                  <to>
                    <xdr:col>6</xdr:col>
                    <xdr:colOff>717550</xdr:colOff>
                    <xdr:row>20</xdr:row>
                    <xdr:rowOff>31750</xdr:rowOff>
                  </to>
                </anchor>
              </controlPr>
            </control>
          </mc:Choice>
        </mc:AlternateContent>
        <mc:AlternateContent xmlns:mc="http://schemas.openxmlformats.org/markup-compatibility/2006">
          <mc:Choice Requires="x14">
            <control shapeId="27673" r:id="rId22" name="Check Box 25">
              <controlPr defaultSize="0" autoFill="0" autoLine="0" autoPict="0">
                <anchor moveWithCells="1">
                  <from>
                    <xdr:col>5</xdr:col>
                    <xdr:colOff>50800</xdr:colOff>
                    <xdr:row>19</xdr:row>
                    <xdr:rowOff>107950</xdr:rowOff>
                  </from>
                  <to>
                    <xdr:col>5</xdr:col>
                    <xdr:colOff>355600</xdr:colOff>
                    <xdr:row>21</xdr:row>
                    <xdr:rowOff>19050</xdr:rowOff>
                  </to>
                </anchor>
              </controlPr>
            </control>
          </mc:Choice>
        </mc:AlternateContent>
        <mc:AlternateContent xmlns:mc="http://schemas.openxmlformats.org/markup-compatibility/2006">
          <mc:Choice Requires="x14">
            <control shapeId="27674" r:id="rId23" name="Check Box 26">
              <controlPr defaultSize="0" autoFill="0" autoLine="0" autoPict="0">
                <anchor moveWithCells="1">
                  <from>
                    <xdr:col>5</xdr:col>
                    <xdr:colOff>469900</xdr:colOff>
                    <xdr:row>19</xdr:row>
                    <xdr:rowOff>107950</xdr:rowOff>
                  </from>
                  <to>
                    <xdr:col>5</xdr:col>
                    <xdr:colOff>819150</xdr:colOff>
                    <xdr:row>21</xdr:row>
                    <xdr:rowOff>19050</xdr:rowOff>
                  </to>
                </anchor>
              </controlPr>
            </control>
          </mc:Choice>
        </mc:AlternateContent>
        <mc:AlternateContent xmlns:mc="http://schemas.openxmlformats.org/markup-compatibility/2006">
          <mc:Choice Requires="x14">
            <control shapeId="27675" r:id="rId24" name="Check Box 27">
              <controlPr defaultSize="0" autoFill="0" autoLine="0" autoPict="0">
                <anchor moveWithCells="1">
                  <from>
                    <xdr:col>6</xdr:col>
                    <xdr:colOff>76200</xdr:colOff>
                    <xdr:row>19</xdr:row>
                    <xdr:rowOff>107950</xdr:rowOff>
                  </from>
                  <to>
                    <xdr:col>6</xdr:col>
                    <xdr:colOff>717550</xdr:colOff>
                    <xdr:row>21</xdr:row>
                    <xdr:rowOff>19050</xdr:rowOff>
                  </to>
                </anchor>
              </controlPr>
            </control>
          </mc:Choice>
        </mc:AlternateContent>
        <mc:AlternateContent xmlns:mc="http://schemas.openxmlformats.org/markup-compatibility/2006">
          <mc:Choice Requires="x14">
            <control shapeId="27676" r:id="rId25" name="Check Box 28">
              <controlPr defaultSize="0" autoFill="0" autoLine="0" autoPict="0">
                <anchor moveWithCells="1">
                  <from>
                    <xdr:col>5</xdr:col>
                    <xdr:colOff>50800</xdr:colOff>
                    <xdr:row>20</xdr:row>
                    <xdr:rowOff>107950</xdr:rowOff>
                  </from>
                  <to>
                    <xdr:col>5</xdr:col>
                    <xdr:colOff>355600</xdr:colOff>
                    <xdr:row>22</xdr:row>
                    <xdr:rowOff>19050</xdr:rowOff>
                  </to>
                </anchor>
              </controlPr>
            </control>
          </mc:Choice>
        </mc:AlternateContent>
        <mc:AlternateContent xmlns:mc="http://schemas.openxmlformats.org/markup-compatibility/2006">
          <mc:Choice Requires="x14">
            <control shapeId="27677" r:id="rId26" name="Check Box 29">
              <controlPr defaultSize="0" autoFill="0" autoLine="0" autoPict="0">
                <anchor moveWithCells="1">
                  <from>
                    <xdr:col>5</xdr:col>
                    <xdr:colOff>469900</xdr:colOff>
                    <xdr:row>20</xdr:row>
                    <xdr:rowOff>107950</xdr:rowOff>
                  </from>
                  <to>
                    <xdr:col>5</xdr:col>
                    <xdr:colOff>819150</xdr:colOff>
                    <xdr:row>22</xdr:row>
                    <xdr:rowOff>19050</xdr:rowOff>
                  </to>
                </anchor>
              </controlPr>
            </control>
          </mc:Choice>
        </mc:AlternateContent>
        <mc:AlternateContent xmlns:mc="http://schemas.openxmlformats.org/markup-compatibility/2006">
          <mc:Choice Requires="x14">
            <control shapeId="27678" r:id="rId27" name="Check Box 30">
              <controlPr defaultSize="0" autoFill="0" autoLine="0" autoPict="0">
                <anchor moveWithCells="1">
                  <from>
                    <xdr:col>6</xdr:col>
                    <xdr:colOff>76200</xdr:colOff>
                    <xdr:row>20</xdr:row>
                    <xdr:rowOff>107950</xdr:rowOff>
                  </from>
                  <to>
                    <xdr:col>6</xdr:col>
                    <xdr:colOff>717550</xdr:colOff>
                    <xdr:row>22</xdr:row>
                    <xdr:rowOff>19050</xdr:rowOff>
                  </to>
                </anchor>
              </controlPr>
            </control>
          </mc:Choice>
        </mc:AlternateContent>
        <mc:AlternateContent xmlns:mc="http://schemas.openxmlformats.org/markup-compatibility/2006">
          <mc:Choice Requires="x14">
            <control shapeId="27679" r:id="rId28" name="Check Box 31">
              <controlPr defaultSize="0" autoFill="0" autoLine="0" autoPict="0">
                <anchor moveWithCells="1">
                  <from>
                    <xdr:col>5</xdr:col>
                    <xdr:colOff>50800</xdr:colOff>
                    <xdr:row>21</xdr:row>
                    <xdr:rowOff>107950</xdr:rowOff>
                  </from>
                  <to>
                    <xdr:col>5</xdr:col>
                    <xdr:colOff>355600</xdr:colOff>
                    <xdr:row>23</xdr:row>
                    <xdr:rowOff>19050</xdr:rowOff>
                  </to>
                </anchor>
              </controlPr>
            </control>
          </mc:Choice>
        </mc:AlternateContent>
        <mc:AlternateContent xmlns:mc="http://schemas.openxmlformats.org/markup-compatibility/2006">
          <mc:Choice Requires="x14">
            <control shapeId="27680" r:id="rId29" name="Check Box 32">
              <controlPr defaultSize="0" autoFill="0" autoLine="0" autoPict="0">
                <anchor moveWithCells="1">
                  <from>
                    <xdr:col>5</xdr:col>
                    <xdr:colOff>469900</xdr:colOff>
                    <xdr:row>21</xdr:row>
                    <xdr:rowOff>107950</xdr:rowOff>
                  </from>
                  <to>
                    <xdr:col>5</xdr:col>
                    <xdr:colOff>819150</xdr:colOff>
                    <xdr:row>23</xdr:row>
                    <xdr:rowOff>19050</xdr:rowOff>
                  </to>
                </anchor>
              </controlPr>
            </control>
          </mc:Choice>
        </mc:AlternateContent>
        <mc:AlternateContent xmlns:mc="http://schemas.openxmlformats.org/markup-compatibility/2006">
          <mc:Choice Requires="x14">
            <control shapeId="27681" r:id="rId30" name="Check Box 33">
              <controlPr defaultSize="0" autoFill="0" autoLine="0" autoPict="0">
                <anchor moveWithCells="1">
                  <from>
                    <xdr:col>6</xdr:col>
                    <xdr:colOff>76200</xdr:colOff>
                    <xdr:row>21</xdr:row>
                    <xdr:rowOff>107950</xdr:rowOff>
                  </from>
                  <to>
                    <xdr:col>6</xdr:col>
                    <xdr:colOff>717550</xdr:colOff>
                    <xdr:row>23</xdr:row>
                    <xdr:rowOff>19050</xdr:rowOff>
                  </to>
                </anchor>
              </controlPr>
            </control>
          </mc:Choice>
        </mc:AlternateContent>
        <mc:AlternateContent xmlns:mc="http://schemas.openxmlformats.org/markup-compatibility/2006">
          <mc:Choice Requires="x14">
            <control shapeId="27682" r:id="rId31" name="Check Box 34">
              <controlPr defaultSize="0" autoFill="0" autoLine="0" autoPict="0">
                <anchor moveWithCells="1">
                  <from>
                    <xdr:col>5</xdr:col>
                    <xdr:colOff>50800</xdr:colOff>
                    <xdr:row>15</xdr:row>
                    <xdr:rowOff>107950</xdr:rowOff>
                  </from>
                  <to>
                    <xdr:col>5</xdr:col>
                    <xdr:colOff>355600</xdr:colOff>
                    <xdr:row>16</xdr:row>
                    <xdr:rowOff>152400</xdr:rowOff>
                  </to>
                </anchor>
              </controlPr>
            </control>
          </mc:Choice>
        </mc:AlternateContent>
        <mc:AlternateContent xmlns:mc="http://schemas.openxmlformats.org/markup-compatibility/2006">
          <mc:Choice Requires="x14">
            <control shapeId="27683" r:id="rId32" name="Check Box 35">
              <controlPr defaultSize="0" autoFill="0" autoLine="0" autoPict="0">
                <anchor moveWithCells="1">
                  <from>
                    <xdr:col>5</xdr:col>
                    <xdr:colOff>469900</xdr:colOff>
                    <xdr:row>15</xdr:row>
                    <xdr:rowOff>107950</xdr:rowOff>
                  </from>
                  <to>
                    <xdr:col>5</xdr:col>
                    <xdr:colOff>819150</xdr:colOff>
                    <xdr:row>16</xdr:row>
                    <xdr:rowOff>152400</xdr:rowOff>
                  </to>
                </anchor>
              </controlPr>
            </control>
          </mc:Choice>
        </mc:AlternateContent>
        <mc:AlternateContent xmlns:mc="http://schemas.openxmlformats.org/markup-compatibility/2006">
          <mc:Choice Requires="x14">
            <control shapeId="27684" r:id="rId33" name="Check Box 36">
              <controlPr defaultSize="0" autoFill="0" autoLine="0" autoPict="0">
                <anchor moveWithCells="1">
                  <from>
                    <xdr:col>6</xdr:col>
                    <xdr:colOff>76200</xdr:colOff>
                    <xdr:row>15</xdr:row>
                    <xdr:rowOff>107950</xdr:rowOff>
                  </from>
                  <to>
                    <xdr:col>6</xdr:col>
                    <xdr:colOff>717550</xdr:colOff>
                    <xdr:row>16</xdr:row>
                    <xdr:rowOff>165100</xdr:rowOff>
                  </to>
                </anchor>
              </controlPr>
            </control>
          </mc:Choice>
        </mc:AlternateContent>
        <mc:AlternateContent xmlns:mc="http://schemas.openxmlformats.org/markup-compatibility/2006">
          <mc:Choice Requires="x14">
            <control shapeId="27688" r:id="rId34" name="Check Box 40">
              <controlPr defaultSize="0" autoFill="0" autoLine="0" autoPict="0">
                <anchor moveWithCells="1" sizeWithCells="1">
                  <from>
                    <xdr:col>1</xdr:col>
                    <xdr:colOff>228600</xdr:colOff>
                    <xdr:row>72</xdr:row>
                    <xdr:rowOff>57150</xdr:rowOff>
                  </from>
                  <to>
                    <xdr:col>1</xdr:col>
                    <xdr:colOff>412750</xdr:colOff>
                    <xdr:row>73</xdr:row>
                    <xdr:rowOff>19050</xdr:rowOff>
                  </to>
                </anchor>
              </controlPr>
            </control>
          </mc:Choice>
        </mc:AlternateContent>
        <mc:AlternateContent xmlns:mc="http://schemas.openxmlformats.org/markup-compatibility/2006">
          <mc:Choice Requires="x14">
            <control shapeId="27689" r:id="rId35" name="Check Box 41">
              <controlPr defaultSize="0" autoFill="0" autoLine="0" autoPict="0">
                <anchor moveWithCells="1" sizeWithCells="1">
                  <from>
                    <xdr:col>3</xdr:col>
                    <xdr:colOff>50800</xdr:colOff>
                    <xdr:row>72</xdr:row>
                    <xdr:rowOff>57150</xdr:rowOff>
                  </from>
                  <to>
                    <xdr:col>3</xdr:col>
                    <xdr:colOff>241300</xdr:colOff>
                    <xdr:row>73</xdr:row>
                    <xdr:rowOff>19050</xdr:rowOff>
                  </to>
                </anchor>
              </controlPr>
            </control>
          </mc:Choice>
        </mc:AlternateContent>
        <mc:AlternateContent xmlns:mc="http://schemas.openxmlformats.org/markup-compatibility/2006">
          <mc:Choice Requires="x14">
            <control shapeId="27690" r:id="rId36" name="Check Box 42">
              <controlPr defaultSize="0" autoFill="0" autoLine="0" autoPict="0">
                <anchor moveWithCells="1">
                  <from>
                    <xdr:col>1</xdr:col>
                    <xdr:colOff>50800</xdr:colOff>
                    <xdr:row>8</xdr:row>
                    <xdr:rowOff>50800</xdr:rowOff>
                  </from>
                  <to>
                    <xdr:col>1</xdr:col>
                    <xdr:colOff>323850</xdr:colOff>
                    <xdr:row>9</xdr:row>
                    <xdr:rowOff>12700</xdr:rowOff>
                  </to>
                </anchor>
              </controlPr>
            </control>
          </mc:Choice>
        </mc:AlternateContent>
        <mc:AlternateContent xmlns:mc="http://schemas.openxmlformats.org/markup-compatibility/2006">
          <mc:Choice Requires="x14">
            <control shapeId="27691" r:id="rId37" name="Check Box 43">
              <controlPr defaultSize="0" autoFill="0" autoLine="0" autoPict="0">
                <anchor moveWithCells="1">
                  <from>
                    <xdr:col>1</xdr:col>
                    <xdr:colOff>565150</xdr:colOff>
                    <xdr:row>8</xdr:row>
                    <xdr:rowOff>50800</xdr:rowOff>
                  </from>
                  <to>
                    <xdr:col>1</xdr:col>
                    <xdr:colOff>908050</xdr:colOff>
                    <xdr:row>9</xdr:row>
                    <xdr:rowOff>12700</xdr:rowOff>
                  </to>
                </anchor>
              </controlPr>
            </control>
          </mc:Choice>
        </mc:AlternateContent>
        <mc:AlternateContent xmlns:mc="http://schemas.openxmlformats.org/markup-compatibility/2006">
          <mc:Choice Requires="x14">
            <control shapeId="27693" r:id="rId38" name="Check Box 45">
              <controlPr defaultSize="0" autoFill="0" autoLine="0" autoPict="0">
                <anchor moveWithCells="1">
                  <from>
                    <xdr:col>1</xdr:col>
                    <xdr:colOff>565150</xdr:colOff>
                    <xdr:row>7</xdr:row>
                    <xdr:rowOff>31750</xdr:rowOff>
                  </from>
                  <to>
                    <xdr:col>1</xdr:col>
                    <xdr:colOff>908050</xdr:colOff>
                    <xdr:row>7</xdr:row>
                    <xdr:rowOff>184150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1"/>
  <sheetViews>
    <sheetView zoomScaleNormal="100" zoomScaleSheetLayoutView="65" workbookViewId="0"/>
  </sheetViews>
  <sheetFormatPr baseColWidth="10" defaultColWidth="11.453125" defaultRowHeight="14.15" customHeight="1" x14ac:dyDescent="0.3"/>
  <cols>
    <col min="1" max="1" width="49.54296875" style="219" customWidth="1"/>
    <col min="2" max="2" width="23.54296875" style="220" customWidth="1"/>
    <col min="3" max="3" width="17.453125" style="205" customWidth="1"/>
    <col min="4" max="4" width="8.453125" style="205" customWidth="1"/>
    <col min="5" max="5" width="15.453125" style="219" customWidth="1"/>
    <col min="6" max="6" width="18.453125" style="219" customWidth="1"/>
    <col min="7" max="7" width="19" style="219" customWidth="1"/>
    <col min="8" max="9" width="5.453125" style="219" customWidth="1"/>
    <col min="10" max="16384" width="11.453125" style="219"/>
  </cols>
  <sheetData>
    <row r="1" spans="1:9" s="198" customFormat="1" ht="14.15" customHeight="1" x14ac:dyDescent="0.3">
      <c r="A1" s="197" t="s">
        <v>264</v>
      </c>
      <c r="B1" s="360">
        <f>Déclarations!B1</f>
        <v>0</v>
      </c>
      <c r="C1" s="360"/>
      <c r="D1" s="360"/>
      <c r="E1" s="360"/>
      <c r="F1" s="360"/>
      <c r="G1" s="360"/>
      <c r="H1" s="360"/>
      <c r="I1" s="360"/>
    </row>
    <row r="2" spans="1:9" s="198" customFormat="1" ht="14.15" customHeight="1" x14ac:dyDescent="0.3">
      <c r="A2" s="199" t="s">
        <v>265</v>
      </c>
      <c r="B2" s="361">
        <f>Déclarations!B2</f>
        <v>0</v>
      </c>
      <c r="C2" s="361"/>
      <c r="D2" s="361"/>
      <c r="E2" s="361"/>
      <c r="F2" s="361"/>
      <c r="G2" s="361"/>
      <c r="H2" s="361"/>
      <c r="I2" s="361"/>
    </row>
    <row r="3" spans="1:9" s="198" customFormat="1" ht="14.15" customHeight="1" x14ac:dyDescent="0.3">
      <c r="A3" s="199" t="s">
        <v>290</v>
      </c>
      <c r="B3" s="362" t="str">
        <f>'Projet - album financé'!B3</f>
        <v xml:space="preserve">À remplir par l'administration </v>
      </c>
      <c r="C3" s="361"/>
      <c r="D3" s="361"/>
      <c r="E3" s="361"/>
      <c r="F3" s="361"/>
      <c r="G3" s="361"/>
      <c r="H3" s="361"/>
      <c r="I3" s="361"/>
    </row>
    <row r="4" spans="1:9" s="198" customFormat="1" ht="14.15" customHeight="1" thickBot="1" x14ac:dyDescent="0.35">
      <c r="A4" s="199"/>
      <c r="B4" s="339"/>
      <c r="C4" s="339"/>
      <c r="D4" s="339"/>
      <c r="E4" s="339"/>
      <c r="F4" s="339"/>
      <c r="G4" s="339"/>
      <c r="H4" s="339"/>
      <c r="I4" s="339"/>
    </row>
    <row r="5" spans="1:9" s="200" customFormat="1" ht="14.15" customHeight="1" thickBot="1" x14ac:dyDescent="0.3">
      <c r="A5" s="363" t="s">
        <v>340</v>
      </c>
      <c r="B5" s="364"/>
      <c r="C5" s="364"/>
      <c r="D5" s="364"/>
      <c r="E5" s="364"/>
      <c r="F5" s="364"/>
      <c r="G5" s="364"/>
      <c r="H5" s="364"/>
      <c r="I5" s="365"/>
    </row>
    <row r="6" spans="1:9" s="200" customFormat="1" ht="14.15" customHeight="1" x14ac:dyDescent="0.25">
      <c r="A6" s="369" t="s">
        <v>378</v>
      </c>
      <c r="B6" s="370"/>
      <c r="C6" s="370"/>
      <c r="D6" s="370"/>
      <c r="E6" s="370"/>
      <c r="F6" s="370"/>
      <c r="G6" s="370"/>
      <c r="H6" s="370"/>
      <c r="I6" s="371"/>
    </row>
    <row r="7" spans="1:9" s="200" customFormat="1" ht="15" customHeight="1" x14ac:dyDescent="0.3">
      <c r="A7" s="202" t="s">
        <v>341</v>
      </c>
      <c r="B7" s="375"/>
      <c r="C7" s="376"/>
      <c r="D7" s="376"/>
      <c r="E7" s="376"/>
      <c r="F7" s="376"/>
      <c r="G7" s="376"/>
      <c r="H7" s="376"/>
      <c r="I7" s="377"/>
    </row>
    <row r="8" spans="1:9" s="200" customFormat="1" ht="22.5" customHeight="1" x14ac:dyDescent="0.3">
      <c r="A8" s="202" t="s">
        <v>471</v>
      </c>
      <c r="B8" s="375"/>
      <c r="C8" s="376"/>
      <c r="D8" s="376"/>
      <c r="E8" s="376"/>
      <c r="F8" s="376"/>
      <c r="G8" s="376"/>
      <c r="H8" s="376"/>
      <c r="I8" s="377"/>
    </row>
    <row r="9" spans="1:9" s="200" customFormat="1" ht="22.5" customHeight="1" x14ac:dyDescent="0.3">
      <c r="A9" s="202" t="s">
        <v>294</v>
      </c>
      <c r="B9" s="375"/>
      <c r="C9" s="376"/>
      <c r="D9" s="376"/>
      <c r="E9" s="376"/>
      <c r="F9" s="376"/>
      <c r="G9" s="376"/>
      <c r="H9" s="376"/>
      <c r="I9" s="377"/>
    </row>
    <row r="10" spans="1:9" s="200" customFormat="1" ht="24.75" customHeight="1" x14ac:dyDescent="0.3">
      <c r="A10" s="202" t="s">
        <v>362</v>
      </c>
      <c r="B10" s="375"/>
      <c r="C10" s="376"/>
      <c r="D10" s="376"/>
      <c r="E10" s="376"/>
      <c r="F10" s="376"/>
      <c r="G10" s="376"/>
      <c r="H10" s="376"/>
      <c r="I10" s="377"/>
    </row>
    <row r="11" spans="1:9" s="200" customFormat="1" ht="26" x14ac:dyDescent="0.3">
      <c r="A11" s="202" t="s">
        <v>402</v>
      </c>
      <c r="B11" s="375"/>
      <c r="C11" s="376"/>
      <c r="D11" s="376"/>
      <c r="E11" s="376"/>
      <c r="F11" s="376"/>
      <c r="G11" s="376"/>
      <c r="H11" s="376"/>
      <c r="I11" s="377"/>
    </row>
    <row r="12" spans="1:9" s="200" customFormat="1" ht="53.25" customHeight="1" x14ac:dyDescent="0.3">
      <c r="A12" s="202" t="s">
        <v>432</v>
      </c>
      <c r="B12" s="375"/>
      <c r="C12" s="376"/>
      <c r="D12" s="376"/>
      <c r="E12" s="376"/>
      <c r="F12" s="376"/>
      <c r="G12" s="376"/>
      <c r="H12" s="376"/>
      <c r="I12" s="377"/>
    </row>
    <row r="13" spans="1:9" s="203" customFormat="1" ht="46.5" customHeight="1" x14ac:dyDescent="0.3">
      <c r="A13" s="202" t="s">
        <v>403</v>
      </c>
      <c r="B13" s="375"/>
      <c r="C13" s="376"/>
      <c r="D13" s="376"/>
      <c r="E13" s="376"/>
      <c r="F13" s="376"/>
      <c r="G13" s="376"/>
      <c r="H13" s="376"/>
      <c r="I13" s="377"/>
    </row>
    <row r="14" spans="1:9" s="200" customFormat="1" ht="19.5" customHeight="1" x14ac:dyDescent="0.3">
      <c r="A14" s="202" t="s">
        <v>342</v>
      </c>
      <c r="B14" s="375"/>
      <c r="C14" s="376"/>
      <c r="D14" s="376"/>
      <c r="E14" s="376"/>
      <c r="F14" s="376"/>
      <c r="G14" s="376"/>
      <c r="H14" s="376"/>
      <c r="I14" s="377"/>
    </row>
    <row r="15" spans="1:9" s="200" customFormat="1" ht="19.5" customHeight="1" x14ac:dyDescent="0.3">
      <c r="A15" s="202" t="s">
        <v>379</v>
      </c>
      <c r="B15" s="378"/>
      <c r="C15" s="342"/>
      <c r="D15" s="342"/>
      <c r="E15" s="342"/>
      <c r="F15" s="342"/>
      <c r="G15" s="342"/>
      <c r="H15" s="342"/>
      <c r="I15" s="343"/>
    </row>
    <row r="16" spans="1:9" s="200" customFormat="1" ht="17.25" customHeight="1" x14ac:dyDescent="0.3">
      <c r="A16" s="202" t="s">
        <v>300</v>
      </c>
      <c r="B16" s="372"/>
      <c r="C16" s="373"/>
      <c r="D16" s="373"/>
      <c r="E16" s="373"/>
      <c r="F16" s="373"/>
      <c r="G16" s="373"/>
      <c r="H16" s="373"/>
      <c r="I16" s="374"/>
    </row>
    <row r="17" spans="1:9" s="200" customFormat="1" ht="17.25" customHeight="1" x14ac:dyDescent="0.3">
      <c r="A17" s="202" t="s">
        <v>328</v>
      </c>
      <c r="B17" s="372"/>
      <c r="C17" s="373"/>
      <c r="D17" s="373"/>
      <c r="E17" s="373"/>
      <c r="F17" s="373"/>
      <c r="G17" s="373"/>
      <c r="H17" s="373"/>
      <c r="I17" s="374"/>
    </row>
    <row r="18" spans="1:9" s="200" customFormat="1" ht="15" customHeight="1" x14ac:dyDescent="0.3">
      <c r="A18" s="202" t="s">
        <v>382</v>
      </c>
      <c r="B18" s="378"/>
      <c r="C18" s="342"/>
      <c r="D18" s="342"/>
      <c r="E18" s="342"/>
      <c r="F18" s="342"/>
      <c r="G18" s="342"/>
      <c r="H18" s="342"/>
      <c r="I18" s="343"/>
    </row>
    <row r="19" spans="1:9" s="200" customFormat="1" ht="30" customHeight="1" x14ac:dyDescent="0.3">
      <c r="A19" s="202" t="s">
        <v>421</v>
      </c>
      <c r="B19" s="378"/>
      <c r="C19" s="342"/>
      <c r="D19" s="456" t="s">
        <v>304</v>
      </c>
      <c r="E19" s="456"/>
      <c r="F19" s="331"/>
      <c r="G19" s="331"/>
      <c r="H19" s="331"/>
      <c r="I19" s="332"/>
    </row>
    <row r="20" spans="1:9" s="200" customFormat="1" ht="15" customHeight="1" x14ac:dyDescent="0.3">
      <c r="A20" s="202" t="s">
        <v>398</v>
      </c>
      <c r="B20" s="378"/>
      <c r="C20" s="342"/>
      <c r="D20" s="331" t="s">
        <v>304</v>
      </c>
      <c r="E20" s="331"/>
      <c r="F20" s="331"/>
      <c r="G20" s="331"/>
      <c r="H20" s="331"/>
      <c r="I20" s="332"/>
    </row>
    <row r="21" spans="1:9" s="200" customFormat="1" ht="15" customHeight="1" x14ac:dyDescent="0.3">
      <c r="A21" s="202" t="s">
        <v>343</v>
      </c>
      <c r="B21" s="378"/>
      <c r="C21" s="342"/>
      <c r="D21" s="331" t="s">
        <v>304</v>
      </c>
      <c r="E21" s="331"/>
      <c r="F21" s="331"/>
      <c r="G21" s="331"/>
      <c r="H21" s="331"/>
      <c r="I21" s="332"/>
    </row>
    <row r="22" spans="1:9" s="204" customFormat="1" ht="15" customHeight="1" x14ac:dyDescent="0.3">
      <c r="A22" s="202" t="s">
        <v>399</v>
      </c>
      <c r="B22" s="378"/>
      <c r="C22" s="342"/>
      <c r="D22" s="331" t="s">
        <v>304</v>
      </c>
      <c r="E22" s="331"/>
      <c r="F22" s="331"/>
      <c r="G22" s="331"/>
      <c r="H22" s="331"/>
      <c r="I22" s="332"/>
    </row>
    <row r="23" spans="1:9" s="204" customFormat="1" ht="15" customHeight="1" x14ac:dyDescent="0.3">
      <c r="A23" s="202" t="s">
        <v>431</v>
      </c>
      <c r="B23" s="378"/>
      <c r="C23" s="342"/>
      <c r="D23" s="331" t="s">
        <v>304</v>
      </c>
      <c r="E23" s="331"/>
      <c r="F23" s="331"/>
      <c r="G23" s="331"/>
      <c r="H23" s="331"/>
      <c r="I23" s="332"/>
    </row>
    <row r="24" spans="1:9" s="204" customFormat="1" ht="15" customHeight="1" x14ac:dyDescent="0.3">
      <c r="A24" s="202" t="s">
        <v>400</v>
      </c>
      <c r="B24" s="378"/>
      <c r="C24" s="342"/>
      <c r="D24" s="331" t="s">
        <v>304</v>
      </c>
      <c r="E24" s="331"/>
      <c r="F24" s="331"/>
      <c r="G24" s="331"/>
      <c r="H24" s="331"/>
      <c r="I24" s="332"/>
    </row>
    <row r="25" spans="1:9" s="204" customFormat="1" ht="15" customHeight="1" x14ac:dyDescent="0.3">
      <c r="A25" s="202" t="s">
        <v>404</v>
      </c>
      <c r="B25" s="378"/>
      <c r="C25" s="342"/>
      <c r="D25" s="331" t="s">
        <v>304</v>
      </c>
      <c r="E25" s="331"/>
      <c r="F25" s="331"/>
      <c r="G25" s="331"/>
      <c r="H25" s="331"/>
      <c r="I25" s="332"/>
    </row>
    <row r="26" spans="1:9" s="204" customFormat="1" ht="15" customHeight="1" x14ac:dyDescent="0.3">
      <c r="A26" s="202" t="s">
        <v>306</v>
      </c>
      <c r="B26" s="378"/>
      <c r="C26" s="342"/>
      <c r="D26" s="342"/>
      <c r="E26" s="342"/>
      <c r="F26" s="342"/>
      <c r="G26" s="342"/>
      <c r="H26" s="342"/>
      <c r="I26" s="343"/>
    </row>
    <row r="27" spans="1:9" s="204" customFormat="1" ht="15" customHeight="1" x14ac:dyDescent="0.3">
      <c r="A27" s="202" t="s">
        <v>305</v>
      </c>
      <c r="B27" s="378"/>
      <c r="C27" s="342"/>
      <c r="D27" s="342"/>
      <c r="E27" s="342"/>
      <c r="F27" s="342"/>
      <c r="G27" s="342"/>
      <c r="H27" s="342"/>
      <c r="I27" s="343"/>
    </row>
    <row r="28" spans="1:9" s="204" customFormat="1" ht="15" customHeight="1" x14ac:dyDescent="0.3">
      <c r="A28" s="202" t="s">
        <v>307</v>
      </c>
      <c r="B28" s="378"/>
      <c r="C28" s="342"/>
      <c r="D28" s="342"/>
      <c r="E28" s="342"/>
      <c r="F28" s="342"/>
      <c r="G28" s="342"/>
      <c r="H28" s="342"/>
      <c r="I28" s="343"/>
    </row>
    <row r="29" spans="1:9" s="204" customFormat="1" ht="15" customHeight="1" thickBot="1" x14ac:dyDescent="0.35">
      <c r="A29" s="202" t="s">
        <v>355</v>
      </c>
      <c r="B29" s="378"/>
      <c r="C29" s="342"/>
      <c r="D29" s="342"/>
      <c r="E29" s="342"/>
      <c r="F29" s="342"/>
      <c r="G29" s="342"/>
      <c r="H29" s="342"/>
      <c r="I29" s="343"/>
    </row>
    <row r="30" spans="1:9" s="205" customFormat="1" ht="14.15" customHeight="1" thickBot="1" x14ac:dyDescent="0.35">
      <c r="A30" s="379" t="s">
        <v>344</v>
      </c>
      <c r="B30" s="380"/>
      <c r="C30" s="380"/>
      <c r="D30" s="380"/>
      <c r="E30" s="380"/>
      <c r="F30" s="380"/>
      <c r="G30" s="380"/>
      <c r="H30" s="380"/>
      <c r="I30" s="381"/>
    </row>
    <row r="31" spans="1:9" s="205" customFormat="1" ht="15" customHeight="1" x14ac:dyDescent="0.3">
      <c r="A31" s="188" t="s">
        <v>295</v>
      </c>
      <c r="B31" s="382"/>
      <c r="C31" s="382"/>
      <c r="D31" s="382"/>
      <c r="E31" s="382"/>
      <c r="F31" s="382"/>
      <c r="G31" s="382"/>
      <c r="H31" s="382"/>
      <c r="I31" s="383"/>
    </row>
    <row r="32" spans="1:9" s="205" customFormat="1" ht="15" customHeight="1" x14ac:dyDescent="0.3">
      <c r="A32" s="189" t="s">
        <v>292</v>
      </c>
      <c r="B32" s="333"/>
      <c r="C32" s="333"/>
      <c r="D32" s="333"/>
      <c r="E32" s="333"/>
      <c r="F32" s="333"/>
      <c r="G32" s="333"/>
      <c r="H32" s="333"/>
      <c r="I32" s="334"/>
    </row>
    <row r="33" spans="1:9" s="205" customFormat="1" ht="15" customHeight="1" x14ac:dyDescent="0.3">
      <c r="A33" s="189" t="s">
        <v>296</v>
      </c>
      <c r="B33" s="333"/>
      <c r="C33" s="333"/>
      <c r="D33" s="333"/>
      <c r="E33" s="333"/>
      <c r="F33" s="333"/>
      <c r="G33" s="333"/>
      <c r="H33" s="333"/>
      <c r="I33" s="334"/>
    </row>
    <row r="34" spans="1:9" s="205" customFormat="1" ht="15" customHeight="1" x14ac:dyDescent="0.3">
      <c r="A34" s="189" t="s">
        <v>291</v>
      </c>
      <c r="B34" s="333"/>
      <c r="C34" s="333"/>
      <c r="D34" s="333"/>
      <c r="E34" s="333"/>
      <c r="F34" s="333"/>
      <c r="G34" s="333"/>
      <c r="H34" s="333"/>
      <c r="I34" s="334"/>
    </row>
    <row r="35" spans="1:9" s="205" customFormat="1" ht="15" customHeight="1" x14ac:dyDescent="0.3">
      <c r="A35" s="189" t="s">
        <v>297</v>
      </c>
      <c r="B35" s="193" t="s">
        <v>298</v>
      </c>
      <c r="C35" s="454"/>
      <c r="D35" s="454"/>
      <c r="E35" s="454"/>
      <c r="F35" s="194" t="s">
        <v>301</v>
      </c>
      <c r="G35" s="333"/>
      <c r="H35" s="333"/>
      <c r="I35" s="334"/>
    </row>
    <row r="36" spans="1:9" s="205" customFormat="1" ht="15" customHeight="1" x14ac:dyDescent="0.3">
      <c r="A36" s="189"/>
      <c r="B36" s="193" t="s">
        <v>302</v>
      </c>
      <c r="C36" s="454"/>
      <c r="D36" s="454"/>
      <c r="E36" s="454"/>
      <c r="F36" s="193" t="s">
        <v>17</v>
      </c>
      <c r="G36" s="333"/>
      <c r="H36" s="333"/>
      <c r="I36" s="334"/>
    </row>
    <row r="37" spans="1:9" s="205" customFormat="1" ht="15" customHeight="1" x14ac:dyDescent="0.3">
      <c r="A37" s="189"/>
      <c r="B37" s="455"/>
      <c r="C37" s="333"/>
      <c r="D37" s="333"/>
      <c r="E37" s="333"/>
      <c r="F37" s="333"/>
      <c r="G37" s="333"/>
      <c r="H37" s="333"/>
      <c r="I37" s="334"/>
    </row>
    <row r="38" spans="1:9" s="205" customFormat="1" ht="15" customHeight="1" x14ac:dyDescent="0.3">
      <c r="A38" s="189" t="s">
        <v>333</v>
      </c>
      <c r="B38" s="206" t="s">
        <v>330</v>
      </c>
      <c r="C38" s="206" t="s">
        <v>329</v>
      </c>
      <c r="D38" s="359" t="s">
        <v>318</v>
      </c>
      <c r="E38" s="359"/>
      <c r="F38" s="206" t="s">
        <v>319</v>
      </c>
      <c r="G38" s="335"/>
      <c r="H38" s="336"/>
      <c r="I38" s="337"/>
    </row>
    <row r="39" spans="1:9" s="205" customFormat="1" ht="15" customHeight="1" x14ac:dyDescent="0.3">
      <c r="A39" s="189"/>
      <c r="B39" s="207"/>
      <c r="C39" s="208"/>
      <c r="D39" s="355"/>
      <c r="E39" s="356"/>
      <c r="F39" s="208"/>
      <c r="G39" s="335"/>
      <c r="H39" s="336"/>
      <c r="I39" s="337"/>
    </row>
    <row r="40" spans="1:9" s="205" customFormat="1" ht="15" customHeight="1" x14ac:dyDescent="0.3">
      <c r="A40" s="189" t="s">
        <v>474</v>
      </c>
      <c r="B40" s="209" t="s">
        <v>315</v>
      </c>
      <c r="C40" s="206" t="s">
        <v>345</v>
      </c>
      <c r="D40" s="353" t="s">
        <v>316</v>
      </c>
      <c r="E40" s="354"/>
      <c r="F40" s="206" t="s">
        <v>346</v>
      </c>
      <c r="G40" s="335"/>
      <c r="H40" s="336"/>
      <c r="I40" s="337"/>
    </row>
    <row r="41" spans="1:9" s="205" customFormat="1" ht="15" customHeight="1" x14ac:dyDescent="0.3">
      <c r="A41" s="189"/>
      <c r="B41" s="207"/>
      <c r="C41" s="208"/>
      <c r="D41" s="355"/>
      <c r="E41" s="356"/>
      <c r="F41" s="208"/>
      <c r="G41" s="335"/>
      <c r="H41" s="336"/>
      <c r="I41" s="337"/>
    </row>
    <row r="42" spans="1:9" s="205" customFormat="1" ht="15" customHeight="1" x14ac:dyDescent="0.3">
      <c r="A42" s="189" t="s">
        <v>475</v>
      </c>
      <c r="B42" s="354" t="s">
        <v>374</v>
      </c>
      <c r="C42" s="359"/>
      <c r="D42" s="353" t="s">
        <v>375</v>
      </c>
      <c r="E42" s="438"/>
      <c r="F42" s="354"/>
      <c r="G42" s="335"/>
      <c r="H42" s="336"/>
      <c r="I42" s="337"/>
    </row>
    <row r="43" spans="1:9" s="205" customFormat="1" ht="15" customHeight="1" x14ac:dyDescent="0.3">
      <c r="A43" s="221"/>
      <c r="B43" s="447"/>
      <c r="C43" s="447"/>
      <c r="D43" s="448"/>
      <c r="E43" s="449"/>
      <c r="F43" s="450"/>
      <c r="G43" s="451"/>
      <c r="H43" s="452"/>
      <c r="I43" s="453"/>
    </row>
    <row r="44" spans="1:9" s="205" customFormat="1" ht="15" customHeight="1" x14ac:dyDescent="0.3">
      <c r="A44" s="189" t="s">
        <v>476</v>
      </c>
      <c r="B44" s="354" t="s">
        <v>372</v>
      </c>
      <c r="C44" s="359"/>
      <c r="D44" s="353" t="s">
        <v>347</v>
      </c>
      <c r="E44" s="438"/>
      <c r="F44" s="354"/>
      <c r="G44" s="353" t="s">
        <v>373</v>
      </c>
      <c r="H44" s="438"/>
      <c r="I44" s="439"/>
    </row>
    <row r="45" spans="1:9" s="205" customFormat="1" ht="26.25" customHeight="1" thickBot="1" x14ac:dyDescent="0.35">
      <c r="A45" s="222"/>
      <c r="B45" s="440"/>
      <c r="C45" s="440"/>
      <c r="D45" s="441"/>
      <c r="E45" s="442"/>
      <c r="F45" s="443"/>
      <c r="G45" s="441"/>
      <c r="H45" s="442"/>
      <c r="I45" s="444"/>
    </row>
    <row r="46" spans="1:9" s="205" customFormat="1" ht="38.25" customHeight="1" x14ac:dyDescent="0.3">
      <c r="A46" s="191" t="s">
        <v>351</v>
      </c>
      <c r="B46" s="223" t="s">
        <v>299</v>
      </c>
      <c r="C46" s="224" t="s">
        <v>300</v>
      </c>
      <c r="D46" s="236" t="s">
        <v>389</v>
      </c>
      <c r="E46" s="224" t="s">
        <v>348</v>
      </c>
      <c r="F46" s="224" t="s">
        <v>405</v>
      </c>
      <c r="G46" s="224" t="s">
        <v>459</v>
      </c>
      <c r="H46" s="445" t="s">
        <v>352</v>
      </c>
      <c r="I46" s="446"/>
    </row>
    <row r="47" spans="1:9" s="205" customFormat="1" ht="15" customHeight="1" x14ac:dyDescent="0.3">
      <c r="A47" s="232" t="s">
        <v>383</v>
      </c>
      <c r="B47" s="226"/>
      <c r="C47" s="227"/>
      <c r="D47" s="218"/>
      <c r="E47" s="218"/>
      <c r="H47" s="333"/>
      <c r="I47" s="334"/>
    </row>
    <row r="48" spans="1:9" s="205" customFormat="1" ht="13" x14ac:dyDescent="0.3">
      <c r="A48" s="233"/>
      <c r="B48" s="226"/>
      <c r="C48" s="227"/>
      <c r="D48" s="218"/>
      <c r="E48" s="218"/>
      <c r="H48" s="333"/>
      <c r="I48" s="334"/>
    </row>
    <row r="49" spans="1:9" s="205" customFormat="1" ht="13" x14ac:dyDescent="0.3">
      <c r="A49" s="233" t="s">
        <v>349</v>
      </c>
      <c r="B49" s="226"/>
      <c r="C49" s="227"/>
      <c r="D49" s="218"/>
      <c r="E49" s="218"/>
      <c r="H49" s="333"/>
      <c r="I49" s="334"/>
    </row>
    <row r="50" spans="1:9" s="205" customFormat="1" ht="13" x14ac:dyDescent="0.3">
      <c r="A50" s="233" t="s">
        <v>353</v>
      </c>
      <c r="B50" s="226"/>
      <c r="C50" s="227"/>
      <c r="D50" s="218"/>
      <c r="E50" s="218"/>
      <c r="H50" s="333"/>
      <c r="I50" s="334"/>
    </row>
    <row r="51" spans="1:9" s="205" customFormat="1" ht="13" x14ac:dyDescent="0.3">
      <c r="A51" s="233" t="s">
        <v>354</v>
      </c>
      <c r="B51" s="226"/>
      <c r="C51" s="227"/>
      <c r="D51" s="218"/>
      <c r="E51" s="218"/>
      <c r="H51" s="333"/>
      <c r="I51" s="334"/>
    </row>
    <row r="52" spans="1:9" s="205" customFormat="1" ht="13" x14ac:dyDescent="0.3">
      <c r="A52" s="225"/>
      <c r="B52" s="226"/>
      <c r="C52" s="227"/>
      <c r="D52" s="218"/>
      <c r="E52" s="218"/>
      <c r="H52" s="333"/>
      <c r="I52" s="334"/>
    </row>
    <row r="53" spans="1:9" s="205" customFormat="1" ht="13" x14ac:dyDescent="0.3">
      <c r="A53" s="225"/>
      <c r="B53" s="226"/>
      <c r="C53" s="227"/>
      <c r="D53" s="218"/>
      <c r="E53" s="218"/>
      <c r="H53" s="333"/>
      <c r="I53" s="334"/>
    </row>
    <row r="54" spans="1:9" s="205" customFormat="1" ht="12.75" customHeight="1" thickBot="1" x14ac:dyDescent="0.35">
      <c r="A54" s="229" t="s">
        <v>303</v>
      </c>
      <c r="B54" s="226"/>
      <c r="C54" s="227"/>
      <c r="D54" s="218"/>
      <c r="E54" s="218"/>
      <c r="G54" s="228" t="s">
        <v>350</v>
      </c>
      <c r="H54" s="434">
        <f>SUM(I47:I53)</f>
        <v>0</v>
      </c>
      <c r="I54" s="435"/>
    </row>
    <row r="55" spans="1:9" s="214" customFormat="1" ht="14.15" customHeight="1" thickBot="1" x14ac:dyDescent="0.35">
      <c r="A55" s="387" t="s">
        <v>368</v>
      </c>
      <c r="B55" s="388"/>
      <c r="C55" s="388"/>
      <c r="D55" s="388"/>
      <c r="E55" s="388"/>
      <c r="F55" s="388"/>
      <c r="G55" s="388"/>
      <c r="H55" s="388"/>
      <c r="I55" s="389"/>
    </row>
    <row r="56" spans="1:9" s="214" customFormat="1" ht="39" x14ac:dyDescent="0.3">
      <c r="A56" s="230" t="s">
        <v>406</v>
      </c>
      <c r="B56" s="378"/>
      <c r="C56" s="342"/>
      <c r="D56" s="342"/>
      <c r="E56" s="342"/>
      <c r="F56" s="342"/>
      <c r="G56" s="342"/>
      <c r="H56" s="342"/>
      <c r="I56" s="343"/>
    </row>
    <row r="57" spans="1:9" s="214" customFormat="1" ht="17.25" customHeight="1" x14ac:dyDescent="0.3">
      <c r="A57" s="230" t="s">
        <v>407</v>
      </c>
      <c r="B57" s="378"/>
      <c r="C57" s="342"/>
      <c r="D57" s="342"/>
      <c r="E57" s="342"/>
      <c r="F57" s="342"/>
      <c r="G57" s="342"/>
      <c r="H57" s="342"/>
      <c r="I57" s="343"/>
    </row>
    <row r="58" spans="1:9" s="214" customFormat="1" ht="17.25" customHeight="1" thickBot="1" x14ac:dyDescent="0.35">
      <c r="A58" s="202" t="s">
        <v>408</v>
      </c>
      <c r="B58" s="378"/>
      <c r="C58" s="342"/>
      <c r="D58" s="342"/>
      <c r="E58" s="342"/>
      <c r="F58" s="342"/>
      <c r="G58" s="342"/>
      <c r="H58" s="342"/>
      <c r="I58" s="343"/>
    </row>
    <row r="59" spans="1:9" s="205" customFormat="1" ht="35.5" customHeight="1" x14ac:dyDescent="0.3">
      <c r="A59" s="192" t="s">
        <v>433</v>
      </c>
      <c r="B59" s="237" t="s">
        <v>369</v>
      </c>
      <c r="C59" s="238" t="s">
        <v>299</v>
      </c>
      <c r="D59" s="436" t="s">
        <v>300</v>
      </c>
      <c r="E59" s="436"/>
      <c r="F59" s="238" t="s">
        <v>405</v>
      </c>
      <c r="G59" s="238" t="s">
        <v>459</v>
      </c>
      <c r="H59" s="436" t="s">
        <v>370</v>
      </c>
      <c r="I59" s="437"/>
    </row>
    <row r="60" spans="1:9" s="205" customFormat="1" ht="15" customHeight="1" x14ac:dyDescent="0.3">
      <c r="A60" s="232" t="s">
        <v>383</v>
      </c>
      <c r="B60" s="226"/>
      <c r="D60" s="432"/>
      <c r="E60" s="432"/>
      <c r="H60" s="333"/>
      <c r="I60" s="334"/>
    </row>
    <row r="61" spans="1:9" s="205" customFormat="1" ht="13" x14ac:dyDescent="0.3">
      <c r="A61" s="233"/>
      <c r="B61" s="226"/>
      <c r="D61" s="432"/>
      <c r="E61" s="432"/>
      <c r="H61" s="333"/>
      <c r="I61" s="334"/>
    </row>
    <row r="62" spans="1:9" s="205" customFormat="1" ht="13" x14ac:dyDescent="0.3">
      <c r="A62" s="233" t="s">
        <v>349</v>
      </c>
      <c r="B62" s="226"/>
      <c r="D62" s="432"/>
      <c r="E62" s="432"/>
      <c r="H62" s="333"/>
      <c r="I62" s="334"/>
    </row>
    <row r="63" spans="1:9" s="205" customFormat="1" ht="13" x14ac:dyDescent="0.3">
      <c r="A63" s="233" t="s">
        <v>353</v>
      </c>
      <c r="B63" s="226"/>
      <c r="D63" s="432"/>
      <c r="E63" s="432"/>
      <c r="H63" s="333"/>
      <c r="I63" s="334"/>
    </row>
    <row r="64" spans="1:9" s="205" customFormat="1" ht="13" x14ac:dyDescent="0.3">
      <c r="A64" s="233" t="s">
        <v>354</v>
      </c>
      <c r="B64" s="226"/>
      <c r="D64" s="432"/>
      <c r="E64" s="432"/>
      <c r="H64" s="333"/>
      <c r="I64" s="334"/>
    </row>
    <row r="65" spans="1:9" s="205" customFormat="1" ht="13" x14ac:dyDescent="0.3">
      <c r="A65" s="225"/>
      <c r="B65" s="226"/>
      <c r="D65" s="432"/>
      <c r="E65" s="432"/>
      <c r="H65" s="333"/>
      <c r="I65" s="334"/>
    </row>
    <row r="66" spans="1:9" s="205" customFormat="1" ht="13" x14ac:dyDescent="0.3">
      <c r="A66" s="225"/>
      <c r="B66" s="226"/>
      <c r="D66" s="432"/>
      <c r="E66" s="432"/>
      <c r="H66" s="333"/>
      <c r="I66" s="334"/>
    </row>
    <row r="67" spans="1:9" s="205" customFormat="1" ht="12.75" customHeight="1" thickBot="1" x14ac:dyDescent="0.35">
      <c r="A67" s="229" t="s">
        <v>303</v>
      </c>
      <c r="B67" s="226"/>
      <c r="D67" s="433" t="s">
        <v>371</v>
      </c>
      <c r="E67" s="433"/>
      <c r="F67" s="433"/>
      <c r="G67" s="433"/>
      <c r="H67" s="434">
        <f>SUM(I60:I66)</f>
        <v>0</v>
      </c>
      <c r="I67" s="435"/>
    </row>
    <row r="68" spans="1:9" s="190" customFormat="1" ht="26.25" customHeight="1" thickBot="1" x14ac:dyDescent="0.35">
      <c r="A68" s="210" t="s">
        <v>357</v>
      </c>
      <c r="B68" s="347" t="s">
        <v>356</v>
      </c>
      <c r="C68" s="348"/>
      <c r="D68" s="348"/>
      <c r="E68" s="349"/>
      <c r="F68" s="350" t="s">
        <v>401</v>
      </c>
      <c r="G68" s="351"/>
      <c r="H68" s="351"/>
      <c r="I68" s="352"/>
    </row>
    <row r="69" spans="1:9" s="190" customFormat="1" ht="14.25" customHeight="1" x14ac:dyDescent="0.3">
      <c r="A69" s="211"/>
      <c r="B69" s="357"/>
      <c r="C69" s="357"/>
      <c r="D69" s="357"/>
      <c r="E69" s="357"/>
      <c r="F69" s="357"/>
      <c r="G69" s="357"/>
      <c r="H69" s="357"/>
      <c r="I69" s="358"/>
    </row>
    <row r="70" spans="1:9" s="166" customFormat="1" ht="14.15" customHeight="1" x14ac:dyDescent="0.3">
      <c r="A70" s="212"/>
      <c r="B70" s="327"/>
      <c r="C70" s="327"/>
      <c r="D70" s="327"/>
      <c r="E70" s="327"/>
      <c r="F70" s="327"/>
      <c r="G70" s="327"/>
      <c r="H70" s="327"/>
      <c r="I70" s="328"/>
    </row>
    <row r="71" spans="1:9" s="166" customFormat="1" ht="14.15" customHeight="1" x14ac:dyDescent="0.3">
      <c r="A71" s="212"/>
      <c r="B71" s="327"/>
      <c r="C71" s="327"/>
      <c r="D71" s="327"/>
      <c r="E71" s="327"/>
      <c r="F71" s="327"/>
      <c r="G71" s="327"/>
      <c r="H71" s="327"/>
      <c r="I71" s="328"/>
    </row>
    <row r="72" spans="1:9" s="166" customFormat="1" ht="14.15" customHeight="1" x14ac:dyDescent="0.3">
      <c r="A72" s="212"/>
      <c r="B72" s="327"/>
      <c r="C72" s="327"/>
      <c r="D72" s="327"/>
      <c r="E72" s="327"/>
      <c r="F72" s="327"/>
      <c r="G72" s="327"/>
      <c r="H72" s="327"/>
      <c r="I72" s="328"/>
    </row>
    <row r="73" spans="1:9" s="166" customFormat="1" ht="14.15" customHeight="1" x14ac:dyDescent="0.3">
      <c r="A73" s="212"/>
      <c r="B73" s="327"/>
      <c r="C73" s="327"/>
      <c r="D73" s="327"/>
      <c r="E73" s="327"/>
      <c r="F73" s="327"/>
      <c r="G73" s="327"/>
      <c r="H73" s="327"/>
      <c r="I73" s="328"/>
    </row>
    <row r="74" spans="1:9" s="166" customFormat="1" ht="14.15" customHeight="1" x14ac:dyDescent="0.3">
      <c r="A74" s="212"/>
      <c r="B74" s="327"/>
      <c r="C74" s="327"/>
      <c r="D74" s="327"/>
      <c r="E74" s="327"/>
      <c r="F74" s="327"/>
      <c r="G74" s="327"/>
      <c r="H74" s="327"/>
      <c r="I74" s="328"/>
    </row>
    <row r="75" spans="1:9" s="166" customFormat="1" ht="14.15" customHeight="1" x14ac:dyDescent="0.3">
      <c r="A75" s="212"/>
      <c r="B75" s="327"/>
      <c r="C75" s="327"/>
      <c r="D75" s="327"/>
      <c r="E75" s="327"/>
      <c r="F75" s="327"/>
      <c r="G75" s="327"/>
      <c r="H75" s="327"/>
      <c r="I75" s="328"/>
    </row>
    <row r="76" spans="1:9" s="166" customFormat="1" ht="14.15" customHeight="1" x14ac:dyDescent="0.3">
      <c r="A76" s="212"/>
      <c r="B76" s="327"/>
      <c r="C76" s="327"/>
      <c r="D76" s="327"/>
      <c r="E76" s="327"/>
      <c r="F76" s="327"/>
      <c r="G76" s="327"/>
      <c r="H76" s="327"/>
      <c r="I76" s="328"/>
    </row>
    <row r="77" spans="1:9" s="166" customFormat="1" ht="14.15" customHeight="1" x14ac:dyDescent="0.3">
      <c r="A77" s="213"/>
      <c r="B77" s="327"/>
      <c r="C77" s="327"/>
      <c r="D77" s="327"/>
      <c r="E77" s="327"/>
      <c r="F77" s="327"/>
      <c r="G77" s="327"/>
      <c r="H77" s="327"/>
      <c r="I77" s="328"/>
    </row>
    <row r="78" spans="1:9" s="166" customFormat="1" ht="14.15" customHeight="1" x14ac:dyDescent="0.3">
      <c r="A78" s="213"/>
      <c r="B78" s="327"/>
      <c r="C78" s="327"/>
      <c r="D78" s="327"/>
      <c r="E78" s="327"/>
      <c r="F78" s="327"/>
      <c r="G78" s="327"/>
      <c r="H78" s="327"/>
      <c r="I78" s="328"/>
    </row>
    <row r="79" spans="1:9" s="166" customFormat="1" ht="14.15" customHeight="1" x14ac:dyDescent="0.3">
      <c r="A79" s="213"/>
      <c r="B79" s="327"/>
      <c r="C79" s="327"/>
      <c r="D79" s="327"/>
      <c r="E79" s="327"/>
      <c r="F79" s="327"/>
      <c r="G79" s="327"/>
      <c r="H79" s="327"/>
      <c r="I79" s="328"/>
    </row>
    <row r="80" spans="1:9" s="166" customFormat="1" ht="14.15" customHeight="1" x14ac:dyDescent="0.3">
      <c r="A80" s="213"/>
      <c r="B80" s="327"/>
      <c r="C80" s="327"/>
      <c r="D80" s="327"/>
      <c r="E80" s="327"/>
      <c r="F80" s="327"/>
      <c r="G80" s="327"/>
      <c r="H80" s="327"/>
      <c r="I80" s="328"/>
    </row>
    <row r="81" spans="1:9" s="166" customFormat="1" ht="14.15" customHeight="1" x14ac:dyDescent="0.3">
      <c r="A81" s="213"/>
      <c r="B81" s="327"/>
      <c r="C81" s="327"/>
      <c r="D81" s="327"/>
      <c r="E81" s="327"/>
      <c r="F81" s="327"/>
      <c r="G81" s="327"/>
      <c r="H81" s="327"/>
      <c r="I81" s="328"/>
    </row>
    <row r="82" spans="1:9" s="166" customFormat="1" ht="14.15" customHeight="1" thickBot="1" x14ac:dyDescent="0.35">
      <c r="A82" s="229" t="s">
        <v>303</v>
      </c>
      <c r="B82" s="327"/>
      <c r="C82" s="327"/>
      <c r="D82" s="327"/>
      <c r="E82" s="327"/>
      <c r="F82" s="327"/>
      <c r="G82" s="327"/>
      <c r="H82" s="327"/>
      <c r="I82" s="328"/>
    </row>
    <row r="83" spans="1:9" s="214" customFormat="1" ht="17.25" customHeight="1" thickBot="1" x14ac:dyDescent="0.35">
      <c r="A83" s="387" t="s">
        <v>441</v>
      </c>
      <c r="B83" s="388"/>
      <c r="C83" s="388"/>
      <c r="D83" s="388"/>
      <c r="E83" s="388"/>
      <c r="F83" s="388"/>
      <c r="G83" s="388"/>
      <c r="H83" s="388"/>
      <c r="I83" s="389"/>
    </row>
    <row r="84" spans="1:9" s="214" customFormat="1" ht="14.15" customHeight="1" x14ac:dyDescent="0.3">
      <c r="A84" s="390" t="s">
        <v>308</v>
      </c>
      <c r="B84" s="391"/>
      <c r="C84" s="391"/>
      <c r="D84" s="391"/>
      <c r="E84" s="391"/>
      <c r="F84" s="391"/>
      <c r="G84" s="391"/>
      <c r="H84" s="391"/>
      <c r="I84" s="392"/>
    </row>
    <row r="85" spans="1:9" s="214" customFormat="1" ht="14.15" customHeight="1" x14ac:dyDescent="0.3">
      <c r="A85" s="384"/>
      <c r="B85" s="385"/>
      <c r="C85" s="385"/>
      <c r="D85" s="385"/>
      <c r="E85" s="385"/>
      <c r="F85" s="385"/>
      <c r="G85" s="385"/>
      <c r="H85" s="385"/>
      <c r="I85" s="386"/>
    </row>
    <row r="86" spans="1:9" s="214" customFormat="1" ht="14.15" customHeight="1" x14ac:dyDescent="0.3">
      <c r="A86" s="341"/>
      <c r="B86" s="342"/>
      <c r="C86" s="342"/>
      <c r="D86" s="342"/>
      <c r="E86" s="342"/>
      <c r="F86" s="342"/>
      <c r="G86" s="342"/>
      <c r="H86" s="342"/>
      <c r="I86" s="343"/>
    </row>
    <row r="87" spans="1:9" s="214" customFormat="1" ht="14.15" customHeight="1" x14ac:dyDescent="0.3">
      <c r="A87" s="341"/>
      <c r="B87" s="342"/>
      <c r="C87" s="342"/>
      <c r="D87" s="342"/>
      <c r="E87" s="342"/>
      <c r="F87" s="342"/>
      <c r="G87" s="342"/>
      <c r="H87" s="342"/>
      <c r="I87" s="343"/>
    </row>
    <row r="88" spans="1:9" s="214" customFormat="1" ht="14.15" customHeight="1" x14ac:dyDescent="0.3">
      <c r="A88" s="341"/>
      <c r="B88" s="342"/>
      <c r="C88" s="342"/>
      <c r="D88" s="342"/>
      <c r="E88" s="342"/>
      <c r="F88" s="342"/>
      <c r="G88" s="342"/>
      <c r="H88" s="342"/>
      <c r="I88" s="343"/>
    </row>
    <row r="89" spans="1:9" s="215" customFormat="1" ht="14.15" customHeight="1" x14ac:dyDescent="0.3">
      <c r="A89" s="390" t="s">
        <v>309</v>
      </c>
      <c r="B89" s="391"/>
      <c r="C89" s="391"/>
      <c r="D89" s="391"/>
      <c r="E89" s="391"/>
      <c r="F89" s="391"/>
      <c r="G89" s="391"/>
      <c r="H89" s="391"/>
      <c r="I89" s="392"/>
    </row>
    <row r="90" spans="1:9" s="215" customFormat="1" ht="14.15" customHeight="1" x14ac:dyDescent="0.3">
      <c r="A90" s="341"/>
      <c r="B90" s="342"/>
      <c r="C90" s="342"/>
      <c r="D90" s="342"/>
      <c r="E90" s="342"/>
      <c r="F90" s="342"/>
      <c r="G90" s="342"/>
      <c r="H90" s="342"/>
      <c r="I90" s="343"/>
    </row>
    <row r="91" spans="1:9" s="215" customFormat="1" ht="14.15" customHeight="1" x14ac:dyDescent="0.3">
      <c r="A91" s="341"/>
      <c r="B91" s="342"/>
      <c r="C91" s="342"/>
      <c r="D91" s="342"/>
      <c r="E91" s="342"/>
      <c r="F91" s="342"/>
      <c r="G91" s="342"/>
      <c r="H91" s="342"/>
      <c r="I91" s="343"/>
    </row>
    <row r="92" spans="1:9" s="215" customFormat="1" ht="14.15" customHeight="1" x14ac:dyDescent="0.3">
      <c r="A92" s="341"/>
      <c r="B92" s="342"/>
      <c r="C92" s="342"/>
      <c r="D92" s="342"/>
      <c r="E92" s="342"/>
      <c r="F92" s="342"/>
      <c r="G92" s="342"/>
      <c r="H92" s="342"/>
      <c r="I92" s="343"/>
    </row>
    <row r="93" spans="1:9" s="215" customFormat="1" ht="14.15" customHeight="1" x14ac:dyDescent="0.3">
      <c r="A93" s="341"/>
      <c r="B93" s="342"/>
      <c r="C93" s="342"/>
      <c r="D93" s="342"/>
      <c r="E93" s="342"/>
      <c r="F93" s="342"/>
      <c r="G93" s="342"/>
      <c r="H93" s="342"/>
      <c r="I93" s="343"/>
    </row>
    <row r="94" spans="1:9" s="215" customFormat="1" ht="14.15" customHeight="1" x14ac:dyDescent="0.3">
      <c r="A94" s="390" t="s">
        <v>320</v>
      </c>
      <c r="B94" s="391"/>
      <c r="C94" s="391"/>
      <c r="D94" s="391"/>
      <c r="E94" s="391"/>
      <c r="F94" s="391"/>
      <c r="G94" s="391"/>
      <c r="H94" s="391"/>
      <c r="I94" s="392"/>
    </row>
    <row r="95" spans="1:9" s="215" customFormat="1" ht="13.5" customHeight="1" x14ac:dyDescent="0.3">
      <c r="A95" s="341"/>
      <c r="B95" s="342"/>
      <c r="C95" s="342"/>
      <c r="D95" s="342"/>
      <c r="E95" s="342"/>
      <c r="F95" s="342"/>
      <c r="G95" s="342"/>
      <c r="H95" s="342"/>
      <c r="I95" s="343"/>
    </row>
    <row r="96" spans="1:9" s="215" customFormat="1" ht="14.15" customHeight="1" x14ac:dyDescent="0.3">
      <c r="A96" s="341"/>
      <c r="B96" s="342"/>
      <c r="C96" s="342"/>
      <c r="D96" s="342"/>
      <c r="E96" s="342"/>
      <c r="F96" s="342"/>
      <c r="G96" s="342"/>
      <c r="H96" s="342"/>
      <c r="I96" s="343"/>
    </row>
    <row r="97" spans="1:9" s="215" customFormat="1" ht="14.15" customHeight="1" x14ac:dyDescent="0.3">
      <c r="A97" s="341"/>
      <c r="B97" s="342"/>
      <c r="C97" s="342"/>
      <c r="D97" s="342"/>
      <c r="E97" s="342"/>
      <c r="F97" s="342"/>
      <c r="G97" s="342"/>
      <c r="H97" s="342"/>
      <c r="I97" s="343"/>
    </row>
    <row r="98" spans="1:9" s="215" customFormat="1" ht="14.15" customHeight="1" x14ac:dyDescent="0.3">
      <c r="A98" s="341"/>
      <c r="B98" s="342"/>
      <c r="C98" s="342"/>
      <c r="D98" s="342"/>
      <c r="E98" s="342"/>
      <c r="F98" s="342"/>
      <c r="G98" s="342"/>
      <c r="H98" s="342"/>
      <c r="I98" s="343"/>
    </row>
    <row r="99" spans="1:9" s="215" customFormat="1" ht="14.15" customHeight="1" x14ac:dyDescent="0.3">
      <c r="A99" s="341"/>
      <c r="B99" s="342"/>
      <c r="C99" s="342"/>
      <c r="D99" s="342"/>
      <c r="E99" s="342"/>
      <c r="F99" s="342"/>
      <c r="G99" s="342"/>
      <c r="H99" s="342"/>
      <c r="I99" s="343"/>
    </row>
    <row r="100" spans="1:9" s="215" customFormat="1" ht="14.15" customHeight="1" x14ac:dyDescent="0.3">
      <c r="A100" s="390" t="s">
        <v>450</v>
      </c>
      <c r="B100" s="391"/>
      <c r="C100" s="391"/>
      <c r="D100" s="391"/>
      <c r="E100" s="391"/>
      <c r="F100" s="391"/>
      <c r="G100" s="391"/>
      <c r="H100" s="391"/>
      <c r="I100" s="392"/>
    </row>
    <row r="101" spans="1:9" s="215" customFormat="1" ht="14.15" customHeight="1" x14ac:dyDescent="0.3">
      <c r="A101" s="341"/>
      <c r="B101" s="342"/>
      <c r="C101" s="342"/>
      <c r="D101" s="342"/>
      <c r="E101" s="342"/>
      <c r="F101" s="342"/>
      <c r="G101" s="342"/>
      <c r="H101" s="342"/>
      <c r="I101" s="343"/>
    </row>
    <row r="102" spans="1:9" s="215" customFormat="1" ht="14.15" customHeight="1" x14ac:dyDescent="0.3">
      <c r="A102" s="341"/>
      <c r="B102" s="342"/>
      <c r="C102" s="342"/>
      <c r="D102" s="342"/>
      <c r="E102" s="342"/>
      <c r="F102" s="342"/>
      <c r="G102" s="342"/>
      <c r="H102" s="342"/>
      <c r="I102" s="343"/>
    </row>
    <row r="103" spans="1:9" s="215" customFormat="1" ht="14.15" customHeight="1" x14ac:dyDescent="0.3">
      <c r="A103" s="341"/>
      <c r="B103" s="342"/>
      <c r="C103" s="342"/>
      <c r="D103" s="342"/>
      <c r="E103" s="342"/>
      <c r="F103" s="342"/>
      <c r="G103" s="342"/>
      <c r="H103" s="342"/>
      <c r="I103" s="343"/>
    </row>
    <row r="104" spans="1:9" s="215" customFormat="1" ht="14.15" customHeight="1" x14ac:dyDescent="0.3">
      <c r="A104" s="390"/>
      <c r="B104" s="391"/>
      <c r="C104" s="391"/>
      <c r="D104" s="391"/>
      <c r="E104" s="391"/>
      <c r="F104" s="391"/>
      <c r="G104" s="391"/>
      <c r="H104" s="391"/>
      <c r="I104" s="392"/>
    </row>
    <row r="105" spans="1:9" s="215" customFormat="1" ht="14.15" customHeight="1" x14ac:dyDescent="0.3">
      <c r="A105" s="390" t="s">
        <v>377</v>
      </c>
      <c r="B105" s="391"/>
      <c r="C105" s="391"/>
      <c r="D105" s="391"/>
      <c r="E105" s="391"/>
      <c r="F105" s="391"/>
      <c r="G105" s="391"/>
      <c r="H105" s="391"/>
      <c r="I105" s="392"/>
    </row>
    <row r="106" spans="1:9" s="215" customFormat="1" ht="14.15" customHeight="1" x14ac:dyDescent="0.3">
      <c r="A106" s="341"/>
      <c r="B106" s="342"/>
      <c r="C106" s="342"/>
      <c r="D106" s="342"/>
      <c r="E106" s="342"/>
      <c r="F106" s="342"/>
      <c r="G106" s="342"/>
      <c r="H106" s="342"/>
      <c r="I106" s="343"/>
    </row>
    <row r="107" spans="1:9" s="215" customFormat="1" ht="14.15" customHeight="1" x14ac:dyDescent="0.3">
      <c r="A107" s="341"/>
      <c r="B107" s="342"/>
      <c r="C107" s="342"/>
      <c r="D107" s="342"/>
      <c r="E107" s="342"/>
      <c r="F107" s="342"/>
      <c r="G107" s="342"/>
      <c r="H107" s="342"/>
      <c r="I107" s="343"/>
    </row>
    <row r="108" spans="1:9" s="215" customFormat="1" ht="14.15" customHeight="1" x14ac:dyDescent="0.3">
      <c r="A108" s="341"/>
      <c r="B108" s="342"/>
      <c r="C108" s="342"/>
      <c r="D108" s="342"/>
      <c r="E108" s="342"/>
      <c r="F108" s="342"/>
      <c r="G108" s="342"/>
      <c r="H108" s="342"/>
      <c r="I108" s="343"/>
    </row>
    <row r="109" spans="1:9" s="215" customFormat="1" ht="27.75" customHeight="1" x14ac:dyDescent="0.3">
      <c r="A109" s="431" t="s">
        <v>456</v>
      </c>
      <c r="B109" s="391"/>
      <c r="C109" s="391"/>
      <c r="D109" s="391"/>
      <c r="E109" s="391"/>
      <c r="F109" s="391"/>
      <c r="G109" s="391"/>
      <c r="H109" s="391"/>
      <c r="I109" s="392"/>
    </row>
    <row r="110" spans="1:9" s="215" customFormat="1" ht="14.15" customHeight="1" x14ac:dyDescent="0.3">
      <c r="A110" s="341"/>
      <c r="B110" s="342"/>
      <c r="C110" s="342"/>
      <c r="D110" s="342"/>
      <c r="E110" s="342"/>
      <c r="F110" s="342"/>
      <c r="G110" s="342"/>
      <c r="H110" s="342"/>
      <c r="I110" s="343"/>
    </row>
    <row r="111" spans="1:9" s="215" customFormat="1" ht="14.15" customHeight="1" x14ac:dyDescent="0.3">
      <c r="A111" s="341"/>
      <c r="B111" s="342"/>
      <c r="C111" s="342"/>
      <c r="D111" s="342"/>
      <c r="E111" s="342"/>
      <c r="F111" s="342"/>
      <c r="G111" s="342"/>
      <c r="H111" s="342"/>
      <c r="I111" s="343"/>
    </row>
    <row r="112" spans="1:9" s="215" customFormat="1" ht="14.15" customHeight="1" x14ac:dyDescent="0.3">
      <c r="A112" s="341"/>
      <c r="B112" s="342"/>
      <c r="C112" s="342"/>
      <c r="D112" s="342"/>
      <c r="E112" s="342"/>
      <c r="F112" s="342"/>
      <c r="G112" s="342"/>
      <c r="H112" s="342"/>
      <c r="I112" s="343"/>
    </row>
    <row r="113" spans="1:9" s="215" customFormat="1" ht="14.15" customHeight="1" x14ac:dyDescent="0.3">
      <c r="A113" s="390" t="s">
        <v>457</v>
      </c>
      <c r="B113" s="391"/>
      <c r="C113" s="391"/>
      <c r="D113" s="391"/>
      <c r="E113" s="391"/>
      <c r="F113" s="391"/>
      <c r="G113" s="391"/>
      <c r="H113" s="391"/>
      <c r="I113" s="392"/>
    </row>
    <row r="114" spans="1:9" s="215" customFormat="1" ht="14.15" customHeight="1" x14ac:dyDescent="0.3">
      <c r="A114" s="341"/>
      <c r="B114" s="342"/>
      <c r="C114" s="342"/>
      <c r="D114" s="342"/>
      <c r="E114" s="342"/>
      <c r="F114" s="342"/>
      <c r="G114" s="342"/>
      <c r="H114" s="342"/>
      <c r="I114" s="343"/>
    </row>
    <row r="115" spans="1:9" s="215" customFormat="1" ht="14.15" customHeight="1" x14ac:dyDescent="0.3">
      <c r="A115" s="341"/>
      <c r="B115" s="342"/>
      <c r="C115" s="342"/>
      <c r="D115" s="342"/>
      <c r="E115" s="342"/>
      <c r="F115" s="342"/>
      <c r="G115" s="342"/>
      <c r="H115" s="342"/>
      <c r="I115" s="343"/>
    </row>
    <row r="116" spans="1:9" s="215" customFormat="1" ht="14.15" customHeight="1" x14ac:dyDescent="0.3">
      <c r="A116" s="341"/>
      <c r="B116" s="342"/>
      <c r="C116" s="342"/>
      <c r="D116" s="342"/>
      <c r="E116" s="342"/>
      <c r="F116" s="342"/>
      <c r="G116" s="342"/>
      <c r="H116" s="342"/>
      <c r="I116" s="343"/>
    </row>
    <row r="117" spans="1:9" s="215" customFormat="1" ht="21.75" customHeight="1" x14ac:dyDescent="0.3">
      <c r="A117" s="390" t="s">
        <v>321</v>
      </c>
      <c r="B117" s="391"/>
      <c r="C117" s="391"/>
      <c r="D117" s="391"/>
      <c r="E117" s="391"/>
      <c r="F117" s="391"/>
      <c r="G117" s="391"/>
      <c r="H117" s="391"/>
      <c r="I117" s="392"/>
    </row>
    <row r="118" spans="1:9" s="215" customFormat="1" ht="17.25" customHeight="1" x14ac:dyDescent="0.3">
      <c r="A118" s="341"/>
      <c r="B118" s="342"/>
      <c r="C118" s="342"/>
      <c r="D118" s="342"/>
      <c r="E118" s="342"/>
      <c r="F118" s="342"/>
      <c r="G118" s="342"/>
      <c r="H118" s="342"/>
      <c r="I118" s="343"/>
    </row>
    <row r="119" spans="1:9" s="215" customFormat="1" ht="14.15" customHeight="1" x14ac:dyDescent="0.3">
      <c r="A119" s="341"/>
      <c r="B119" s="342"/>
      <c r="C119" s="342"/>
      <c r="D119" s="342"/>
      <c r="E119" s="342"/>
      <c r="F119" s="342"/>
      <c r="G119" s="342"/>
      <c r="H119" s="342"/>
      <c r="I119" s="343"/>
    </row>
    <row r="120" spans="1:9" s="215" customFormat="1" ht="14.15" customHeight="1" thickBot="1" x14ac:dyDescent="0.35">
      <c r="A120" s="341"/>
      <c r="B120" s="342"/>
      <c r="C120" s="342"/>
      <c r="D120" s="342"/>
      <c r="E120" s="342"/>
      <c r="F120" s="342"/>
      <c r="G120" s="342"/>
      <c r="H120" s="342"/>
      <c r="I120" s="343"/>
    </row>
    <row r="121" spans="1:9" s="214" customFormat="1" ht="17.25" customHeight="1" thickBot="1" x14ac:dyDescent="0.35">
      <c r="A121" s="428" t="s">
        <v>359</v>
      </c>
      <c r="B121" s="429"/>
      <c r="C121" s="429"/>
      <c r="D121" s="429"/>
      <c r="E121" s="429"/>
      <c r="F121" s="429"/>
      <c r="G121" s="429"/>
      <c r="H121" s="429"/>
      <c r="I121" s="430"/>
    </row>
    <row r="122" spans="1:9" s="166" customFormat="1" ht="15" customHeight="1" x14ac:dyDescent="0.3">
      <c r="A122" s="196" t="s">
        <v>230</v>
      </c>
      <c r="B122" s="412" t="s">
        <v>311</v>
      </c>
      <c r="C122" s="412"/>
      <c r="D122" s="404" t="s">
        <v>358</v>
      </c>
      <c r="E122" s="404"/>
      <c r="F122" s="404"/>
      <c r="G122" s="404"/>
      <c r="H122" s="404"/>
      <c r="I122" s="405"/>
    </row>
    <row r="123" spans="1:9" s="166" customFormat="1" ht="15" customHeight="1" x14ac:dyDescent="0.3">
      <c r="A123" s="403" t="s">
        <v>231</v>
      </c>
      <c r="B123" s="404"/>
      <c r="C123" s="404"/>
      <c r="D123" s="404"/>
      <c r="E123" s="404"/>
      <c r="F123" s="404"/>
      <c r="G123" s="404"/>
      <c r="H123" s="404"/>
      <c r="I123" s="405"/>
    </row>
    <row r="124" spans="1:9" s="166" customFormat="1" ht="15" customHeight="1" x14ac:dyDescent="0.3">
      <c r="A124" s="231" t="s">
        <v>224</v>
      </c>
      <c r="B124" s="413" t="s">
        <v>313</v>
      </c>
      <c r="C124" s="413"/>
      <c r="D124" s="413"/>
      <c r="E124" s="345" t="s">
        <v>312</v>
      </c>
      <c r="F124" s="345"/>
      <c r="G124" s="345"/>
      <c r="H124" s="345"/>
      <c r="I124" s="346"/>
    </row>
    <row r="125" spans="1:9" s="166" customFormat="1" ht="15" customHeight="1" x14ac:dyDescent="0.3">
      <c r="A125" s="195"/>
      <c r="B125" s="345"/>
      <c r="C125" s="345"/>
      <c r="D125" s="345"/>
      <c r="E125" s="345"/>
      <c r="F125" s="345"/>
      <c r="G125" s="345"/>
      <c r="H125" s="345"/>
      <c r="I125" s="346"/>
    </row>
    <row r="126" spans="1:9" s="166" customFormat="1" ht="15" customHeight="1" x14ac:dyDescent="0.3">
      <c r="A126" s="195"/>
      <c r="B126" s="345"/>
      <c r="C126" s="345"/>
      <c r="D126" s="345"/>
      <c r="E126" s="345"/>
      <c r="F126" s="345"/>
      <c r="G126" s="345"/>
      <c r="H126" s="345"/>
      <c r="I126" s="346"/>
    </row>
    <row r="127" spans="1:9" s="166" customFormat="1" ht="15" customHeight="1" x14ac:dyDescent="0.3">
      <c r="A127" s="195"/>
      <c r="B127" s="345"/>
      <c r="C127" s="345"/>
      <c r="D127" s="345"/>
      <c r="E127" s="345"/>
      <c r="F127" s="345"/>
      <c r="G127" s="345"/>
      <c r="H127" s="345"/>
      <c r="I127" s="346"/>
    </row>
    <row r="128" spans="1:9" s="190" customFormat="1" ht="15" customHeight="1" x14ac:dyDescent="0.3">
      <c r="A128" s="403" t="s">
        <v>232</v>
      </c>
      <c r="B128" s="404"/>
      <c r="C128" s="404"/>
      <c r="D128" s="404"/>
      <c r="E128" s="404"/>
      <c r="F128" s="404"/>
      <c r="G128" s="404"/>
      <c r="H128" s="404"/>
      <c r="I128" s="405"/>
    </row>
    <row r="129" spans="1:9" s="190" customFormat="1" ht="15" customHeight="1" x14ac:dyDescent="0.3">
      <c r="A129" s="384" t="s">
        <v>303</v>
      </c>
      <c r="B129" s="385"/>
      <c r="C129" s="385"/>
      <c r="D129" s="385"/>
      <c r="E129" s="385"/>
      <c r="F129" s="385"/>
      <c r="G129" s="385"/>
      <c r="H129" s="385"/>
      <c r="I129" s="386"/>
    </row>
    <row r="130" spans="1:9" s="190" customFormat="1" ht="15" customHeight="1" x14ac:dyDescent="0.3">
      <c r="A130" s="344"/>
      <c r="B130" s="345"/>
      <c r="C130" s="345"/>
      <c r="D130" s="345"/>
      <c r="E130" s="345"/>
      <c r="F130" s="345"/>
      <c r="G130" s="345"/>
      <c r="H130" s="345"/>
      <c r="I130" s="346"/>
    </row>
    <row r="131" spans="1:9" s="190" customFormat="1" ht="15" customHeight="1" x14ac:dyDescent="0.3">
      <c r="A131" s="344"/>
      <c r="B131" s="345"/>
      <c r="C131" s="345"/>
      <c r="D131" s="345"/>
      <c r="E131" s="345"/>
      <c r="F131" s="345"/>
      <c r="G131" s="345"/>
      <c r="H131" s="345"/>
      <c r="I131" s="346"/>
    </row>
    <row r="132" spans="1:9" s="154" customFormat="1" ht="15" customHeight="1" x14ac:dyDescent="0.3">
      <c r="A132" s="414" t="s">
        <v>314</v>
      </c>
      <c r="B132" s="415"/>
      <c r="C132" s="415"/>
      <c r="D132" s="415"/>
      <c r="E132" s="415"/>
      <c r="F132" s="415"/>
      <c r="G132" s="415"/>
      <c r="H132" s="415"/>
      <c r="I132" s="416"/>
    </row>
    <row r="133" spans="1:9" s="153" customFormat="1" ht="12.75" customHeight="1" x14ac:dyDescent="0.3">
      <c r="A133" s="341"/>
      <c r="B133" s="342"/>
      <c r="C133" s="342"/>
      <c r="D133" s="342"/>
      <c r="E133" s="342"/>
      <c r="F133" s="342"/>
      <c r="G133" s="342"/>
      <c r="H133" s="342"/>
      <c r="I133" s="343"/>
    </row>
    <row r="134" spans="1:9" s="153" customFormat="1" ht="12.75" customHeight="1" x14ac:dyDescent="0.3">
      <c r="A134" s="344"/>
      <c r="B134" s="345"/>
      <c r="C134" s="345"/>
      <c r="D134" s="345"/>
      <c r="E134" s="345"/>
      <c r="F134" s="345"/>
      <c r="G134" s="345"/>
      <c r="H134" s="345"/>
      <c r="I134" s="346"/>
    </row>
    <row r="135" spans="1:9" s="153" customFormat="1" ht="13" x14ac:dyDescent="0.3">
      <c r="A135" s="344"/>
      <c r="B135" s="345"/>
      <c r="C135" s="345"/>
      <c r="D135" s="345"/>
      <c r="E135" s="345"/>
      <c r="F135" s="345"/>
      <c r="G135" s="345"/>
      <c r="H135" s="345"/>
      <c r="I135" s="346"/>
    </row>
    <row r="136" spans="1:9" s="153" customFormat="1" ht="12" customHeight="1" x14ac:dyDescent="0.3">
      <c r="A136" s="414" t="s">
        <v>322</v>
      </c>
      <c r="B136" s="415"/>
      <c r="C136" s="415"/>
      <c r="D136" s="415"/>
      <c r="E136" s="415"/>
      <c r="F136" s="415"/>
      <c r="G136" s="415"/>
      <c r="H136" s="415"/>
      <c r="I136" s="416"/>
    </row>
    <row r="137" spans="1:9" s="153" customFormat="1" ht="13" x14ac:dyDescent="0.3">
      <c r="A137" s="341"/>
      <c r="B137" s="342"/>
      <c r="C137" s="342"/>
      <c r="D137" s="342"/>
      <c r="E137" s="342"/>
      <c r="F137" s="342"/>
      <c r="G137" s="342"/>
      <c r="H137" s="342"/>
      <c r="I137" s="343"/>
    </row>
    <row r="138" spans="1:9" s="153" customFormat="1" ht="13" x14ac:dyDescent="0.3">
      <c r="A138" s="400"/>
      <c r="B138" s="401"/>
      <c r="C138" s="401"/>
      <c r="D138" s="401"/>
      <c r="E138" s="401"/>
      <c r="F138" s="401"/>
      <c r="G138" s="401"/>
      <c r="H138" s="401"/>
      <c r="I138" s="402"/>
    </row>
    <row r="139" spans="1:9" s="153" customFormat="1" ht="13" x14ac:dyDescent="0.3">
      <c r="A139" s="400"/>
      <c r="B139" s="401"/>
      <c r="C139" s="401"/>
      <c r="D139" s="401"/>
      <c r="E139" s="401"/>
      <c r="F139" s="401"/>
      <c r="G139" s="401"/>
      <c r="H139" s="401"/>
      <c r="I139" s="402"/>
    </row>
    <row r="140" spans="1:9" s="153" customFormat="1" ht="13" x14ac:dyDescent="0.3">
      <c r="A140" s="400"/>
      <c r="B140" s="401"/>
      <c r="C140" s="401"/>
      <c r="D140" s="401"/>
      <c r="E140" s="401"/>
      <c r="F140" s="401"/>
      <c r="G140" s="401"/>
      <c r="H140" s="401"/>
      <c r="I140" s="402"/>
    </row>
    <row r="141" spans="1:9" s="153" customFormat="1" ht="13.4" customHeight="1" x14ac:dyDescent="0.3">
      <c r="A141" s="414" t="s">
        <v>323</v>
      </c>
      <c r="B141" s="415"/>
      <c r="C141" s="415"/>
      <c r="D141" s="415"/>
      <c r="E141" s="415"/>
      <c r="F141" s="415"/>
      <c r="G141" s="415"/>
      <c r="H141" s="415"/>
      <c r="I141" s="416"/>
    </row>
    <row r="142" spans="1:9" s="157" customFormat="1" ht="13.4" customHeight="1" x14ac:dyDescent="0.3">
      <c r="A142" s="341"/>
      <c r="B142" s="342"/>
      <c r="C142" s="342"/>
      <c r="D142" s="342"/>
      <c r="E142" s="342"/>
      <c r="F142" s="342"/>
      <c r="G142" s="342"/>
      <c r="H142" s="342"/>
      <c r="I142" s="343"/>
    </row>
    <row r="143" spans="1:9" s="157" customFormat="1" ht="13" x14ac:dyDescent="0.3">
      <c r="A143" s="400"/>
      <c r="B143" s="401"/>
      <c r="C143" s="401"/>
      <c r="D143" s="401"/>
      <c r="E143" s="401"/>
      <c r="F143" s="401"/>
      <c r="G143" s="401"/>
      <c r="H143" s="401"/>
      <c r="I143" s="402"/>
    </row>
    <row r="144" spans="1:9" s="157" customFormat="1" ht="13.5" thickBot="1" x14ac:dyDescent="0.35">
      <c r="A144" s="400"/>
      <c r="B144" s="401"/>
      <c r="C144" s="401"/>
      <c r="D144" s="401"/>
      <c r="E144" s="401"/>
      <c r="F144" s="401"/>
      <c r="G144" s="401"/>
      <c r="H144" s="401"/>
      <c r="I144" s="402"/>
    </row>
    <row r="145" spans="1:9" s="157" customFormat="1" ht="15" customHeight="1" thickBot="1" x14ac:dyDescent="0.35">
      <c r="A145" s="424" t="s">
        <v>179</v>
      </c>
      <c r="B145" s="425"/>
      <c r="C145" s="426"/>
      <c r="D145" s="426"/>
      <c r="E145" s="426"/>
      <c r="F145" s="426"/>
      <c r="G145" s="426"/>
      <c r="H145" s="426"/>
      <c r="I145" s="427"/>
    </row>
    <row r="146" spans="1:9" s="153" customFormat="1" ht="18" customHeight="1" x14ac:dyDescent="0.3">
      <c r="A146" s="414" t="s">
        <v>324</v>
      </c>
      <c r="B146" s="415"/>
      <c r="C146" s="216" t="s">
        <v>330</v>
      </c>
      <c r="D146" s="398"/>
      <c r="E146" s="398"/>
      <c r="F146" s="216" t="s">
        <v>329</v>
      </c>
      <c r="G146" s="398"/>
      <c r="H146" s="398"/>
      <c r="I146" s="399"/>
    </row>
    <row r="147" spans="1:9" s="153" customFormat="1" ht="18" customHeight="1" x14ac:dyDescent="0.3">
      <c r="A147" s="419"/>
      <c r="B147" s="420"/>
      <c r="C147" s="216" t="s">
        <v>318</v>
      </c>
      <c r="D147" s="398"/>
      <c r="E147" s="398"/>
      <c r="F147" s="216" t="s">
        <v>319</v>
      </c>
      <c r="G147" s="398"/>
      <c r="H147" s="398"/>
      <c r="I147" s="399"/>
    </row>
    <row r="148" spans="1:9" s="153" customFormat="1" ht="20.25" customHeight="1" x14ac:dyDescent="0.3">
      <c r="A148" s="414" t="s">
        <v>325</v>
      </c>
      <c r="B148" s="415"/>
      <c r="C148" s="217" t="s">
        <v>327</v>
      </c>
      <c r="D148" s="398"/>
      <c r="E148" s="398"/>
      <c r="F148" s="217" t="s">
        <v>326</v>
      </c>
      <c r="G148" s="398"/>
      <c r="H148" s="398"/>
      <c r="I148" s="399"/>
    </row>
    <row r="149" spans="1:9" s="153" customFormat="1" ht="15" customHeight="1" x14ac:dyDescent="0.3">
      <c r="A149" s="414" t="s">
        <v>360</v>
      </c>
      <c r="B149" s="415"/>
      <c r="C149" s="415"/>
      <c r="D149" s="415"/>
      <c r="E149" s="415"/>
      <c r="F149" s="415"/>
      <c r="G149" s="415"/>
      <c r="H149" s="415"/>
      <c r="I149" s="416"/>
    </row>
    <row r="150" spans="1:9" s="153" customFormat="1" ht="15" customHeight="1" x14ac:dyDescent="0.3">
      <c r="A150" s="414" t="s">
        <v>361</v>
      </c>
      <c r="B150" s="415"/>
      <c r="C150" s="415"/>
      <c r="D150" s="415"/>
      <c r="E150" s="415"/>
      <c r="F150" s="415"/>
      <c r="G150" s="415"/>
      <c r="H150" s="415"/>
      <c r="I150" s="416"/>
    </row>
    <row r="151" spans="1:9" s="153" customFormat="1" ht="15" customHeight="1" x14ac:dyDescent="0.3">
      <c r="A151" s="417" t="s">
        <v>315</v>
      </c>
      <c r="B151" s="418"/>
      <c r="C151" s="418"/>
      <c r="D151" s="401"/>
      <c r="E151" s="401"/>
      <c r="F151" s="401"/>
      <c r="G151" s="401"/>
      <c r="H151" s="401"/>
      <c r="I151" s="402"/>
    </row>
    <row r="152" spans="1:9" s="153" customFormat="1" ht="15" customHeight="1" x14ac:dyDescent="0.3">
      <c r="A152" s="417" t="s">
        <v>316</v>
      </c>
      <c r="B152" s="418"/>
      <c r="C152" s="418"/>
      <c r="D152" s="401"/>
      <c r="E152" s="401"/>
      <c r="F152" s="401"/>
      <c r="G152" s="401"/>
      <c r="H152" s="401"/>
      <c r="I152" s="402"/>
    </row>
    <row r="153" spans="1:9" s="153" customFormat="1" ht="15" customHeight="1" x14ac:dyDescent="0.3">
      <c r="A153" s="417" t="s">
        <v>345</v>
      </c>
      <c r="B153" s="418"/>
      <c r="C153" s="418"/>
      <c r="D153" s="401"/>
      <c r="E153" s="401"/>
      <c r="F153" s="401"/>
      <c r="G153" s="401"/>
      <c r="H153" s="401"/>
      <c r="I153" s="402"/>
    </row>
    <row r="154" spans="1:9" s="153" customFormat="1" ht="15" customHeight="1" x14ac:dyDescent="0.3">
      <c r="A154" s="417" t="s">
        <v>317</v>
      </c>
      <c r="B154" s="418"/>
      <c r="C154" s="418"/>
      <c r="D154" s="401"/>
      <c r="E154" s="401"/>
      <c r="F154" s="401"/>
      <c r="G154" s="401"/>
      <c r="H154" s="401"/>
      <c r="I154" s="402"/>
    </row>
    <row r="155" spans="1:9" s="153" customFormat="1" ht="15" customHeight="1" x14ac:dyDescent="0.3">
      <c r="A155" s="417" t="s">
        <v>206</v>
      </c>
      <c r="B155" s="418"/>
      <c r="C155" s="418"/>
      <c r="D155" s="401"/>
      <c r="E155" s="401"/>
      <c r="F155" s="401"/>
      <c r="G155" s="401"/>
      <c r="H155" s="401"/>
      <c r="I155" s="402"/>
    </row>
    <row r="156" spans="1:9" s="153" customFormat="1" ht="15.75" customHeight="1" x14ac:dyDescent="0.3">
      <c r="A156" s="414" t="s">
        <v>43</v>
      </c>
      <c r="B156" s="415"/>
      <c r="C156" s="415"/>
      <c r="D156" s="415"/>
      <c r="E156" s="415"/>
      <c r="F156" s="415"/>
      <c r="G156" s="415"/>
      <c r="H156" s="415"/>
      <c r="I156" s="416"/>
    </row>
    <row r="157" spans="1:9" s="157" customFormat="1" ht="13" x14ac:dyDescent="0.3">
      <c r="A157" s="400"/>
      <c r="B157" s="401"/>
      <c r="C157" s="401"/>
      <c r="D157" s="401"/>
      <c r="E157" s="401"/>
      <c r="F157" s="401"/>
      <c r="G157" s="401"/>
      <c r="H157" s="401"/>
      <c r="I157" s="402"/>
    </row>
    <row r="158" spans="1:9" s="157" customFormat="1" ht="13" x14ac:dyDescent="0.3">
      <c r="A158" s="400"/>
      <c r="B158" s="401"/>
      <c r="C158" s="401"/>
      <c r="D158" s="401"/>
      <c r="E158" s="401"/>
      <c r="F158" s="401"/>
      <c r="G158" s="401"/>
      <c r="H158" s="401"/>
      <c r="I158" s="402"/>
    </row>
    <row r="159" spans="1:9" s="215" customFormat="1" ht="14.15" customHeight="1" thickBot="1" x14ac:dyDescent="0.35">
      <c r="A159" s="421"/>
      <c r="B159" s="422"/>
      <c r="C159" s="422"/>
      <c r="D159" s="422"/>
      <c r="E159" s="422"/>
      <c r="F159" s="422"/>
      <c r="G159" s="422"/>
      <c r="H159" s="422"/>
      <c r="I159" s="423"/>
    </row>
    <row r="160" spans="1:9" s="218" customFormat="1" ht="13" x14ac:dyDescent="0.3">
      <c r="A160" s="393"/>
      <c r="B160" s="393"/>
      <c r="C160" s="393"/>
    </row>
    <row r="161" spans="1:3" s="218" customFormat="1" ht="13" x14ac:dyDescent="0.3">
      <c r="A161" s="393"/>
      <c r="B161" s="393"/>
      <c r="C161" s="393"/>
    </row>
  </sheetData>
  <mergeCells count="230">
    <mergeCell ref="B8:I8"/>
    <mergeCell ref="B9:I9"/>
    <mergeCell ref="B10:I10"/>
    <mergeCell ref="B1:I1"/>
    <mergeCell ref="B2:I2"/>
    <mergeCell ref="B3:I3"/>
    <mergeCell ref="B4:I4"/>
    <mergeCell ref="A5:I5"/>
    <mergeCell ref="B7:I7"/>
    <mergeCell ref="B17:I17"/>
    <mergeCell ref="B18:I18"/>
    <mergeCell ref="B19:C19"/>
    <mergeCell ref="D19:E19"/>
    <mergeCell ref="F19:I19"/>
    <mergeCell ref="B20:C20"/>
    <mergeCell ref="D20:E20"/>
    <mergeCell ref="F20:I20"/>
    <mergeCell ref="B11:I11"/>
    <mergeCell ref="B12:I12"/>
    <mergeCell ref="B13:I13"/>
    <mergeCell ref="B14:I14"/>
    <mergeCell ref="B15:I15"/>
    <mergeCell ref="B16:I16"/>
    <mergeCell ref="B24:C24"/>
    <mergeCell ref="D24:E24"/>
    <mergeCell ref="F24:I24"/>
    <mergeCell ref="B25:C25"/>
    <mergeCell ref="D25:E25"/>
    <mergeCell ref="B21:C21"/>
    <mergeCell ref="D21:E21"/>
    <mergeCell ref="F21:I21"/>
    <mergeCell ref="F25:I25"/>
    <mergeCell ref="B22:C22"/>
    <mergeCell ref="D22:E22"/>
    <mergeCell ref="F22:I22"/>
    <mergeCell ref="B23:C23"/>
    <mergeCell ref="D23:E23"/>
    <mergeCell ref="F23:I23"/>
    <mergeCell ref="B31:I31"/>
    <mergeCell ref="B32:I32"/>
    <mergeCell ref="B33:I33"/>
    <mergeCell ref="B34:I34"/>
    <mergeCell ref="C35:E35"/>
    <mergeCell ref="G35:I35"/>
    <mergeCell ref="B37:I37"/>
    <mergeCell ref="B26:I26"/>
    <mergeCell ref="B27:I27"/>
    <mergeCell ref="B28:I28"/>
    <mergeCell ref="B29:I29"/>
    <mergeCell ref="A30:I30"/>
    <mergeCell ref="C36:E36"/>
    <mergeCell ref="G36:I36"/>
    <mergeCell ref="D38:E38"/>
    <mergeCell ref="D39:E39"/>
    <mergeCell ref="D40:E40"/>
    <mergeCell ref="D41:E41"/>
    <mergeCell ref="G38:I38"/>
    <mergeCell ref="G39:I39"/>
    <mergeCell ref="G40:I40"/>
    <mergeCell ref="G41:I41"/>
    <mergeCell ref="H47:I47"/>
    <mergeCell ref="H48:I48"/>
    <mergeCell ref="H49:I49"/>
    <mergeCell ref="G44:I44"/>
    <mergeCell ref="B45:C45"/>
    <mergeCell ref="D45:F45"/>
    <mergeCell ref="G45:I45"/>
    <mergeCell ref="H46:I46"/>
    <mergeCell ref="B42:C42"/>
    <mergeCell ref="D42:F42"/>
    <mergeCell ref="B43:C43"/>
    <mergeCell ref="D43:F43"/>
    <mergeCell ref="B44:C44"/>
    <mergeCell ref="D44:F44"/>
    <mergeCell ref="G42:I42"/>
    <mergeCell ref="G43:I43"/>
    <mergeCell ref="A55:I55"/>
    <mergeCell ref="B56:I56"/>
    <mergeCell ref="B57:I57"/>
    <mergeCell ref="B58:I58"/>
    <mergeCell ref="D59:E59"/>
    <mergeCell ref="H59:I59"/>
    <mergeCell ref="H53:I53"/>
    <mergeCell ref="H54:I54"/>
    <mergeCell ref="H50:I50"/>
    <mergeCell ref="H51:I51"/>
    <mergeCell ref="H52:I52"/>
    <mergeCell ref="H64:I64"/>
    <mergeCell ref="B68:E68"/>
    <mergeCell ref="F68:I68"/>
    <mergeCell ref="D65:E65"/>
    <mergeCell ref="H65:I65"/>
    <mergeCell ref="D66:E66"/>
    <mergeCell ref="H66:I66"/>
    <mergeCell ref="D67:G67"/>
    <mergeCell ref="D60:E60"/>
    <mergeCell ref="H60:I60"/>
    <mergeCell ref="D61:E61"/>
    <mergeCell ref="H61:I61"/>
    <mergeCell ref="H67:I67"/>
    <mergeCell ref="D62:E62"/>
    <mergeCell ref="H62:I62"/>
    <mergeCell ref="D63:E63"/>
    <mergeCell ref="H63:I63"/>
    <mergeCell ref="D64:E64"/>
    <mergeCell ref="B72:E72"/>
    <mergeCell ref="F72:I72"/>
    <mergeCell ref="B73:E73"/>
    <mergeCell ref="F73:I73"/>
    <mergeCell ref="B74:E74"/>
    <mergeCell ref="F74:I74"/>
    <mergeCell ref="B69:E69"/>
    <mergeCell ref="F69:I69"/>
    <mergeCell ref="B70:E70"/>
    <mergeCell ref="F70:I70"/>
    <mergeCell ref="B71:E71"/>
    <mergeCell ref="F71:I71"/>
    <mergeCell ref="B78:E78"/>
    <mergeCell ref="F78:I78"/>
    <mergeCell ref="B79:E79"/>
    <mergeCell ref="F79:I79"/>
    <mergeCell ref="B80:E80"/>
    <mergeCell ref="F80:I80"/>
    <mergeCell ref="B75:E75"/>
    <mergeCell ref="F75:I75"/>
    <mergeCell ref="B76:E76"/>
    <mergeCell ref="F76:I76"/>
    <mergeCell ref="B77:E77"/>
    <mergeCell ref="F77:I77"/>
    <mergeCell ref="B81:E81"/>
    <mergeCell ref="F81:I81"/>
    <mergeCell ref="B82:E82"/>
    <mergeCell ref="F82:I82"/>
    <mergeCell ref="A83:I83"/>
    <mergeCell ref="A138:I138"/>
    <mergeCell ref="A84:I84"/>
    <mergeCell ref="A85:I85"/>
    <mergeCell ref="A86:I86"/>
    <mergeCell ref="A87:I87"/>
    <mergeCell ref="A93:I93"/>
    <mergeCell ref="A94:I94"/>
    <mergeCell ref="A95:I95"/>
    <mergeCell ref="A96:I96"/>
    <mergeCell ref="A97:I97"/>
    <mergeCell ref="A98:I98"/>
    <mergeCell ref="A88:I88"/>
    <mergeCell ref="A89:I89"/>
    <mergeCell ref="A90:I90"/>
    <mergeCell ref="A91:I91"/>
    <mergeCell ref="A92:I92"/>
    <mergeCell ref="A110:I110"/>
    <mergeCell ref="A111:I111"/>
    <mergeCell ref="A112:I112"/>
    <mergeCell ref="A113:I113"/>
    <mergeCell ref="A114:I114"/>
    <mergeCell ref="A99:I99"/>
    <mergeCell ref="A109:I109"/>
    <mergeCell ref="A104:I104"/>
    <mergeCell ref="A105:I105"/>
    <mergeCell ref="A106:I106"/>
    <mergeCell ref="A107:I107"/>
    <mergeCell ref="A108:I108"/>
    <mergeCell ref="A121:I121"/>
    <mergeCell ref="B122:C122"/>
    <mergeCell ref="D122:I122"/>
    <mergeCell ref="A123:I123"/>
    <mergeCell ref="B124:D124"/>
    <mergeCell ref="E124:I124"/>
    <mergeCell ref="A115:I115"/>
    <mergeCell ref="A116:I116"/>
    <mergeCell ref="A117:I117"/>
    <mergeCell ref="A119:I119"/>
    <mergeCell ref="A120:I120"/>
    <mergeCell ref="A118:I118"/>
    <mergeCell ref="A128:I128"/>
    <mergeCell ref="A129:I129"/>
    <mergeCell ref="A130:I130"/>
    <mergeCell ref="A131:I131"/>
    <mergeCell ref="B125:D125"/>
    <mergeCell ref="E125:I125"/>
    <mergeCell ref="B126:D126"/>
    <mergeCell ref="E126:I126"/>
    <mergeCell ref="B127:D127"/>
    <mergeCell ref="E127:I127"/>
    <mergeCell ref="A139:I139"/>
    <mergeCell ref="A140:I140"/>
    <mergeCell ref="A141:I141"/>
    <mergeCell ref="A142:I142"/>
    <mergeCell ref="A143:I143"/>
    <mergeCell ref="A132:I132"/>
    <mergeCell ref="A133:I133"/>
    <mergeCell ref="A135:I135"/>
    <mergeCell ref="A136:I136"/>
    <mergeCell ref="A137:I137"/>
    <mergeCell ref="A134:I134"/>
    <mergeCell ref="A149:C149"/>
    <mergeCell ref="D149:I149"/>
    <mergeCell ref="A150:I150"/>
    <mergeCell ref="A144:I144"/>
    <mergeCell ref="A145:I145"/>
    <mergeCell ref="A146:B146"/>
    <mergeCell ref="D146:E146"/>
    <mergeCell ref="G146:I146"/>
    <mergeCell ref="A147:B147"/>
    <mergeCell ref="D147:E147"/>
    <mergeCell ref="G147:I147"/>
    <mergeCell ref="A161:C161"/>
    <mergeCell ref="A6:I6"/>
    <mergeCell ref="A100:I100"/>
    <mergeCell ref="A101:I101"/>
    <mergeCell ref="A102:I102"/>
    <mergeCell ref="A103:I103"/>
    <mergeCell ref="A157:I157"/>
    <mergeCell ref="A158:I158"/>
    <mergeCell ref="A159:I159"/>
    <mergeCell ref="A160:C160"/>
    <mergeCell ref="A154:C154"/>
    <mergeCell ref="D154:I154"/>
    <mergeCell ref="A155:C155"/>
    <mergeCell ref="D155:I155"/>
    <mergeCell ref="A156:I156"/>
    <mergeCell ref="A151:C151"/>
    <mergeCell ref="D151:I151"/>
    <mergeCell ref="A152:C152"/>
    <mergeCell ref="D152:I152"/>
    <mergeCell ref="A153:C153"/>
    <mergeCell ref="D153:I153"/>
    <mergeCell ref="A148:B148"/>
    <mergeCell ref="D148:E148"/>
    <mergeCell ref="G148:I148"/>
  </mergeCells>
  <printOptions gridLines="1"/>
  <pageMargins left="0.43307086614173229" right="0.23622047244094491" top="0.98425196850393704" bottom="0.51181102362204722" header="0.39370078740157483" footer="0.27559055118110237"/>
  <pageSetup scale="83" orientation="landscape" r:id="rId1"/>
  <headerFooter alignWithMargins="0">
    <oddHeader>&amp;C&amp;"Futura Bk,Gras"&amp;8MUSICACTION 
COMMERCIALISATION NATIONALE&amp;"Calibri,Gras"&amp;9 23-24
PROJET - DEMANDE ET PARACHÈVEMENT&amp;R&amp;"Calibri,Gras"&amp;9&amp;P de &amp;N</oddHeader>
  </headerFooter>
  <rowBreaks count="3" manualBreakCount="3">
    <brk id="29" max="16383" man="1"/>
    <brk id="58"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800100</xdr:colOff>
                    <xdr:row>12</xdr:row>
                    <xdr:rowOff>381000</xdr:rowOff>
                  </from>
                  <to>
                    <xdr:col>4</xdr:col>
                    <xdr:colOff>685800</xdr:colOff>
                    <xdr:row>13</xdr:row>
                    <xdr:rowOff>146050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146050</xdr:colOff>
                    <xdr:row>13</xdr:row>
                    <xdr:rowOff>19050</xdr:rowOff>
                  </from>
                  <to>
                    <xdr:col>7</xdr:col>
                    <xdr:colOff>0</xdr:colOff>
                    <xdr:row>13</xdr:row>
                    <xdr:rowOff>146050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xdr:col>
                    <xdr:colOff>114300</xdr:colOff>
                    <xdr:row>13</xdr:row>
                    <xdr:rowOff>0</xdr:rowOff>
                  </from>
                  <to>
                    <xdr:col>6</xdr:col>
                    <xdr:colOff>0</xdr:colOff>
                    <xdr:row>13</xdr:row>
                    <xdr:rowOff>146050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50800</xdr:colOff>
                    <xdr:row>6</xdr:row>
                    <xdr:rowOff>0</xdr:rowOff>
                  </from>
                  <to>
                    <xdr:col>1</xdr:col>
                    <xdr:colOff>584200</xdr:colOff>
                    <xdr:row>7</xdr:row>
                    <xdr:rowOff>31750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50800</xdr:colOff>
                    <xdr:row>13</xdr:row>
                    <xdr:rowOff>0</xdr:rowOff>
                  </from>
                  <to>
                    <xdr:col>2</xdr:col>
                    <xdr:colOff>304800</xdr:colOff>
                    <xdr:row>13</xdr:row>
                    <xdr:rowOff>146050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xdr:col>
                    <xdr:colOff>704850</xdr:colOff>
                    <xdr:row>9</xdr:row>
                    <xdr:rowOff>50800</xdr:rowOff>
                  </from>
                  <to>
                    <xdr:col>1</xdr:col>
                    <xdr:colOff>1079500</xdr:colOff>
                    <xdr:row>10</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xdr:col>
                    <xdr:colOff>69850</xdr:colOff>
                    <xdr:row>11</xdr:row>
                    <xdr:rowOff>165100</xdr:rowOff>
                  </from>
                  <to>
                    <xdr:col>1</xdr:col>
                    <xdr:colOff>565150</xdr:colOff>
                    <xdr:row>11</xdr:row>
                    <xdr:rowOff>450850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1</xdr:col>
                    <xdr:colOff>50800</xdr:colOff>
                    <xdr:row>9</xdr:row>
                    <xdr:rowOff>57150</xdr:rowOff>
                  </from>
                  <to>
                    <xdr:col>1</xdr:col>
                    <xdr:colOff>476250</xdr:colOff>
                    <xdr:row>9</xdr:row>
                    <xdr:rowOff>304800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1</xdr:col>
                    <xdr:colOff>50800</xdr:colOff>
                    <xdr:row>10</xdr:row>
                    <xdr:rowOff>50800</xdr:rowOff>
                  </from>
                  <to>
                    <xdr:col>1</xdr:col>
                    <xdr:colOff>584200</xdr:colOff>
                    <xdr:row>11</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xdr:col>
                    <xdr:colOff>50800</xdr:colOff>
                    <xdr:row>12</xdr:row>
                    <xdr:rowOff>50800</xdr:rowOff>
                  </from>
                  <to>
                    <xdr:col>1</xdr:col>
                    <xdr:colOff>533400</xdr:colOff>
                    <xdr:row>12</xdr:row>
                    <xdr:rowOff>247650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xdr:col>
                    <xdr:colOff>723900</xdr:colOff>
                    <xdr:row>6</xdr:row>
                    <xdr:rowOff>0</xdr:rowOff>
                  </from>
                  <to>
                    <xdr:col>5</xdr:col>
                    <xdr:colOff>488950</xdr:colOff>
                    <xdr:row>7</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xdr:col>
                    <xdr:colOff>723900</xdr:colOff>
                    <xdr:row>10</xdr:row>
                    <xdr:rowOff>38100</xdr:rowOff>
                  </from>
                  <to>
                    <xdr:col>1</xdr:col>
                    <xdr:colOff>1098550</xdr:colOff>
                    <xdr:row>10</xdr:row>
                    <xdr:rowOff>323850</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from>
                    <xdr:col>1</xdr:col>
                    <xdr:colOff>723900</xdr:colOff>
                    <xdr:row>11</xdr:row>
                    <xdr:rowOff>184150</xdr:rowOff>
                  </from>
                  <to>
                    <xdr:col>1</xdr:col>
                    <xdr:colOff>1098550</xdr:colOff>
                    <xdr:row>11</xdr:row>
                    <xdr:rowOff>400050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from>
                    <xdr:col>1</xdr:col>
                    <xdr:colOff>723900</xdr:colOff>
                    <xdr:row>12</xdr:row>
                    <xdr:rowOff>50800</xdr:rowOff>
                  </from>
                  <to>
                    <xdr:col>1</xdr:col>
                    <xdr:colOff>1098550</xdr:colOff>
                    <xdr:row>12</xdr:row>
                    <xdr:rowOff>241300</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from>
                    <xdr:col>5</xdr:col>
                    <xdr:colOff>31750</xdr:colOff>
                    <xdr:row>18</xdr:row>
                    <xdr:rowOff>374650</xdr:rowOff>
                  </from>
                  <to>
                    <xdr:col>5</xdr:col>
                    <xdr:colOff>342900</xdr:colOff>
                    <xdr:row>19</xdr:row>
                    <xdr:rowOff>184150</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from>
                    <xdr:col>5</xdr:col>
                    <xdr:colOff>469900</xdr:colOff>
                    <xdr:row>18</xdr:row>
                    <xdr:rowOff>374650</xdr:rowOff>
                  </from>
                  <to>
                    <xdr:col>5</xdr:col>
                    <xdr:colOff>831850</xdr:colOff>
                    <xdr:row>19</xdr:row>
                    <xdr:rowOff>184150</xdr:rowOff>
                  </to>
                </anchor>
              </controlPr>
            </control>
          </mc:Choice>
        </mc:AlternateContent>
        <mc:AlternateContent xmlns:mc="http://schemas.openxmlformats.org/markup-compatibility/2006">
          <mc:Choice Requires="x14">
            <control shapeId="28690" r:id="rId20" name="Check Box 18">
              <controlPr defaultSize="0" autoFill="0" autoLine="0" autoPict="0">
                <anchor moveWithCells="1">
                  <from>
                    <xdr:col>6</xdr:col>
                    <xdr:colOff>50800</xdr:colOff>
                    <xdr:row>18</xdr:row>
                    <xdr:rowOff>374650</xdr:rowOff>
                  </from>
                  <to>
                    <xdr:col>6</xdr:col>
                    <xdr:colOff>698500</xdr:colOff>
                    <xdr:row>20</xdr:row>
                    <xdr:rowOff>12700</xdr:rowOff>
                  </to>
                </anchor>
              </controlPr>
            </control>
          </mc:Choice>
        </mc:AlternateContent>
        <mc:AlternateContent xmlns:mc="http://schemas.openxmlformats.org/markup-compatibility/2006">
          <mc:Choice Requires="x14">
            <control shapeId="28691" r:id="rId21" name="Check Box 19">
              <controlPr defaultSize="0" autoFill="0" autoLine="0" autoPict="0">
                <anchor moveWithCells="1">
                  <from>
                    <xdr:col>5</xdr:col>
                    <xdr:colOff>50800</xdr:colOff>
                    <xdr:row>19</xdr:row>
                    <xdr:rowOff>184150</xdr:rowOff>
                  </from>
                  <to>
                    <xdr:col>5</xdr:col>
                    <xdr:colOff>355600</xdr:colOff>
                    <xdr:row>21</xdr:row>
                    <xdr:rowOff>19050</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from>
                    <xdr:col>5</xdr:col>
                    <xdr:colOff>469900</xdr:colOff>
                    <xdr:row>19</xdr:row>
                    <xdr:rowOff>184150</xdr:rowOff>
                  </from>
                  <to>
                    <xdr:col>5</xdr:col>
                    <xdr:colOff>831850</xdr:colOff>
                    <xdr:row>21</xdr:row>
                    <xdr:rowOff>19050</xdr:rowOff>
                  </to>
                </anchor>
              </controlPr>
            </control>
          </mc:Choice>
        </mc:AlternateContent>
        <mc:AlternateContent xmlns:mc="http://schemas.openxmlformats.org/markup-compatibility/2006">
          <mc:Choice Requires="x14">
            <control shapeId="28693" r:id="rId23" name="Check Box 21">
              <controlPr defaultSize="0" autoFill="0" autoLine="0" autoPict="0">
                <anchor moveWithCells="1">
                  <from>
                    <xdr:col>6</xdr:col>
                    <xdr:colOff>76200</xdr:colOff>
                    <xdr:row>19</xdr:row>
                    <xdr:rowOff>184150</xdr:rowOff>
                  </from>
                  <to>
                    <xdr:col>6</xdr:col>
                    <xdr:colOff>717550</xdr:colOff>
                    <xdr:row>21</xdr:row>
                    <xdr:rowOff>31750</xdr:rowOff>
                  </to>
                </anchor>
              </controlPr>
            </control>
          </mc:Choice>
        </mc:AlternateContent>
        <mc:AlternateContent xmlns:mc="http://schemas.openxmlformats.org/markup-compatibility/2006">
          <mc:Choice Requires="x14">
            <control shapeId="28694" r:id="rId24" name="Check Box 22">
              <controlPr defaultSize="0" autoFill="0" autoLine="0" autoPict="0">
                <anchor moveWithCells="1">
                  <from>
                    <xdr:col>5</xdr:col>
                    <xdr:colOff>50800</xdr:colOff>
                    <xdr:row>21</xdr:row>
                    <xdr:rowOff>19050</xdr:rowOff>
                  </from>
                  <to>
                    <xdr:col>5</xdr:col>
                    <xdr:colOff>355600</xdr:colOff>
                    <xdr:row>22</xdr:row>
                    <xdr:rowOff>19050</xdr:rowOff>
                  </to>
                </anchor>
              </controlPr>
            </control>
          </mc:Choice>
        </mc:AlternateContent>
        <mc:AlternateContent xmlns:mc="http://schemas.openxmlformats.org/markup-compatibility/2006">
          <mc:Choice Requires="x14">
            <control shapeId="28695" r:id="rId25" name="Check Box 23">
              <controlPr defaultSize="0" autoFill="0" autoLine="0" autoPict="0">
                <anchor moveWithCells="1">
                  <from>
                    <xdr:col>5</xdr:col>
                    <xdr:colOff>469900</xdr:colOff>
                    <xdr:row>21</xdr:row>
                    <xdr:rowOff>19050</xdr:rowOff>
                  </from>
                  <to>
                    <xdr:col>5</xdr:col>
                    <xdr:colOff>831850</xdr:colOff>
                    <xdr:row>22</xdr:row>
                    <xdr:rowOff>19050</xdr:rowOff>
                  </to>
                </anchor>
              </controlPr>
            </control>
          </mc:Choice>
        </mc:AlternateContent>
        <mc:AlternateContent xmlns:mc="http://schemas.openxmlformats.org/markup-compatibility/2006">
          <mc:Choice Requires="x14">
            <control shapeId="28696" r:id="rId26" name="Check Box 24">
              <controlPr defaultSize="0" autoFill="0" autoLine="0" autoPict="0">
                <anchor moveWithCells="1">
                  <from>
                    <xdr:col>6</xdr:col>
                    <xdr:colOff>76200</xdr:colOff>
                    <xdr:row>21</xdr:row>
                    <xdr:rowOff>12700</xdr:rowOff>
                  </from>
                  <to>
                    <xdr:col>6</xdr:col>
                    <xdr:colOff>717550</xdr:colOff>
                    <xdr:row>22</xdr:row>
                    <xdr:rowOff>31750</xdr:rowOff>
                  </to>
                </anchor>
              </controlPr>
            </control>
          </mc:Choice>
        </mc:AlternateContent>
        <mc:AlternateContent xmlns:mc="http://schemas.openxmlformats.org/markup-compatibility/2006">
          <mc:Choice Requires="x14">
            <control shapeId="28697" r:id="rId27" name="Check Box 25">
              <controlPr defaultSize="0" autoFill="0" autoLine="0" autoPict="0">
                <anchor moveWithCells="1">
                  <from>
                    <xdr:col>5</xdr:col>
                    <xdr:colOff>50800</xdr:colOff>
                    <xdr:row>21</xdr:row>
                    <xdr:rowOff>184150</xdr:rowOff>
                  </from>
                  <to>
                    <xdr:col>5</xdr:col>
                    <xdr:colOff>355600</xdr:colOff>
                    <xdr:row>22</xdr:row>
                    <xdr:rowOff>184150</xdr:rowOff>
                  </to>
                </anchor>
              </controlPr>
            </control>
          </mc:Choice>
        </mc:AlternateContent>
        <mc:AlternateContent xmlns:mc="http://schemas.openxmlformats.org/markup-compatibility/2006">
          <mc:Choice Requires="x14">
            <control shapeId="28698" r:id="rId28" name="Check Box 26">
              <controlPr defaultSize="0" autoFill="0" autoLine="0" autoPict="0">
                <anchor moveWithCells="1">
                  <from>
                    <xdr:col>5</xdr:col>
                    <xdr:colOff>469900</xdr:colOff>
                    <xdr:row>21</xdr:row>
                    <xdr:rowOff>184150</xdr:rowOff>
                  </from>
                  <to>
                    <xdr:col>5</xdr:col>
                    <xdr:colOff>831850</xdr:colOff>
                    <xdr:row>22</xdr:row>
                    <xdr:rowOff>184150</xdr:rowOff>
                  </to>
                </anchor>
              </controlPr>
            </control>
          </mc:Choice>
        </mc:AlternateContent>
        <mc:AlternateContent xmlns:mc="http://schemas.openxmlformats.org/markup-compatibility/2006">
          <mc:Choice Requires="x14">
            <control shapeId="28699" r:id="rId29" name="Check Box 27">
              <controlPr defaultSize="0" autoFill="0" autoLine="0" autoPict="0">
                <anchor moveWithCells="1">
                  <from>
                    <xdr:col>6</xdr:col>
                    <xdr:colOff>69850</xdr:colOff>
                    <xdr:row>21</xdr:row>
                    <xdr:rowOff>171450</xdr:rowOff>
                  </from>
                  <to>
                    <xdr:col>6</xdr:col>
                    <xdr:colOff>717550</xdr:colOff>
                    <xdr:row>22</xdr:row>
                    <xdr:rowOff>184150</xdr:rowOff>
                  </to>
                </anchor>
              </controlPr>
            </control>
          </mc:Choice>
        </mc:AlternateContent>
        <mc:AlternateContent xmlns:mc="http://schemas.openxmlformats.org/markup-compatibility/2006">
          <mc:Choice Requires="x14">
            <control shapeId="28700" r:id="rId30" name="Check Box 28">
              <controlPr defaultSize="0" autoFill="0" autoLine="0" autoPict="0">
                <anchor moveWithCells="1">
                  <from>
                    <xdr:col>5</xdr:col>
                    <xdr:colOff>50800</xdr:colOff>
                    <xdr:row>22</xdr:row>
                    <xdr:rowOff>184150</xdr:rowOff>
                  </from>
                  <to>
                    <xdr:col>5</xdr:col>
                    <xdr:colOff>355600</xdr:colOff>
                    <xdr:row>24</xdr:row>
                    <xdr:rowOff>19050</xdr:rowOff>
                  </to>
                </anchor>
              </controlPr>
            </control>
          </mc:Choice>
        </mc:AlternateContent>
        <mc:AlternateContent xmlns:mc="http://schemas.openxmlformats.org/markup-compatibility/2006">
          <mc:Choice Requires="x14">
            <control shapeId="28701" r:id="rId31" name="Check Box 29">
              <controlPr defaultSize="0" autoFill="0" autoLine="0" autoPict="0">
                <anchor moveWithCells="1">
                  <from>
                    <xdr:col>5</xdr:col>
                    <xdr:colOff>469900</xdr:colOff>
                    <xdr:row>22</xdr:row>
                    <xdr:rowOff>184150</xdr:rowOff>
                  </from>
                  <to>
                    <xdr:col>5</xdr:col>
                    <xdr:colOff>831850</xdr:colOff>
                    <xdr:row>24</xdr:row>
                    <xdr:rowOff>19050</xdr:rowOff>
                  </to>
                </anchor>
              </controlPr>
            </control>
          </mc:Choice>
        </mc:AlternateContent>
        <mc:AlternateContent xmlns:mc="http://schemas.openxmlformats.org/markup-compatibility/2006">
          <mc:Choice Requires="x14">
            <control shapeId="28702" r:id="rId32" name="Check Box 30">
              <controlPr defaultSize="0" autoFill="0" autoLine="0" autoPict="0">
                <anchor moveWithCells="1">
                  <from>
                    <xdr:col>6</xdr:col>
                    <xdr:colOff>76200</xdr:colOff>
                    <xdr:row>22</xdr:row>
                    <xdr:rowOff>171450</xdr:rowOff>
                  </from>
                  <to>
                    <xdr:col>6</xdr:col>
                    <xdr:colOff>717550</xdr:colOff>
                    <xdr:row>24</xdr:row>
                    <xdr:rowOff>19050</xdr:rowOff>
                  </to>
                </anchor>
              </controlPr>
            </control>
          </mc:Choice>
        </mc:AlternateContent>
        <mc:AlternateContent xmlns:mc="http://schemas.openxmlformats.org/markup-compatibility/2006">
          <mc:Choice Requires="x14">
            <control shapeId="28703" r:id="rId33" name="Check Box 31">
              <controlPr defaultSize="0" autoFill="0" autoLine="0" autoPict="0">
                <anchor moveWithCells="1">
                  <from>
                    <xdr:col>5</xdr:col>
                    <xdr:colOff>50800</xdr:colOff>
                    <xdr:row>24</xdr:row>
                    <xdr:rowOff>12700</xdr:rowOff>
                  </from>
                  <to>
                    <xdr:col>5</xdr:col>
                    <xdr:colOff>355600</xdr:colOff>
                    <xdr:row>25</xdr:row>
                    <xdr:rowOff>19050</xdr:rowOff>
                  </to>
                </anchor>
              </controlPr>
            </control>
          </mc:Choice>
        </mc:AlternateContent>
        <mc:AlternateContent xmlns:mc="http://schemas.openxmlformats.org/markup-compatibility/2006">
          <mc:Choice Requires="x14">
            <control shapeId="28704" r:id="rId34" name="Check Box 32">
              <controlPr defaultSize="0" autoFill="0" autoLine="0" autoPict="0">
                <anchor moveWithCells="1">
                  <from>
                    <xdr:col>5</xdr:col>
                    <xdr:colOff>469900</xdr:colOff>
                    <xdr:row>24</xdr:row>
                    <xdr:rowOff>12700</xdr:rowOff>
                  </from>
                  <to>
                    <xdr:col>5</xdr:col>
                    <xdr:colOff>831850</xdr:colOff>
                    <xdr:row>25</xdr:row>
                    <xdr:rowOff>19050</xdr:rowOff>
                  </to>
                </anchor>
              </controlPr>
            </control>
          </mc:Choice>
        </mc:AlternateContent>
        <mc:AlternateContent xmlns:mc="http://schemas.openxmlformats.org/markup-compatibility/2006">
          <mc:Choice Requires="x14">
            <control shapeId="28705" r:id="rId35" name="Check Box 33">
              <controlPr defaultSize="0" autoFill="0" autoLine="0" autoPict="0">
                <anchor moveWithCells="1">
                  <from>
                    <xdr:col>6</xdr:col>
                    <xdr:colOff>76200</xdr:colOff>
                    <xdr:row>23</xdr:row>
                    <xdr:rowOff>203200</xdr:rowOff>
                  </from>
                  <to>
                    <xdr:col>6</xdr:col>
                    <xdr:colOff>717550</xdr:colOff>
                    <xdr:row>25</xdr:row>
                    <xdr:rowOff>12700</xdr:rowOff>
                  </to>
                </anchor>
              </controlPr>
            </control>
          </mc:Choice>
        </mc:AlternateContent>
        <mc:AlternateContent xmlns:mc="http://schemas.openxmlformats.org/markup-compatibility/2006">
          <mc:Choice Requires="x14">
            <control shapeId="28706" r:id="rId36" name="Check Box 34">
              <controlPr defaultSize="0" autoFill="0" autoLine="0" autoPict="0">
                <anchor moveWithCells="1">
                  <from>
                    <xdr:col>5</xdr:col>
                    <xdr:colOff>50800</xdr:colOff>
                    <xdr:row>18</xdr:row>
                    <xdr:rowOff>95250</xdr:rowOff>
                  </from>
                  <to>
                    <xdr:col>5</xdr:col>
                    <xdr:colOff>374650</xdr:colOff>
                    <xdr:row>18</xdr:row>
                    <xdr:rowOff>317500</xdr:rowOff>
                  </to>
                </anchor>
              </controlPr>
            </control>
          </mc:Choice>
        </mc:AlternateContent>
        <mc:AlternateContent xmlns:mc="http://schemas.openxmlformats.org/markup-compatibility/2006">
          <mc:Choice Requires="x14">
            <control shapeId="28707" r:id="rId37" name="Check Box 35">
              <controlPr defaultSize="0" autoFill="0" autoLine="0" autoPict="0">
                <anchor moveWithCells="1">
                  <from>
                    <xdr:col>5</xdr:col>
                    <xdr:colOff>469900</xdr:colOff>
                    <xdr:row>18</xdr:row>
                    <xdr:rowOff>95250</xdr:rowOff>
                  </from>
                  <to>
                    <xdr:col>5</xdr:col>
                    <xdr:colOff>831850</xdr:colOff>
                    <xdr:row>18</xdr:row>
                    <xdr:rowOff>317500</xdr:rowOff>
                  </to>
                </anchor>
              </controlPr>
            </control>
          </mc:Choice>
        </mc:AlternateContent>
        <mc:AlternateContent xmlns:mc="http://schemas.openxmlformats.org/markup-compatibility/2006">
          <mc:Choice Requires="x14">
            <control shapeId="28708" r:id="rId38" name="Check Box 36">
              <controlPr defaultSize="0" autoFill="0" autoLine="0" autoPict="0">
                <anchor moveWithCells="1">
                  <from>
                    <xdr:col>6</xdr:col>
                    <xdr:colOff>76200</xdr:colOff>
                    <xdr:row>18</xdr:row>
                    <xdr:rowOff>76200</xdr:rowOff>
                  </from>
                  <to>
                    <xdr:col>6</xdr:col>
                    <xdr:colOff>723900</xdr:colOff>
                    <xdr:row>18</xdr:row>
                    <xdr:rowOff>317500</xdr:rowOff>
                  </to>
                </anchor>
              </controlPr>
            </control>
          </mc:Choice>
        </mc:AlternateContent>
        <mc:AlternateContent xmlns:mc="http://schemas.openxmlformats.org/markup-compatibility/2006">
          <mc:Choice Requires="x14">
            <control shapeId="28709" r:id="rId39" name="Check Box 37">
              <controlPr defaultSize="0" autoFill="0" autoLine="0" autoPict="0">
                <anchor moveWithCells="1">
                  <from>
                    <xdr:col>1</xdr:col>
                    <xdr:colOff>50800</xdr:colOff>
                    <xdr:row>7</xdr:row>
                    <xdr:rowOff>31750</xdr:rowOff>
                  </from>
                  <to>
                    <xdr:col>1</xdr:col>
                    <xdr:colOff>584200</xdr:colOff>
                    <xdr:row>8</xdr:row>
                    <xdr:rowOff>0</xdr:rowOff>
                  </to>
                </anchor>
              </controlPr>
            </control>
          </mc:Choice>
        </mc:AlternateContent>
        <mc:AlternateContent xmlns:mc="http://schemas.openxmlformats.org/markup-compatibility/2006">
          <mc:Choice Requires="x14">
            <control shapeId="28710" r:id="rId40" name="Check Box 38">
              <controlPr defaultSize="0" autoFill="0" autoLine="0" autoPict="0">
                <anchor moveWithCells="1">
                  <from>
                    <xdr:col>1</xdr:col>
                    <xdr:colOff>723900</xdr:colOff>
                    <xdr:row>7</xdr:row>
                    <xdr:rowOff>31750</xdr:rowOff>
                  </from>
                  <to>
                    <xdr:col>1</xdr:col>
                    <xdr:colOff>1079500</xdr:colOff>
                    <xdr:row>7</xdr:row>
                    <xdr:rowOff>285750</xdr:rowOff>
                  </to>
                </anchor>
              </controlPr>
            </control>
          </mc:Choice>
        </mc:AlternateContent>
        <mc:AlternateContent xmlns:mc="http://schemas.openxmlformats.org/markup-compatibility/2006">
          <mc:Choice Requires="x14">
            <control shapeId="28712" r:id="rId41" name="Check Box 40">
              <controlPr defaultSize="0" autoFill="0" autoLine="0" autoPict="0">
                <anchor moveWithCells="1" sizeWithCells="1">
                  <from>
                    <xdr:col>1</xdr:col>
                    <xdr:colOff>260350</xdr:colOff>
                    <xdr:row>121</xdr:row>
                    <xdr:rowOff>12700</xdr:rowOff>
                  </from>
                  <to>
                    <xdr:col>1</xdr:col>
                    <xdr:colOff>527050</xdr:colOff>
                    <xdr:row>121</xdr:row>
                    <xdr:rowOff>190500</xdr:rowOff>
                  </to>
                </anchor>
              </controlPr>
            </control>
          </mc:Choice>
        </mc:AlternateContent>
        <mc:AlternateContent xmlns:mc="http://schemas.openxmlformats.org/markup-compatibility/2006">
          <mc:Choice Requires="x14">
            <control shapeId="28713" r:id="rId42" name="Check Box 41">
              <controlPr defaultSize="0" autoFill="0" autoLine="0" autoPict="0">
                <anchor moveWithCells="1" sizeWithCells="1">
                  <from>
                    <xdr:col>3</xdr:col>
                    <xdr:colOff>50800</xdr:colOff>
                    <xdr:row>121</xdr:row>
                    <xdr:rowOff>0</xdr:rowOff>
                  </from>
                  <to>
                    <xdr:col>3</xdr:col>
                    <xdr:colOff>266700</xdr:colOff>
                    <xdr:row>122</xdr:row>
                    <xdr:rowOff>0</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from>
                    <xdr:col>1</xdr:col>
                    <xdr:colOff>50800</xdr:colOff>
                    <xdr:row>8</xdr:row>
                    <xdr:rowOff>50800</xdr:rowOff>
                  </from>
                  <to>
                    <xdr:col>1</xdr:col>
                    <xdr:colOff>584200</xdr:colOff>
                    <xdr:row>9</xdr:row>
                    <xdr:rowOff>19050</xdr:rowOff>
                  </to>
                </anchor>
              </controlPr>
            </control>
          </mc:Choice>
        </mc:AlternateContent>
        <mc:AlternateContent xmlns:mc="http://schemas.openxmlformats.org/markup-compatibility/2006">
          <mc:Choice Requires="x14">
            <control shapeId="28715" r:id="rId44" name="Check Box 43">
              <controlPr defaultSize="0" autoFill="0" autoLine="0" autoPict="0">
                <anchor moveWithCells="1">
                  <from>
                    <xdr:col>1</xdr:col>
                    <xdr:colOff>723900</xdr:colOff>
                    <xdr:row>8</xdr:row>
                    <xdr:rowOff>50800</xdr:rowOff>
                  </from>
                  <to>
                    <xdr:col>1</xdr:col>
                    <xdr:colOff>1085850</xdr:colOff>
                    <xdr:row>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O127"/>
  <sheetViews>
    <sheetView zoomScaleNormal="100" workbookViewId="0">
      <pane ySplit="9" topLeftCell="A10" activePane="bottomLeft" state="frozen"/>
      <selection activeCell="A198" sqref="A198:C198"/>
      <selection pane="bottomLeft" activeCell="E25" sqref="E25"/>
    </sheetView>
  </sheetViews>
  <sheetFormatPr baseColWidth="10" defaultColWidth="11.453125" defaultRowHeight="15" customHeight="1" x14ac:dyDescent="0.3"/>
  <cols>
    <col min="1" max="1" width="6.453125" style="1" customWidth="1"/>
    <col min="2" max="2" width="42" style="2" customWidth="1"/>
    <col min="3" max="3" width="22.453125" style="2" customWidth="1"/>
    <col min="4" max="4" width="6.54296875" style="39" bestFit="1" customWidth="1"/>
    <col min="5" max="6" width="6.54296875" style="17" customWidth="1"/>
    <col min="7" max="7" width="0.54296875" style="2" customWidth="1"/>
    <col min="8" max="9" width="11.453125" style="35" customWidth="1"/>
    <col min="10" max="10" width="0.54296875" style="35" customWidth="1"/>
    <col min="11" max="12" width="11.453125" style="35" customWidth="1"/>
    <col min="13" max="13" width="11.453125" style="2" customWidth="1"/>
    <col min="14" max="15" width="10.54296875" customWidth="1"/>
    <col min="16" max="16384" width="11.453125" style="2"/>
  </cols>
  <sheetData>
    <row r="1" spans="1:12" s="166" customFormat="1" ht="28.4" customHeight="1" x14ac:dyDescent="0.3">
      <c r="A1" s="457" t="s">
        <v>477</v>
      </c>
      <c r="B1" s="458"/>
      <c r="C1" s="458"/>
      <c r="D1" s="458"/>
      <c r="E1" s="458"/>
      <c r="F1" s="458"/>
      <c r="G1" s="458"/>
      <c r="H1" s="458"/>
      <c r="I1" s="458"/>
      <c r="J1" s="458"/>
      <c r="K1" s="458"/>
      <c r="L1" s="459"/>
    </row>
    <row r="2" spans="1:12" s="166" customFormat="1" ht="22.4" customHeight="1" x14ac:dyDescent="0.3">
      <c r="A2" s="460"/>
      <c r="B2" s="461"/>
      <c r="C2" s="461"/>
      <c r="D2" s="461"/>
      <c r="E2" s="461"/>
      <c r="F2" s="461"/>
      <c r="G2" s="461"/>
      <c r="H2" s="461"/>
      <c r="I2" s="461"/>
      <c r="J2" s="461"/>
      <c r="K2" s="461"/>
      <c r="L2" s="462"/>
    </row>
    <row r="3" spans="1:12" s="2" customFormat="1" ht="12" x14ac:dyDescent="0.3">
      <c r="A3" s="259" t="s">
        <v>36</v>
      </c>
      <c r="B3" s="259"/>
      <c r="C3" s="465">
        <f>Déclarations!B1</f>
        <v>0</v>
      </c>
      <c r="D3" s="465"/>
      <c r="E3" s="465"/>
      <c r="F3" s="465"/>
      <c r="G3" s="465"/>
      <c r="H3" s="465"/>
      <c r="I3" s="465"/>
      <c r="J3" s="465"/>
      <c r="K3" s="465"/>
      <c r="L3" s="465"/>
    </row>
    <row r="4" spans="1:12" s="2" customFormat="1" ht="12" x14ac:dyDescent="0.3">
      <c r="A4" s="259" t="s">
        <v>37</v>
      </c>
      <c r="B4" s="259"/>
      <c r="C4" s="465">
        <f>Déclarations!B2</f>
        <v>0</v>
      </c>
      <c r="D4" s="465"/>
      <c r="E4" s="465"/>
      <c r="F4" s="465"/>
      <c r="G4" s="465"/>
      <c r="H4" s="465"/>
      <c r="I4" s="465"/>
      <c r="J4" s="465"/>
      <c r="K4" s="465"/>
      <c r="L4" s="465"/>
    </row>
    <row r="5" spans="1:12" s="2" customFormat="1" ht="12" x14ac:dyDescent="0.3">
      <c r="A5" s="259" t="s">
        <v>41</v>
      </c>
      <c r="B5" s="259"/>
      <c r="C5" s="470" t="str">
        <f>'Projet - album financé'!B3</f>
        <v xml:space="preserve">À remplir par l'administration </v>
      </c>
      <c r="D5" s="465"/>
      <c r="E5" s="465"/>
      <c r="F5" s="465"/>
      <c r="G5" s="465"/>
      <c r="H5" s="465"/>
      <c r="I5" s="465"/>
      <c r="J5" s="465"/>
      <c r="K5" s="465"/>
      <c r="L5" s="465"/>
    </row>
    <row r="6" spans="1:12" s="2" customFormat="1" ht="14.9" customHeight="1" x14ac:dyDescent="0.3">
      <c r="A6" s="251"/>
      <c r="B6" s="251"/>
      <c r="C6" s="259"/>
      <c r="D6" s="259"/>
      <c r="E6" s="259"/>
      <c r="F6" s="259"/>
      <c r="H6" s="472" t="s">
        <v>83</v>
      </c>
      <c r="I6" s="472"/>
      <c r="J6" s="472"/>
      <c r="K6" s="472"/>
      <c r="L6" s="472"/>
    </row>
    <row r="7" spans="1:12" s="2" customFormat="1" ht="29.25" customHeight="1" x14ac:dyDescent="0.3">
      <c r="A7" s="251"/>
      <c r="B7" s="251"/>
      <c r="C7" s="466" t="s">
        <v>437</v>
      </c>
      <c r="D7" s="17"/>
      <c r="E7" s="17"/>
      <c r="F7" s="17"/>
      <c r="H7" s="464" t="s">
        <v>24</v>
      </c>
      <c r="I7" s="464"/>
      <c r="J7" s="18"/>
      <c r="K7" s="471" t="s">
        <v>25</v>
      </c>
      <c r="L7" s="471"/>
    </row>
    <row r="8" spans="1:12" s="2" customFormat="1" ht="15" customHeight="1" x14ac:dyDescent="0.3">
      <c r="A8" s="251"/>
      <c r="B8" s="251"/>
      <c r="C8" s="466"/>
      <c r="D8" s="17"/>
      <c r="E8" s="17"/>
      <c r="F8" s="17"/>
      <c r="H8" s="467" t="s">
        <v>44</v>
      </c>
      <c r="I8" s="467"/>
      <c r="J8" s="19"/>
      <c r="K8" s="463" t="s">
        <v>0</v>
      </c>
      <c r="L8" s="463"/>
    </row>
    <row r="9" spans="1:12" s="21" customFormat="1" ht="15" customHeight="1" x14ac:dyDescent="0.3">
      <c r="A9" s="251"/>
      <c r="B9" s="251"/>
      <c r="C9" s="466"/>
      <c r="D9" s="20" t="s">
        <v>1</v>
      </c>
      <c r="E9" s="20" t="s">
        <v>5</v>
      </c>
      <c r="F9" s="20" t="s">
        <v>16</v>
      </c>
      <c r="H9" s="73" t="s">
        <v>21</v>
      </c>
      <c r="I9" s="73" t="s">
        <v>22</v>
      </c>
      <c r="J9" s="19"/>
      <c r="K9" s="19" t="s">
        <v>21</v>
      </c>
      <c r="L9" s="19" t="s">
        <v>22</v>
      </c>
    </row>
    <row r="10" spans="1:12" s="21" customFormat="1" ht="15" customHeight="1" x14ac:dyDescent="0.3">
      <c r="A10" s="1">
        <v>1</v>
      </c>
      <c r="B10" s="22" t="s">
        <v>11</v>
      </c>
      <c r="C10" s="23"/>
      <c r="D10" s="24"/>
      <c r="E10" s="24"/>
      <c r="F10" s="24"/>
      <c r="G10" s="25"/>
      <c r="H10" s="74"/>
      <c r="I10" s="74"/>
      <c r="J10" s="26"/>
      <c r="K10" s="26"/>
      <c r="L10" s="26"/>
    </row>
    <row r="11" spans="1:12" s="21" customFormat="1" ht="15" customHeight="1" x14ac:dyDescent="0.3">
      <c r="A11" s="1" t="s">
        <v>2</v>
      </c>
      <c r="B11" s="2" t="s">
        <v>12</v>
      </c>
      <c r="C11" s="27"/>
      <c r="D11" s="24"/>
      <c r="E11" s="24"/>
      <c r="F11" s="24"/>
      <c r="G11" s="25"/>
      <c r="H11" s="32">
        <f>H12*2</f>
        <v>0</v>
      </c>
      <c r="I11" s="32">
        <f>I115</f>
        <v>0</v>
      </c>
      <c r="J11" s="28"/>
      <c r="K11" s="28">
        <f>K115</f>
        <v>0</v>
      </c>
      <c r="L11" s="28">
        <f>L115</f>
        <v>0</v>
      </c>
    </row>
    <row r="12" spans="1:12" s="21" customFormat="1" ht="15" customHeight="1" x14ac:dyDescent="0.3">
      <c r="A12" s="1" t="s">
        <v>445</v>
      </c>
      <c r="B12" s="2" t="s">
        <v>446</v>
      </c>
      <c r="C12" s="27"/>
      <c r="D12" s="24"/>
      <c r="E12" s="24"/>
      <c r="F12" s="24"/>
      <c r="G12" s="25"/>
      <c r="H12" s="32">
        <f>H119/3</f>
        <v>0</v>
      </c>
      <c r="I12" s="32">
        <f>I117</f>
        <v>0</v>
      </c>
      <c r="J12" s="28"/>
      <c r="K12" s="28">
        <f>K117</f>
        <v>0</v>
      </c>
      <c r="L12" s="28">
        <f>L117</f>
        <v>0</v>
      </c>
    </row>
    <row r="13" spans="1:12" s="21" customFormat="1" ht="15" customHeight="1" x14ac:dyDescent="0.3">
      <c r="A13" s="1" t="s">
        <v>4</v>
      </c>
      <c r="B13" s="2" t="s">
        <v>45</v>
      </c>
      <c r="C13" s="27"/>
      <c r="D13" s="24"/>
      <c r="E13" s="24"/>
      <c r="F13" s="24"/>
      <c r="G13" s="25"/>
      <c r="H13" s="32"/>
      <c r="I13" s="32"/>
      <c r="J13" s="28"/>
      <c r="K13" s="28"/>
      <c r="L13" s="28"/>
    </row>
    <row r="14" spans="1:12" s="21" customFormat="1" ht="15" customHeight="1" x14ac:dyDescent="0.3">
      <c r="A14" s="30" t="s">
        <v>86</v>
      </c>
      <c r="B14" s="2" t="s">
        <v>107</v>
      </c>
      <c r="C14" s="27"/>
      <c r="D14" s="29"/>
      <c r="E14" s="24"/>
      <c r="F14" s="24"/>
      <c r="G14" s="25"/>
      <c r="H14" s="32"/>
      <c r="I14" s="32"/>
      <c r="J14" s="28"/>
      <c r="K14" s="28"/>
      <c r="L14" s="28"/>
    </row>
    <row r="15" spans="1:12" s="21" customFormat="1" ht="15" customHeight="1" x14ac:dyDescent="0.3">
      <c r="A15" s="1" t="s">
        <v>87</v>
      </c>
      <c r="B15" s="2" t="s">
        <v>434</v>
      </c>
      <c r="D15" s="24"/>
      <c r="E15" s="24"/>
      <c r="F15" s="24"/>
      <c r="G15" s="25"/>
      <c r="H15" s="32">
        <f>H113-(H11+H13+H14+H16+H12)</f>
        <v>0</v>
      </c>
      <c r="I15" s="32">
        <f>I113-(I11+I13+I14+I16+I12)</f>
        <v>0</v>
      </c>
      <c r="J15" s="32">
        <f>J113-(J11+J13+J14+J16+J12)</f>
        <v>0</v>
      </c>
      <c r="K15" s="32">
        <f>K113-(K11+K13+K14+K16+K12)</f>
        <v>0</v>
      </c>
      <c r="L15" s="32">
        <f>L113-(L11+L13+L14+L16+L12)</f>
        <v>0</v>
      </c>
    </row>
    <row r="16" spans="1:12" s="21" customFormat="1" ht="15" customHeight="1" x14ac:dyDescent="0.3">
      <c r="A16" s="1" t="s">
        <v>3</v>
      </c>
      <c r="B16" s="2" t="s">
        <v>46</v>
      </c>
      <c r="C16" s="27"/>
      <c r="D16" s="24"/>
      <c r="E16" s="29"/>
      <c r="F16" s="29"/>
      <c r="G16" s="25"/>
      <c r="H16" s="32"/>
      <c r="I16" s="32"/>
      <c r="J16" s="28"/>
      <c r="K16" s="28"/>
      <c r="L16" s="28"/>
    </row>
    <row r="17" spans="1:12" s="21" customFormat="1" ht="15" customHeight="1" x14ac:dyDescent="0.3">
      <c r="A17" s="1"/>
      <c r="B17" s="3" t="s">
        <v>13</v>
      </c>
      <c r="C17" s="23"/>
      <c r="D17" s="24"/>
      <c r="E17" s="29"/>
      <c r="F17" s="29"/>
      <c r="H17" s="31">
        <f>ROUND(SUM(H11:H16),0)</f>
        <v>0</v>
      </c>
      <c r="I17" s="31">
        <f>ROUND(SUM(I11:I16),0)</f>
        <v>0</v>
      </c>
      <c r="J17" s="31"/>
      <c r="K17" s="31">
        <f>ROUND(SUM(K11:K16),0)</f>
        <v>0</v>
      </c>
      <c r="L17" s="31">
        <f>ROUND(SUM(L11:L16),0)</f>
        <v>0</v>
      </c>
    </row>
    <row r="18" spans="1:12" s="21" customFormat="1" ht="15" customHeight="1" x14ac:dyDescent="0.3">
      <c r="A18" s="1"/>
      <c r="B18" s="2"/>
      <c r="C18" s="27"/>
      <c r="D18" s="24"/>
      <c r="E18" s="29"/>
      <c r="F18" s="29"/>
      <c r="G18" s="25"/>
      <c r="H18" s="32"/>
      <c r="I18" s="32"/>
      <c r="J18" s="28"/>
      <c r="K18" s="28"/>
      <c r="L18" s="28"/>
    </row>
    <row r="19" spans="1:12" s="21" customFormat="1" ht="15" customHeight="1" x14ac:dyDescent="0.3">
      <c r="A19" s="1"/>
      <c r="B19" s="22" t="s">
        <v>15</v>
      </c>
      <c r="C19" s="27"/>
      <c r="D19" s="24"/>
      <c r="E19" s="29"/>
      <c r="F19" s="29"/>
      <c r="G19" s="25"/>
      <c r="H19" s="32"/>
      <c r="I19" s="32"/>
      <c r="J19" s="28"/>
      <c r="K19" s="28"/>
      <c r="L19" s="28"/>
    </row>
    <row r="20" spans="1:12" ht="15" customHeight="1" x14ac:dyDescent="0.3">
      <c r="A20" s="1">
        <v>2</v>
      </c>
      <c r="B20" s="3" t="s">
        <v>85</v>
      </c>
      <c r="C20" s="23"/>
      <c r="D20" s="24"/>
      <c r="E20" s="29"/>
      <c r="F20" s="33"/>
      <c r="G20" s="27"/>
      <c r="H20" s="32"/>
      <c r="I20" s="32"/>
      <c r="J20" s="28"/>
      <c r="K20" s="28"/>
      <c r="L20" s="28"/>
    </row>
    <row r="21" spans="1:12" ht="15" customHeight="1" x14ac:dyDescent="0.3">
      <c r="A21" s="1" t="s">
        <v>9</v>
      </c>
      <c r="B21" s="2" t="s">
        <v>47</v>
      </c>
      <c r="C21" s="27"/>
      <c r="D21" s="24"/>
      <c r="E21" s="29"/>
      <c r="F21" s="33"/>
      <c r="G21" s="27"/>
      <c r="H21" s="32"/>
      <c r="I21" s="32"/>
      <c r="J21" s="28"/>
      <c r="K21" s="28">
        <f>'Tableau des dépenses'!E11</f>
        <v>0</v>
      </c>
      <c r="L21" s="28">
        <f>'Tableau des dépenses'!J11</f>
        <v>0</v>
      </c>
    </row>
    <row r="22" spans="1:12" ht="15" customHeight="1" x14ac:dyDescent="0.3">
      <c r="A22" s="1" t="s">
        <v>6</v>
      </c>
      <c r="B22" s="2" t="s">
        <v>48</v>
      </c>
      <c r="C22" s="27"/>
      <c r="D22" s="24"/>
      <c r="E22" s="29"/>
      <c r="F22" s="33"/>
      <c r="G22" s="27"/>
      <c r="H22" s="32"/>
      <c r="I22" s="32"/>
      <c r="J22" s="28"/>
      <c r="K22" s="28">
        <f>'Tableau des dépenses'!E14</f>
        <v>0</v>
      </c>
      <c r="L22" s="28">
        <f>'Tableau des dépenses'!J14</f>
        <v>0</v>
      </c>
    </row>
    <row r="23" spans="1:12" ht="15" customHeight="1" x14ac:dyDescent="0.3">
      <c r="A23" s="1" t="s">
        <v>89</v>
      </c>
      <c r="B23" s="2" t="s">
        <v>49</v>
      </c>
      <c r="C23" s="27"/>
      <c r="D23" s="24"/>
      <c r="E23" s="29"/>
      <c r="F23" s="33"/>
      <c r="G23" s="27"/>
      <c r="H23" s="32"/>
      <c r="I23" s="32"/>
      <c r="J23" s="28"/>
      <c r="K23" s="28">
        <f>'Tableau des dépenses'!E18</f>
        <v>0</v>
      </c>
      <c r="L23" s="28">
        <f>'Tableau des dépenses'!J18</f>
        <v>0</v>
      </c>
    </row>
    <row r="24" spans="1:12" ht="15" customHeight="1" x14ac:dyDescent="0.3">
      <c r="A24" s="1" t="s">
        <v>7</v>
      </c>
      <c r="B24" s="2" t="s">
        <v>50</v>
      </c>
      <c r="C24" s="27"/>
      <c r="D24" s="24"/>
      <c r="E24" s="29"/>
      <c r="F24" s="33"/>
      <c r="G24" s="27"/>
      <c r="H24" s="32"/>
      <c r="I24" s="32"/>
      <c r="J24" s="28"/>
      <c r="K24" s="28">
        <f>'Tableau des dépenses'!E21</f>
        <v>0</v>
      </c>
      <c r="L24" s="28">
        <f>'Tableau des dépenses'!J21</f>
        <v>0</v>
      </c>
    </row>
    <row r="25" spans="1:12" ht="15" customHeight="1" x14ac:dyDescent="0.3">
      <c r="A25" s="1" t="s">
        <v>88</v>
      </c>
      <c r="B25" s="2" t="s">
        <v>139</v>
      </c>
      <c r="C25" s="27"/>
      <c r="D25" s="24"/>
      <c r="E25" s="29"/>
      <c r="F25" s="33"/>
      <c r="G25" s="27"/>
      <c r="H25" s="32"/>
      <c r="I25" s="32"/>
      <c r="J25" s="28"/>
      <c r="K25" s="28">
        <f>'Tableau des dépenses'!E24</f>
        <v>0</v>
      </c>
      <c r="L25" s="28">
        <f>'Tableau des dépenses'!J24</f>
        <v>0</v>
      </c>
    </row>
    <row r="26" spans="1:12" ht="15" customHeight="1" x14ac:dyDescent="0.3">
      <c r="A26" s="1" t="s">
        <v>90</v>
      </c>
      <c r="B26" s="2" t="s">
        <v>51</v>
      </c>
      <c r="C26" s="27"/>
      <c r="D26" s="24"/>
      <c r="E26" s="29"/>
      <c r="F26" s="33"/>
      <c r="G26" s="27"/>
      <c r="H26" s="32"/>
      <c r="I26" s="32"/>
      <c r="J26" s="28"/>
      <c r="K26" s="28">
        <f>'Tableau des dépenses'!E28</f>
        <v>0</v>
      </c>
      <c r="L26" s="28">
        <f>'Tableau des dépenses'!J28</f>
        <v>0</v>
      </c>
    </row>
    <row r="27" spans="1:12" ht="15" customHeight="1" x14ac:dyDescent="0.3">
      <c r="A27" s="1" t="s">
        <v>91</v>
      </c>
      <c r="B27" s="2" t="s">
        <v>140</v>
      </c>
      <c r="C27" s="27"/>
      <c r="D27" s="24"/>
      <c r="E27" s="29"/>
      <c r="F27" s="33"/>
      <c r="G27" s="27"/>
      <c r="H27" s="32"/>
      <c r="I27" s="32"/>
      <c r="J27" s="28"/>
      <c r="K27" s="28">
        <f>'Tableau des dépenses'!E31</f>
        <v>0</v>
      </c>
      <c r="L27" s="28">
        <f>'Tableau des dépenses'!J31</f>
        <v>0</v>
      </c>
    </row>
    <row r="28" spans="1:12" ht="15" customHeight="1" x14ac:dyDescent="0.3">
      <c r="A28" s="3" t="s">
        <v>92</v>
      </c>
      <c r="B28" s="2" t="s">
        <v>109</v>
      </c>
      <c r="C28" s="27"/>
      <c r="D28" s="24"/>
      <c r="E28" s="29"/>
      <c r="F28" s="33"/>
      <c r="G28" s="27"/>
      <c r="H28" s="32"/>
      <c r="I28" s="32"/>
      <c r="J28" s="28"/>
      <c r="K28" s="28">
        <f>'Tableau des dépenses'!E34</f>
        <v>0</v>
      </c>
      <c r="L28" s="28">
        <f>'Tableau des dépenses'!J34</f>
        <v>0</v>
      </c>
    </row>
    <row r="29" spans="1:12" ht="15" customHeight="1" x14ac:dyDescent="0.3">
      <c r="A29" s="3" t="s">
        <v>93</v>
      </c>
      <c r="B29" s="2" t="s">
        <v>110</v>
      </c>
      <c r="C29" s="27"/>
      <c r="D29" s="24"/>
      <c r="E29" s="29"/>
      <c r="F29" s="33"/>
      <c r="G29" s="27"/>
      <c r="H29" s="32"/>
      <c r="I29" s="32"/>
      <c r="J29" s="28"/>
      <c r="K29" s="28">
        <f>'Tableau des dépenses'!E38</f>
        <v>0</v>
      </c>
      <c r="L29" s="28">
        <f>'Tableau des dépenses'!J38</f>
        <v>0</v>
      </c>
    </row>
    <row r="30" spans="1:12" ht="15" customHeight="1" x14ac:dyDescent="0.3">
      <c r="A30" s="3" t="s">
        <v>252</v>
      </c>
      <c r="B30" s="2" t="s">
        <v>206</v>
      </c>
      <c r="C30" s="27"/>
      <c r="D30" s="24"/>
      <c r="E30" s="29"/>
      <c r="F30" s="33"/>
      <c r="G30" s="27"/>
      <c r="H30" s="32"/>
      <c r="I30" s="32"/>
      <c r="J30" s="28"/>
      <c r="K30" s="28">
        <f>'Tableau des dépenses'!E42</f>
        <v>0</v>
      </c>
      <c r="L30" s="28">
        <f>'Tableau des dépenses'!J42</f>
        <v>0</v>
      </c>
    </row>
    <row r="31" spans="1:12" ht="15" customHeight="1" x14ac:dyDescent="0.3">
      <c r="B31" s="3" t="s">
        <v>111</v>
      </c>
      <c r="C31" s="23"/>
      <c r="D31" s="24"/>
      <c r="E31" s="29"/>
      <c r="F31" s="33"/>
      <c r="H31" s="31">
        <f>SUBTOTAL(9,H21:H30)</f>
        <v>0</v>
      </c>
      <c r="I31" s="31">
        <f>SUBTOTAL(9,I21:I30)</f>
        <v>0</v>
      </c>
      <c r="J31" s="31">
        <f>SUBTOTAL(9,J21:J30)</f>
        <v>0</v>
      </c>
      <c r="K31" s="31">
        <f>SUBTOTAL(9,K21:K30)</f>
        <v>0</v>
      </c>
      <c r="L31" s="31">
        <f>SUBTOTAL(9,L21:L30)</f>
        <v>0</v>
      </c>
    </row>
    <row r="32" spans="1:12" ht="15" customHeight="1" x14ac:dyDescent="0.3">
      <c r="B32" s="3"/>
      <c r="C32" s="23"/>
      <c r="D32" s="24"/>
      <c r="E32" s="29"/>
      <c r="F32" s="33"/>
      <c r="G32" s="27"/>
      <c r="H32" s="32"/>
      <c r="I32" s="32"/>
      <c r="J32" s="28"/>
      <c r="K32" s="28"/>
      <c r="L32" s="28"/>
    </row>
    <row r="33" spans="1:12" ht="15" customHeight="1" x14ac:dyDescent="0.3">
      <c r="A33" s="1">
        <v>3</v>
      </c>
      <c r="B33" s="3" t="s">
        <v>52</v>
      </c>
      <c r="C33" s="23"/>
      <c r="D33" s="24"/>
      <c r="E33" s="29"/>
      <c r="F33" s="33"/>
      <c r="G33" s="27"/>
      <c r="H33" s="32"/>
      <c r="I33" s="32"/>
      <c r="J33" s="28"/>
      <c r="K33" s="28"/>
      <c r="L33" s="28"/>
    </row>
    <row r="34" spans="1:12" ht="15" customHeight="1" x14ac:dyDescent="0.3">
      <c r="A34" s="1" t="s">
        <v>30</v>
      </c>
      <c r="B34" s="2" t="s">
        <v>53</v>
      </c>
      <c r="C34" s="27"/>
      <c r="D34" s="24"/>
      <c r="E34" s="29"/>
      <c r="F34" s="33"/>
      <c r="G34" s="27"/>
      <c r="H34" s="32"/>
      <c r="I34" s="32"/>
      <c r="J34" s="28"/>
      <c r="K34" s="28">
        <f>'Tableau des dépenses'!E47</f>
        <v>0</v>
      </c>
      <c r="L34" s="28">
        <f>'Tableau des dépenses'!J47</f>
        <v>0</v>
      </c>
    </row>
    <row r="35" spans="1:12" ht="15" customHeight="1" x14ac:dyDescent="0.3">
      <c r="A35" s="1" t="s">
        <v>31</v>
      </c>
      <c r="B35" s="2" t="s">
        <v>443</v>
      </c>
      <c r="C35" s="27"/>
      <c r="D35" s="24"/>
      <c r="E35" s="29"/>
      <c r="F35" s="33"/>
      <c r="G35" s="27"/>
      <c r="H35" s="32"/>
      <c r="I35" s="32"/>
      <c r="J35" s="28"/>
      <c r="K35" s="28">
        <f>'Tableau des dépenses'!E51</f>
        <v>0</v>
      </c>
      <c r="L35" s="28">
        <f>'Tableau des dépenses'!J51</f>
        <v>0</v>
      </c>
    </row>
    <row r="36" spans="1:12" ht="15" customHeight="1" x14ac:dyDescent="0.3">
      <c r="A36" s="1" t="s">
        <v>123</v>
      </c>
      <c r="B36" s="2" t="s">
        <v>55</v>
      </c>
      <c r="C36" s="27"/>
      <c r="D36" s="24"/>
      <c r="E36" s="29"/>
      <c r="F36" s="33"/>
      <c r="G36" s="27"/>
      <c r="H36" s="32"/>
      <c r="I36" s="32"/>
      <c r="J36" s="28"/>
      <c r="K36" s="28">
        <f>'Tableau des dépenses'!E55</f>
        <v>0</v>
      </c>
      <c r="L36" s="28">
        <f>'Tableau des dépenses'!J55</f>
        <v>0</v>
      </c>
    </row>
    <row r="37" spans="1:12" ht="15" customHeight="1" x14ac:dyDescent="0.3">
      <c r="A37" s="1" t="s">
        <v>124</v>
      </c>
      <c r="B37" s="6" t="s">
        <v>409</v>
      </c>
      <c r="C37" s="34"/>
      <c r="D37" s="24"/>
      <c r="E37" s="29"/>
      <c r="F37" s="33"/>
      <c r="G37" s="27"/>
      <c r="H37" s="32"/>
      <c r="I37" s="32"/>
      <c r="J37" s="28"/>
      <c r="K37" s="28">
        <f>'Tableau des dépenses'!E59</f>
        <v>0</v>
      </c>
      <c r="L37" s="28">
        <f>'Tableau des dépenses'!J59</f>
        <v>0</v>
      </c>
    </row>
    <row r="38" spans="1:12" ht="15" customHeight="1" x14ac:dyDescent="0.3">
      <c r="A38" s="1" t="s">
        <v>125</v>
      </c>
      <c r="B38" s="6" t="s">
        <v>112</v>
      </c>
      <c r="C38" s="34"/>
      <c r="D38" s="24"/>
      <c r="E38" s="29"/>
      <c r="F38" s="33"/>
      <c r="G38" s="27"/>
      <c r="H38" s="32"/>
      <c r="I38" s="32"/>
      <c r="J38" s="28"/>
      <c r="K38" s="28">
        <f>'Tableau des dépenses'!E63</f>
        <v>0</v>
      </c>
      <c r="L38" s="28">
        <f>'Tableau des dépenses'!J63</f>
        <v>0</v>
      </c>
    </row>
    <row r="39" spans="1:12" ht="15" customHeight="1" x14ac:dyDescent="0.3">
      <c r="A39" s="1" t="s">
        <v>126</v>
      </c>
      <c r="B39" s="6" t="s">
        <v>422</v>
      </c>
      <c r="C39" s="34"/>
      <c r="D39" s="24"/>
      <c r="E39" s="29"/>
      <c r="F39" s="33"/>
      <c r="G39" s="27"/>
      <c r="H39" s="32"/>
      <c r="I39" s="32"/>
      <c r="J39" s="28"/>
      <c r="K39" s="28">
        <f>'Tableau des dépenses'!E67</f>
        <v>0</v>
      </c>
      <c r="L39" s="28">
        <f>'Tableau des dépenses'!J67</f>
        <v>0</v>
      </c>
    </row>
    <row r="40" spans="1:12" ht="15" customHeight="1" x14ac:dyDescent="0.3">
      <c r="A40" s="1" t="s">
        <v>127</v>
      </c>
      <c r="B40" s="2" t="s">
        <v>59</v>
      </c>
      <c r="C40" s="27"/>
      <c r="D40" s="24"/>
      <c r="E40" s="29"/>
      <c r="F40" s="33"/>
      <c r="G40" s="27"/>
      <c r="H40" s="32"/>
      <c r="I40" s="32"/>
      <c r="J40" s="28"/>
      <c r="K40" s="28">
        <f>'Tableau des dépenses'!E71</f>
        <v>0</v>
      </c>
      <c r="L40" s="28">
        <f>'Tableau des dépenses'!J71</f>
        <v>0</v>
      </c>
    </row>
    <row r="41" spans="1:12" ht="15" customHeight="1" x14ac:dyDescent="0.3">
      <c r="A41" s="1" t="s">
        <v>128</v>
      </c>
      <c r="B41" s="2" t="s">
        <v>60</v>
      </c>
      <c r="C41" s="27"/>
      <c r="D41" s="24"/>
      <c r="E41" s="29"/>
      <c r="F41" s="33"/>
      <c r="G41" s="27"/>
      <c r="H41" s="32"/>
      <c r="I41" s="32"/>
      <c r="J41" s="28"/>
      <c r="K41" s="28">
        <f>'Tableau des dépenses'!E75</f>
        <v>0</v>
      </c>
      <c r="L41" s="28">
        <f>'Tableau des dépenses'!J75</f>
        <v>0</v>
      </c>
    </row>
    <row r="42" spans="1:12" ht="15" customHeight="1" x14ac:dyDescent="0.3">
      <c r="A42" s="1" t="s">
        <v>129</v>
      </c>
      <c r="B42" s="2" t="s">
        <v>62</v>
      </c>
      <c r="C42" s="27"/>
      <c r="D42" s="24"/>
      <c r="E42" s="29"/>
      <c r="F42" s="33"/>
      <c r="G42" s="27"/>
      <c r="H42" s="32"/>
      <c r="I42" s="32"/>
      <c r="J42" s="28"/>
      <c r="K42" s="28">
        <f>'Tableau des dépenses'!E78</f>
        <v>0</v>
      </c>
      <c r="L42" s="28">
        <f>'Tableau des dépenses'!J78</f>
        <v>0</v>
      </c>
    </row>
    <row r="43" spans="1:12" ht="15" customHeight="1" x14ac:dyDescent="0.3">
      <c r="B43" s="3" t="s">
        <v>113</v>
      </c>
      <c r="C43" s="23"/>
      <c r="D43" s="24"/>
      <c r="E43" s="29"/>
      <c r="F43" s="33"/>
      <c r="H43" s="31">
        <f>SUBTOTAL(9,H34:H42)</f>
        <v>0</v>
      </c>
      <c r="I43" s="31">
        <f>SUBTOTAL(9,I34:I42)</f>
        <v>0</v>
      </c>
      <c r="J43" s="31">
        <f>SUBTOTAL(9,J34:J42)</f>
        <v>0</v>
      </c>
      <c r="K43" s="31">
        <f>SUBTOTAL(9,K34:K42)</f>
        <v>0</v>
      </c>
      <c r="L43" s="31">
        <f>SUBTOTAL(9,L34:L42)</f>
        <v>0</v>
      </c>
    </row>
    <row r="44" spans="1:12" ht="15" customHeight="1" x14ac:dyDescent="0.3">
      <c r="C44" s="27"/>
      <c r="D44" s="24"/>
      <c r="E44" s="29"/>
      <c r="F44" s="33"/>
      <c r="G44" s="27"/>
      <c r="H44" s="32"/>
      <c r="I44" s="32"/>
      <c r="J44" s="28"/>
      <c r="K44" s="28"/>
      <c r="L44" s="28"/>
    </row>
    <row r="45" spans="1:12" ht="15" customHeight="1" x14ac:dyDescent="0.3">
      <c r="A45" s="1">
        <v>4</v>
      </c>
      <c r="B45" s="3" t="s">
        <v>185</v>
      </c>
      <c r="C45" s="23"/>
      <c r="D45" s="24"/>
      <c r="E45" s="29"/>
      <c r="F45" s="29"/>
      <c r="H45" s="32"/>
      <c r="I45" s="32"/>
    </row>
    <row r="46" spans="1:12" ht="15" customHeight="1" x14ac:dyDescent="0.3">
      <c r="A46" s="1" t="s">
        <v>130</v>
      </c>
      <c r="B46" s="2" t="s">
        <v>84</v>
      </c>
      <c r="C46" s="27"/>
      <c r="D46" s="24"/>
      <c r="E46" s="29"/>
      <c r="F46" s="33"/>
      <c r="G46" s="27"/>
      <c r="H46" s="32"/>
      <c r="I46" s="32"/>
      <c r="J46" s="28"/>
      <c r="K46" s="28">
        <f>'Tableau des dépenses'!E82</f>
        <v>0</v>
      </c>
      <c r="L46" s="28">
        <f>'Tableau des dépenses'!J82</f>
        <v>0</v>
      </c>
    </row>
    <row r="47" spans="1:12" ht="15" customHeight="1" x14ac:dyDescent="0.3">
      <c r="A47" s="3" t="s">
        <v>131</v>
      </c>
      <c r="B47" s="2" t="s">
        <v>186</v>
      </c>
      <c r="C47" s="27"/>
      <c r="D47" s="27"/>
      <c r="E47" s="27"/>
      <c r="F47" s="33"/>
      <c r="G47" s="27"/>
      <c r="H47" s="75"/>
      <c r="I47" s="75"/>
      <c r="J47" s="36"/>
      <c r="K47" s="28">
        <f>'Tableau des dépenses'!E102</f>
        <v>0</v>
      </c>
      <c r="L47" s="28">
        <f>'Tableau des dépenses'!J102</f>
        <v>0</v>
      </c>
    </row>
    <row r="48" spans="1:12" ht="15" customHeight="1" x14ac:dyDescent="0.3">
      <c r="A48" s="1" t="s">
        <v>132</v>
      </c>
      <c r="B48" s="2" t="s">
        <v>121</v>
      </c>
      <c r="C48" s="27"/>
      <c r="D48" s="27"/>
      <c r="E48" s="27"/>
      <c r="F48" s="33"/>
      <c r="G48" s="27"/>
      <c r="H48" s="75"/>
      <c r="I48" s="75"/>
      <c r="J48" s="36"/>
      <c r="K48" s="28">
        <f>'Tableau des dépenses'!E90</f>
        <v>0</v>
      </c>
      <c r="L48" s="28">
        <f>'Tableau des dépenses'!J90</f>
        <v>0</v>
      </c>
    </row>
    <row r="49" spans="1:12" ht="15" customHeight="1" x14ac:dyDescent="0.3">
      <c r="A49" s="1" t="s">
        <v>133</v>
      </c>
      <c r="B49" s="2" t="s">
        <v>104</v>
      </c>
      <c r="C49" s="27"/>
      <c r="D49" s="27"/>
      <c r="E49" s="27"/>
      <c r="F49" s="33"/>
      <c r="G49" s="27"/>
      <c r="H49" s="75"/>
      <c r="I49" s="75"/>
      <c r="J49" s="36"/>
      <c r="K49" s="28">
        <f>'Tableau des dépenses'!E94</f>
        <v>0</v>
      </c>
      <c r="L49" s="28">
        <f>'Tableau des dépenses'!J94</f>
        <v>0</v>
      </c>
    </row>
    <row r="50" spans="1:12" ht="15" customHeight="1" x14ac:dyDescent="0.3">
      <c r="A50" s="1" t="s">
        <v>134</v>
      </c>
      <c r="B50" s="2" t="s">
        <v>410</v>
      </c>
      <c r="C50" s="27"/>
      <c r="D50" s="27"/>
      <c r="E50" s="27"/>
      <c r="F50" s="33"/>
      <c r="G50" s="27"/>
      <c r="H50" s="75"/>
      <c r="I50" s="75"/>
      <c r="J50" s="36"/>
      <c r="K50" s="28">
        <f>'Tableau des dépenses'!E98</f>
        <v>0</v>
      </c>
      <c r="L50" s="28">
        <f>'Tableau des dépenses'!J98</f>
        <v>0</v>
      </c>
    </row>
    <row r="51" spans="1:12" ht="15" customHeight="1" x14ac:dyDescent="0.3">
      <c r="A51" s="1" t="s">
        <v>135</v>
      </c>
      <c r="B51" s="2" t="s">
        <v>187</v>
      </c>
      <c r="C51" s="27"/>
      <c r="D51" s="27"/>
      <c r="E51" s="27"/>
      <c r="F51" s="33"/>
      <c r="G51" s="27"/>
      <c r="H51" s="75"/>
      <c r="I51" s="75"/>
      <c r="J51" s="36"/>
      <c r="K51" s="28">
        <f>'Tableau des dépenses'!E102</f>
        <v>0</v>
      </c>
      <c r="L51" s="28">
        <f>'Tableau des dépenses'!J102</f>
        <v>0</v>
      </c>
    </row>
    <row r="52" spans="1:12" ht="15" customHeight="1" x14ac:dyDescent="0.3">
      <c r="A52" s="1" t="s">
        <v>136</v>
      </c>
      <c r="B52" s="2" t="s">
        <v>188</v>
      </c>
      <c r="C52" s="27"/>
      <c r="D52" s="27"/>
      <c r="E52" s="27"/>
      <c r="F52" s="33"/>
      <c r="G52" s="27"/>
      <c r="H52" s="75"/>
      <c r="I52" s="75"/>
      <c r="J52" s="36"/>
      <c r="K52" s="28">
        <f>'Tableau des dépenses'!E106</f>
        <v>0</v>
      </c>
      <c r="L52" s="28">
        <f>'Tableau des dépenses'!J106</f>
        <v>0</v>
      </c>
    </row>
    <row r="53" spans="1:12" ht="15" customHeight="1" x14ac:dyDescent="0.3">
      <c r="A53" s="3" t="s">
        <v>192</v>
      </c>
      <c r="B53" s="2" t="s">
        <v>189</v>
      </c>
      <c r="C53" s="27"/>
      <c r="D53" s="27"/>
      <c r="E53" s="27"/>
      <c r="F53" s="33"/>
      <c r="G53" s="27"/>
      <c r="H53" s="75"/>
      <c r="I53" s="75"/>
      <c r="J53" s="36"/>
      <c r="K53" s="28">
        <f>'Tableau des dépenses'!E110</f>
        <v>0</v>
      </c>
      <c r="L53" s="28">
        <f>'Tableau des dépenses'!J110</f>
        <v>0</v>
      </c>
    </row>
    <row r="54" spans="1:12" ht="15" customHeight="1" x14ac:dyDescent="0.3">
      <c r="A54" s="3" t="s">
        <v>193</v>
      </c>
      <c r="B54" s="2" t="s">
        <v>190</v>
      </c>
      <c r="C54" s="27"/>
      <c r="D54" s="27"/>
      <c r="E54" s="27"/>
      <c r="F54" s="33"/>
      <c r="G54" s="27"/>
      <c r="H54" s="75"/>
      <c r="I54" s="75"/>
      <c r="J54" s="36"/>
      <c r="K54" s="28">
        <f>'Tableau des dépenses'!E114</f>
        <v>0</v>
      </c>
      <c r="L54" s="28">
        <f>'Tableau des dépenses'!J114</f>
        <v>0</v>
      </c>
    </row>
    <row r="55" spans="1:12" ht="15" customHeight="1" x14ac:dyDescent="0.3">
      <c r="A55" s="3" t="s">
        <v>194</v>
      </c>
      <c r="B55" s="2" t="s">
        <v>191</v>
      </c>
      <c r="C55" s="27"/>
      <c r="D55" s="27"/>
      <c r="E55" s="27"/>
      <c r="F55" s="33"/>
      <c r="G55" s="27"/>
      <c r="H55" s="75"/>
      <c r="I55" s="75"/>
      <c r="J55" s="36"/>
      <c r="K55" s="28">
        <f>'Tableau des dépenses'!E118</f>
        <v>0</v>
      </c>
      <c r="L55" s="28">
        <f>'Tableau des dépenses'!J118</f>
        <v>0</v>
      </c>
    </row>
    <row r="56" spans="1:12" ht="15" customHeight="1" x14ac:dyDescent="0.3">
      <c r="A56" s="3"/>
      <c r="C56" s="27"/>
      <c r="D56" s="27"/>
      <c r="E56" s="27"/>
      <c r="F56" s="33"/>
      <c r="G56" s="27"/>
      <c r="H56" s="75"/>
      <c r="I56" s="75"/>
      <c r="J56" s="36"/>
      <c r="K56" s="28"/>
      <c r="L56" s="28"/>
    </row>
    <row r="57" spans="1:12" ht="15" customHeight="1" x14ac:dyDescent="0.3">
      <c r="A57" s="3" t="s">
        <v>195</v>
      </c>
      <c r="B57" s="3" t="s">
        <v>196</v>
      </c>
      <c r="C57" s="27"/>
      <c r="D57" s="24"/>
      <c r="E57" s="29"/>
      <c r="F57" s="33"/>
      <c r="G57" s="27"/>
      <c r="H57" s="32"/>
      <c r="I57" s="32"/>
      <c r="J57" s="28"/>
      <c r="K57" s="28"/>
      <c r="L57" s="28"/>
    </row>
    <row r="58" spans="1:12" ht="15" customHeight="1" x14ac:dyDescent="0.3">
      <c r="A58" s="6" t="s">
        <v>207</v>
      </c>
      <c r="B58" s="2" t="s">
        <v>197</v>
      </c>
      <c r="C58" s="27"/>
      <c r="D58" s="24"/>
      <c r="E58" s="29"/>
      <c r="F58" s="33"/>
      <c r="G58" s="27"/>
      <c r="H58" s="32"/>
      <c r="I58" s="32"/>
      <c r="J58" s="28"/>
      <c r="K58" s="28">
        <f>'Tableau des dépenses'!E123</f>
        <v>0</v>
      </c>
      <c r="L58" s="28">
        <f>'Tableau des dépenses'!J123</f>
        <v>0</v>
      </c>
    </row>
    <row r="59" spans="1:12" ht="15" customHeight="1" x14ac:dyDescent="0.3">
      <c r="A59" s="6" t="s">
        <v>208</v>
      </c>
      <c r="B59" s="2" t="s">
        <v>198</v>
      </c>
      <c r="C59" s="23"/>
      <c r="D59" s="24"/>
      <c r="E59" s="29"/>
      <c r="F59" s="29"/>
      <c r="H59" s="32"/>
      <c r="I59" s="32"/>
      <c r="K59" s="28">
        <f>'Tableau des dépenses'!E127</f>
        <v>0</v>
      </c>
      <c r="L59" s="28">
        <f>'Tableau des dépenses'!J127</f>
        <v>0</v>
      </c>
    </row>
    <row r="60" spans="1:12" ht="15" customHeight="1" x14ac:dyDescent="0.3">
      <c r="A60" s="6" t="s">
        <v>209</v>
      </c>
      <c r="B60" s="2" t="s">
        <v>199</v>
      </c>
      <c r="C60" s="23"/>
      <c r="D60" s="24"/>
      <c r="E60" s="29"/>
      <c r="F60" s="29"/>
      <c r="H60" s="32"/>
      <c r="I60" s="32"/>
      <c r="K60" s="28">
        <f>'Tableau des dépenses'!E131</f>
        <v>0</v>
      </c>
      <c r="L60" s="28">
        <f>'Tableau des dépenses'!J131</f>
        <v>0</v>
      </c>
    </row>
    <row r="61" spans="1:12" ht="15" customHeight="1" x14ac:dyDescent="0.3">
      <c r="A61" s="6" t="s">
        <v>210</v>
      </c>
      <c r="B61" s="2" t="s">
        <v>200</v>
      </c>
      <c r="C61" s="23"/>
      <c r="D61" s="24"/>
      <c r="E61" s="29"/>
      <c r="F61" s="29"/>
      <c r="H61" s="32"/>
      <c r="I61" s="32"/>
      <c r="K61" s="28">
        <f>'Tableau des dépenses'!E135</f>
        <v>0</v>
      </c>
      <c r="L61" s="28">
        <f>'Tableau des dépenses'!J135</f>
        <v>0</v>
      </c>
    </row>
    <row r="62" spans="1:12" ht="15" customHeight="1" x14ac:dyDescent="0.3">
      <c r="A62" s="6" t="s">
        <v>211</v>
      </c>
      <c r="B62" s="2" t="s">
        <v>201</v>
      </c>
      <c r="C62" s="23"/>
      <c r="D62" s="24"/>
      <c r="E62" s="29"/>
      <c r="F62" s="29"/>
      <c r="H62" s="32"/>
      <c r="I62" s="32"/>
      <c r="K62" s="28">
        <f>'Tableau des dépenses'!E139</f>
        <v>0</v>
      </c>
      <c r="L62" s="28">
        <f>'Tableau des dépenses'!J139</f>
        <v>0</v>
      </c>
    </row>
    <row r="63" spans="1:12" ht="15" customHeight="1" x14ac:dyDescent="0.3">
      <c r="A63" s="6" t="s">
        <v>212</v>
      </c>
      <c r="B63" s="2" t="s">
        <v>202</v>
      </c>
      <c r="C63" s="23"/>
      <c r="D63" s="24"/>
      <c r="E63" s="29"/>
      <c r="F63" s="29"/>
      <c r="H63" s="32"/>
      <c r="I63" s="32"/>
      <c r="K63" s="28">
        <f>'Tableau des dépenses'!E143</f>
        <v>0</v>
      </c>
      <c r="L63" s="28">
        <f>'Tableau des dépenses'!J143</f>
        <v>0</v>
      </c>
    </row>
    <row r="64" spans="1:12" ht="15" customHeight="1" x14ac:dyDescent="0.3">
      <c r="A64" s="6"/>
      <c r="C64" s="23"/>
      <c r="D64" s="24"/>
      <c r="E64" s="29"/>
      <c r="F64" s="29"/>
      <c r="H64" s="32"/>
      <c r="I64" s="32"/>
      <c r="K64" s="28"/>
      <c r="L64" s="28"/>
    </row>
    <row r="65" spans="1:12" ht="15" customHeight="1" x14ac:dyDescent="0.3">
      <c r="A65" s="3" t="s">
        <v>213</v>
      </c>
      <c r="B65" s="3" t="s">
        <v>203</v>
      </c>
      <c r="C65" s="23"/>
      <c r="D65" s="24"/>
      <c r="E65" s="29"/>
      <c r="F65" s="29"/>
      <c r="H65" s="32"/>
      <c r="I65" s="32"/>
      <c r="K65" s="28"/>
      <c r="L65" s="28"/>
    </row>
    <row r="66" spans="1:12" ht="15" customHeight="1" x14ac:dyDescent="0.3">
      <c r="A66" s="6" t="s">
        <v>214</v>
      </c>
      <c r="B66" s="2" t="s">
        <v>204</v>
      </c>
      <c r="C66" s="23"/>
      <c r="D66" s="24"/>
      <c r="E66" s="29"/>
      <c r="F66" s="29"/>
      <c r="H66" s="32"/>
      <c r="I66" s="32"/>
      <c r="K66" s="28">
        <f>'Tableau des dépenses'!E147</f>
        <v>0</v>
      </c>
      <c r="L66" s="28">
        <f>'Tableau des dépenses'!J147</f>
        <v>0</v>
      </c>
    </row>
    <row r="67" spans="1:12" ht="15" customHeight="1" x14ac:dyDescent="0.3">
      <c r="A67" s="6" t="s">
        <v>215</v>
      </c>
      <c r="B67" s="2" t="s">
        <v>229</v>
      </c>
      <c r="C67" s="23"/>
      <c r="D67" s="24"/>
      <c r="E67" s="29"/>
      <c r="F67" s="29"/>
      <c r="H67" s="32"/>
      <c r="I67" s="32"/>
      <c r="K67" s="28">
        <f>'Tableau des dépenses'!E151</f>
        <v>0</v>
      </c>
      <c r="L67" s="28">
        <f>'Tableau des dépenses'!J151</f>
        <v>0</v>
      </c>
    </row>
    <row r="68" spans="1:12" ht="15" customHeight="1" x14ac:dyDescent="0.3">
      <c r="A68" s="6" t="s">
        <v>216</v>
      </c>
      <c r="B68" s="2" t="s">
        <v>205</v>
      </c>
      <c r="C68" s="23"/>
      <c r="D68" s="24"/>
      <c r="E68" s="29"/>
      <c r="F68" s="29"/>
      <c r="H68" s="32"/>
      <c r="I68" s="32"/>
      <c r="K68" s="28">
        <f>'Tableau des dépenses'!E155</f>
        <v>0</v>
      </c>
      <c r="L68" s="28">
        <f>'Tableau des dépenses'!J155</f>
        <v>0</v>
      </c>
    </row>
    <row r="69" spans="1:12" ht="15" customHeight="1" x14ac:dyDescent="0.3">
      <c r="A69" s="6" t="s">
        <v>217</v>
      </c>
      <c r="B69" s="2" t="s">
        <v>206</v>
      </c>
      <c r="C69" s="23"/>
      <c r="D69" s="24"/>
      <c r="E69" s="29"/>
      <c r="F69" s="29"/>
      <c r="H69" s="32"/>
      <c r="I69" s="32"/>
      <c r="K69" s="28">
        <f>'Tableau des dépenses'!E159</f>
        <v>0</v>
      </c>
      <c r="L69" s="28">
        <f>'Tableau des dépenses'!J159</f>
        <v>0</v>
      </c>
    </row>
    <row r="70" spans="1:12" s="3" customFormat="1" ht="15" customHeight="1" x14ac:dyDescent="0.3">
      <c r="A70" s="1"/>
      <c r="B70" s="3" t="s">
        <v>222</v>
      </c>
      <c r="C70" s="23"/>
      <c r="D70" s="37"/>
      <c r="E70" s="38"/>
      <c r="F70" s="38"/>
      <c r="H70" s="31">
        <f>SUBTOTAL(9,H46:H69)</f>
        <v>0</v>
      </c>
      <c r="I70" s="31">
        <f>SUBTOTAL(9,I46:I69)</f>
        <v>0</v>
      </c>
      <c r="J70" s="31">
        <f>SUBTOTAL(9,J46:J69)</f>
        <v>0</v>
      </c>
      <c r="K70" s="31">
        <f>SUBTOTAL(9,K46:K69)</f>
        <v>0</v>
      </c>
      <c r="L70" s="31">
        <f>SUBTOTAL(9,L46:L69)</f>
        <v>0</v>
      </c>
    </row>
    <row r="71" spans="1:12" s="3" customFormat="1" ht="15" customHeight="1" x14ac:dyDescent="0.3">
      <c r="A71" s="1"/>
      <c r="C71" s="23"/>
      <c r="D71" s="37"/>
      <c r="E71" s="38"/>
      <c r="F71" s="38"/>
      <c r="H71" s="31"/>
      <c r="I71" s="31"/>
      <c r="J71" s="31"/>
      <c r="K71" s="31"/>
      <c r="L71" s="31"/>
    </row>
    <row r="72" spans="1:12" ht="15" customHeight="1" x14ac:dyDescent="0.3">
      <c r="A72" s="1">
        <v>5</v>
      </c>
      <c r="B72" s="3" t="s">
        <v>63</v>
      </c>
      <c r="C72" s="23"/>
      <c r="E72" s="29"/>
      <c r="F72" s="33"/>
      <c r="G72" s="27"/>
      <c r="H72" s="32"/>
      <c r="I72" s="32"/>
      <c r="J72" s="28"/>
      <c r="K72" s="28"/>
      <c r="L72" s="28"/>
    </row>
    <row r="73" spans="1:12" ht="15" customHeight="1" x14ac:dyDescent="0.3">
      <c r="A73" s="1" t="s">
        <v>94</v>
      </c>
      <c r="B73" s="2" t="s">
        <v>64</v>
      </c>
      <c r="C73" s="27"/>
      <c r="E73" s="29"/>
      <c r="F73" s="33"/>
      <c r="G73" s="27"/>
      <c r="H73" s="32"/>
      <c r="I73" s="32"/>
      <c r="J73" s="28"/>
      <c r="K73" s="28">
        <f>'Tableau des dépenses'!E164</f>
        <v>0</v>
      </c>
      <c r="L73" s="28">
        <f>'Tableau des dépenses'!J164</f>
        <v>0</v>
      </c>
    </row>
    <row r="74" spans="1:12" ht="15" customHeight="1" x14ac:dyDescent="0.3">
      <c r="A74" s="1" t="s">
        <v>95</v>
      </c>
      <c r="B74" s="2" t="s">
        <v>65</v>
      </c>
      <c r="C74" s="27"/>
      <c r="E74" s="29"/>
      <c r="F74" s="33"/>
      <c r="G74" s="27"/>
      <c r="H74" s="32"/>
      <c r="I74" s="32"/>
      <c r="J74" s="28"/>
      <c r="K74" s="28">
        <f>'Tableau des dépenses'!E168</f>
        <v>0</v>
      </c>
      <c r="L74" s="28">
        <f>'Tableau des dépenses'!J168</f>
        <v>0</v>
      </c>
    </row>
    <row r="75" spans="1:12" ht="15" customHeight="1" x14ac:dyDescent="0.3">
      <c r="A75" s="1" t="s">
        <v>96</v>
      </c>
      <c r="B75" s="2" t="s">
        <v>115</v>
      </c>
      <c r="C75" s="27"/>
      <c r="E75" s="29"/>
      <c r="F75" s="33"/>
      <c r="G75" s="27"/>
      <c r="H75" s="32"/>
      <c r="I75" s="32"/>
      <c r="J75" s="28"/>
      <c r="K75" s="28">
        <f>'Tableau des dépenses'!E172</f>
        <v>0</v>
      </c>
      <c r="L75" s="28">
        <f>'Tableau des dépenses'!J172</f>
        <v>0</v>
      </c>
    </row>
    <row r="76" spans="1:12" ht="15" customHeight="1" x14ac:dyDescent="0.3">
      <c r="A76" s="1" t="s">
        <v>97</v>
      </c>
      <c r="B76" s="2" t="s">
        <v>114</v>
      </c>
      <c r="C76" s="27"/>
      <c r="E76" s="29"/>
      <c r="F76" s="33"/>
      <c r="G76" s="27"/>
      <c r="H76" s="32"/>
      <c r="I76" s="32"/>
      <c r="J76" s="28"/>
      <c r="K76" s="28">
        <f>'Tableau des dépenses'!E176</f>
        <v>0</v>
      </c>
      <c r="L76" s="28">
        <f>'Tableau des dépenses'!J176</f>
        <v>0</v>
      </c>
    </row>
    <row r="77" spans="1:12" ht="15" customHeight="1" x14ac:dyDescent="0.3">
      <c r="A77" s="1" t="s">
        <v>98</v>
      </c>
      <c r="B77" s="2" t="s">
        <v>67</v>
      </c>
      <c r="C77" s="27"/>
      <c r="E77" s="29"/>
      <c r="F77" s="33"/>
      <c r="G77" s="27"/>
      <c r="H77" s="32"/>
      <c r="I77" s="32"/>
      <c r="J77" s="28"/>
      <c r="K77" s="28">
        <f>'Tableau des dépenses'!E180</f>
        <v>0</v>
      </c>
      <c r="L77" s="28">
        <f>'Tableau des dépenses'!J180</f>
        <v>0</v>
      </c>
    </row>
    <row r="78" spans="1:12" ht="15" customHeight="1" x14ac:dyDescent="0.3">
      <c r="A78" s="1" t="s">
        <v>99</v>
      </c>
      <c r="B78" s="2" t="s">
        <v>108</v>
      </c>
      <c r="C78" s="27"/>
      <c r="E78" s="29"/>
      <c r="F78" s="33"/>
      <c r="G78" s="27"/>
      <c r="H78" s="32"/>
      <c r="I78" s="32"/>
      <c r="J78" s="28"/>
      <c r="K78" s="28">
        <f>'Tableau des dépenses'!E184</f>
        <v>0</v>
      </c>
      <c r="L78" s="28">
        <f>'Tableau des dépenses'!J184</f>
        <v>0</v>
      </c>
    </row>
    <row r="79" spans="1:12" ht="15" customHeight="1" x14ac:dyDescent="0.3">
      <c r="A79" s="1" t="s">
        <v>100</v>
      </c>
      <c r="B79" s="2" t="s">
        <v>68</v>
      </c>
      <c r="C79" s="27"/>
      <c r="E79" s="29"/>
      <c r="F79" s="33"/>
      <c r="G79" s="27"/>
      <c r="H79" s="32"/>
      <c r="I79" s="32"/>
      <c r="J79" s="28"/>
      <c r="K79" s="28">
        <f>'Tableau des dépenses'!E188</f>
        <v>0</v>
      </c>
      <c r="L79" s="28">
        <f>'Tableau des dépenses'!J188</f>
        <v>0</v>
      </c>
    </row>
    <row r="80" spans="1:12" ht="15" customHeight="1" x14ac:dyDescent="0.3">
      <c r="B80" s="3" t="s">
        <v>116</v>
      </c>
      <c r="C80" s="23"/>
      <c r="D80" s="3"/>
      <c r="E80" s="29"/>
      <c r="F80" s="33"/>
      <c r="H80" s="31">
        <f>SUBTOTAL(9,H73:H79)</f>
        <v>0</v>
      </c>
      <c r="I80" s="31">
        <f>SUBTOTAL(9,I73:I79)</f>
        <v>0</v>
      </c>
      <c r="J80" s="31">
        <f>SUBTOTAL(9,J73:J79)</f>
        <v>0</v>
      </c>
      <c r="K80" s="31">
        <f>SUBTOTAL(9,K73:K79)</f>
        <v>0</v>
      </c>
      <c r="L80" s="31">
        <f>SUBTOTAL(9,L73:L79)</f>
        <v>0</v>
      </c>
    </row>
    <row r="81" spans="1:12" ht="15" customHeight="1" x14ac:dyDescent="0.3">
      <c r="C81" s="27"/>
      <c r="D81" s="1"/>
      <c r="E81" s="29"/>
      <c r="F81" s="33"/>
      <c r="G81" s="27"/>
      <c r="H81" s="32"/>
      <c r="I81" s="32"/>
      <c r="J81" s="28"/>
      <c r="K81" s="28"/>
      <c r="L81" s="28"/>
    </row>
    <row r="82" spans="1:12" ht="15" customHeight="1" x14ac:dyDescent="0.3">
      <c r="A82" s="1">
        <v>6</v>
      </c>
      <c r="B82" s="3" t="s">
        <v>69</v>
      </c>
      <c r="C82" s="23"/>
      <c r="D82" s="24"/>
      <c r="E82" s="29"/>
      <c r="F82" s="33"/>
      <c r="G82" s="27"/>
      <c r="H82" s="32"/>
      <c r="I82" s="32"/>
      <c r="J82" s="28"/>
      <c r="K82" s="28"/>
      <c r="L82" s="28"/>
    </row>
    <row r="83" spans="1:12" ht="15" customHeight="1" x14ac:dyDescent="0.3">
      <c r="A83" s="1" t="s">
        <v>14</v>
      </c>
      <c r="B83" s="2" t="s">
        <v>70</v>
      </c>
      <c r="C83" s="27"/>
      <c r="D83" s="24"/>
      <c r="E83" s="29"/>
      <c r="F83" s="33"/>
      <c r="G83" s="27"/>
      <c r="H83" s="32"/>
      <c r="I83" s="32"/>
      <c r="J83" s="28"/>
      <c r="K83" s="28">
        <f>'Tableau des dépenses'!E193</f>
        <v>0</v>
      </c>
      <c r="L83" s="28">
        <f>'Tableau des dépenses'!J193</f>
        <v>0</v>
      </c>
    </row>
    <row r="84" spans="1:12" ht="15" customHeight="1" x14ac:dyDescent="0.3">
      <c r="A84" s="1" t="s">
        <v>20</v>
      </c>
      <c r="B84" s="2" t="s">
        <v>71</v>
      </c>
      <c r="C84" s="27"/>
      <c r="D84" s="24"/>
      <c r="E84" s="29"/>
      <c r="F84" s="33"/>
      <c r="G84" s="27"/>
      <c r="H84" s="32"/>
      <c r="I84" s="32"/>
      <c r="J84" s="28"/>
      <c r="K84" s="28">
        <f>'Tableau des dépenses'!E197</f>
        <v>0</v>
      </c>
      <c r="L84" s="28">
        <f>'Tableau des dépenses'!J197</f>
        <v>0</v>
      </c>
    </row>
    <row r="85" spans="1:12" ht="15" customHeight="1" x14ac:dyDescent="0.3">
      <c r="A85" s="1" t="s">
        <v>54</v>
      </c>
      <c r="B85" s="2" t="s">
        <v>72</v>
      </c>
      <c r="C85" s="27"/>
      <c r="D85" s="24"/>
      <c r="E85" s="29"/>
      <c r="F85" s="33"/>
      <c r="G85" s="27"/>
      <c r="H85" s="32"/>
      <c r="I85" s="32"/>
      <c r="J85" s="28"/>
      <c r="K85" s="28">
        <f>'Tableau des dépenses'!E201</f>
        <v>0</v>
      </c>
      <c r="L85" s="28">
        <f>'Tableau des dépenses'!J201</f>
        <v>0</v>
      </c>
    </row>
    <row r="86" spans="1:12" ht="15" customHeight="1" x14ac:dyDescent="0.3">
      <c r="A86" s="1" t="s">
        <v>56</v>
      </c>
      <c r="B86" s="2" t="s">
        <v>73</v>
      </c>
      <c r="C86" s="27"/>
      <c r="D86" s="24"/>
      <c r="E86" s="29"/>
      <c r="F86" s="33"/>
      <c r="G86" s="27"/>
      <c r="H86" s="32"/>
      <c r="I86" s="32"/>
      <c r="J86" s="28"/>
      <c r="K86" s="28">
        <f>'Tableau des dépenses'!E205</f>
        <v>0</v>
      </c>
      <c r="L86" s="28">
        <f>'Tableau des dépenses'!J205</f>
        <v>0</v>
      </c>
    </row>
    <row r="87" spans="1:12" ht="15" customHeight="1" x14ac:dyDescent="0.3">
      <c r="A87" s="1" t="s">
        <v>57</v>
      </c>
      <c r="B87" s="2" t="s">
        <v>74</v>
      </c>
      <c r="C87" s="27"/>
      <c r="D87" s="24"/>
      <c r="E87" s="29"/>
      <c r="F87" s="33"/>
      <c r="G87" s="27"/>
      <c r="H87" s="32"/>
      <c r="I87" s="32"/>
      <c r="J87" s="28"/>
      <c r="K87" s="28">
        <f>'Tableau des dépenses'!E209</f>
        <v>0</v>
      </c>
      <c r="L87" s="28">
        <f>'Tableau des dépenses'!J209</f>
        <v>0</v>
      </c>
    </row>
    <row r="88" spans="1:12" ht="15" customHeight="1" x14ac:dyDescent="0.3">
      <c r="A88" s="3" t="s">
        <v>58</v>
      </c>
      <c r="B88" s="2" t="s">
        <v>75</v>
      </c>
      <c r="C88" s="27"/>
      <c r="D88" s="24"/>
      <c r="E88" s="29"/>
      <c r="F88" s="33"/>
      <c r="G88" s="27"/>
      <c r="H88" s="32"/>
      <c r="I88" s="32"/>
      <c r="J88" s="28"/>
      <c r="K88" s="28">
        <f>'Tableau des dépenses'!E213</f>
        <v>0</v>
      </c>
      <c r="L88" s="28">
        <f>'Tableau des dépenses'!J213</f>
        <v>0</v>
      </c>
    </row>
    <row r="89" spans="1:12" ht="15" customHeight="1" x14ac:dyDescent="0.3">
      <c r="A89" s="3" t="s">
        <v>137</v>
      </c>
      <c r="B89" s="2" t="s">
        <v>76</v>
      </c>
      <c r="C89" s="27"/>
      <c r="D89" s="24"/>
      <c r="E89" s="29"/>
      <c r="F89" s="33"/>
      <c r="G89" s="27"/>
      <c r="H89" s="32"/>
      <c r="I89" s="32"/>
      <c r="J89" s="28"/>
      <c r="K89" s="28">
        <f>'Tableau des dépenses'!E217</f>
        <v>0</v>
      </c>
      <c r="L89" s="28">
        <f>'Tableau des dépenses'!J217</f>
        <v>0</v>
      </c>
    </row>
    <row r="90" spans="1:12" ht="15" customHeight="1" x14ac:dyDescent="0.3">
      <c r="A90" s="3" t="s">
        <v>61</v>
      </c>
      <c r="B90" s="2" t="s">
        <v>66</v>
      </c>
      <c r="C90" s="27"/>
      <c r="D90" s="24"/>
      <c r="E90" s="29"/>
      <c r="F90" s="33"/>
      <c r="G90" s="27"/>
      <c r="H90" s="32"/>
      <c r="I90" s="32"/>
      <c r="J90" s="28"/>
      <c r="K90" s="28">
        <f>'Tableau des dépenses'!E220</f>
        <v>0</v>
      </c>
      <c r="L90" s="28">
        <f>'Tableau des dépenses'!J220</f>
        <v>0</v>
      </c>
    </row>
    <row r="91" spans="1:12" ht="15" customHeight="1" x14ac:dyDescent="0.3">
      <c r="A91" s="1" t="s">
        <v>138</v>
      </c>
      <c r="B91" s="2" t="s">
        <v>117</v>
      </c>
      <c r="C91" s="27"/>
      <c r="D91" s="24"/>
      <c r="E91" s="29"/>
      <c r="F91" s="33"/>
      <c r="G91" s="27"/>
      <c r="H91" s="32"/>
      <c r="I91" s="32"/>
      <c r="J91" s="28"/>
      <c r="K91" s="28">
        <f>'Tableau des dépenses'!E223</f>
        <v>0</v>
      </c>
      <c r="L91" s="28">
        <f>'Tableau des dépenses'!J223</f>
        <v>0</v>
      </c>
    </row>
    <row r="92" spans="1:12" ht="15" customHeight="1" x14ac:dyDescent="0.3">
      <c r="B92" s="3" t="s">
        <v>118</v>
      </c>
      <c r="C92" s="23"/>
      <c r="D92" s="24"/>
      <c r="E92" s="29"/>
      <c r="F92" s="33"/>
      <c r="H92" s="31">
        <f>SUBTOTAL(9,H83:H91)</f>
        <v>0</v>
      </c>
      <c r="I92" s="31">
        <f>SUBTOTAL(9,I83:I91)</f>
        <v>0</v>
      </c>
      <c r="J92" s="31">
        <f>SUBTOTAL(9,J83:J91)</f>
        <v>0</v>
      </c>
      <c r="K92" s="31">
        <f>SUBTOTAL(9,K83:K91)</f>
        <v>0</v>
      </c>
      <c r="L92" s="31">
        <f>SUBTOTAL(9,L83:L91)</f>
        <v>0</v>
      </c>
    </row>
    <row r="93" spans="1:12" ht="15" customHeight="1" x14ac:dyDescent="0.3">
      <c r="C93" s="27"/>
      <c r="D93" s="24"/>
      <c r="E93" s="29"/>
      <c r="F93" s="33"/>
      <c r="G93" s="27"/>
      <c r="H93" s="32"/>
      <c r="I93" s="32"/>
      <c r="J93" s="28"/>
      <c r="K93" s="40"/>
      <c r="L93" s="40"/>
    </row>
    <row r="94" spans="1:12" ht="15" customHeight="1" x14ac:dyDescent="0.3">
      <c r="A94" s="1">
        <v>7</v>
      </c>
      <c r="B94" s="3" t="s">
        <v>77</v>
      </c>
      <c r="D94" s="24"/>
      <c r="E94" s="29"/>
      <c r="F94" s="33"/>
      <c r="G94" s="27"/>
      <c r="H94" s="32"/>
      <c r="I94" s="32"/>
      <c r="J94" s="28"/>
      <c r="K94" s="28"/>
      <c r="L94" s="28"/>
    </row>
    <row r="95" spans="1:12" ht="15" customHeight="1" x14ac:dyDescent="0.3">
      <c r="B95" s="56" t="s">
        <v>141</v>
      </c>
      <c r="C95" s="55"/>
      <c r="D95" s="24"/>
      <c r="E95" s="29"/>
      <c r="F95" s="33"/>
      <c r="G95" s="27"/>
      <c r="H95" s="32"/>
      <c r="I95" s="32"/>
      <c r="J95" s="28"/>
      <c r="K95" s="28"/>
      <c r="L95" s="28"/>
    </row>
    <row r="96" spans="1:12" ht="15" customHeight="1" x14ac:dyDescent="0.3">
      <c r="A96" s="1" t="s">
        <v>32</v>
      </c>
      <c r="B96" s="2" t="s">
        <v>228</v>
      </c>
      <c r="C96" s="27"/>
      <c r="D96" s="24"/>
      <c r="E96" s="29"/>
      <c r="F96" s="33"/>
      <c r="G96" s="27"/>
      <c r="H96" s="32"/>
      <c r="I96" s="32"/>
      <c r="J96" s="28"/>
      <c r="K96" s="28">
        <f>'Tableau des dépenses'!E228</f>
        <v>0</v>
      </c>
      <c r="L96" s="28">
        <f>'Tableau des dépenses'!J228</f>
        <v>0</v>
      </c>
    </row>
    <row r="97" spans="1:12" ht="15" customHeight="1" x14ac:dyDescent="0.3">
      <c r="A97" s="1" t="s">
        <v>33</v>
      </c>
      <c r="B97" s="2" t="s">
        <v>226</v>
      </c>
      <c r="C97" s="27"/>
      <c r="D97" s="24"/>
      <c r="E97" s="29"/>
      <c r="F97" s="33"/>
      <c r="G97" s="27"/>
      <c r="H97" s="32"/>
      <c r="I97" s="32"/>
      <c r="J97" s="28"/>
      <c r="K97" s="28">
        <f>'Tableau des dépenses'!E232</f>
        <v>0</v>
      </c>
      <c r="L97" s="28">
        <f>'Tableau des dépenses'!J232</f>
        <v>0</v>
      </c>
    </row>
    <row r="98" spans="1:12" ht="15" customHeight="1" x14ac:dyDescent="0.3">
      <c r="A98" s="1" t="s">
        <v>34</v>
      </c>
      <c r="B98" s="2" t="s">
        <v>227</v>
      </c>
      <c r="C98" s="27"/>
      <c r="D98" s="24"/>
      <c r="E98" s="29"/>
      <c r="F98" s="41"/>
      <c r="G98" s="27"/>
      <c r="H98" s="32"/>
      <c r="I98" s="32"/>
      <c r="J98" s="28"/>
      <c r="K98" s="28">
        <f>'Tableau des dépenses'!E236</f>
        <v>0</v>
      </c>
      <c r="L98" s="28">
        <f>'Tableau des dépenses'!J236</f>
        <v>0</v>
      </c>
    </row>
    <row r="99" spans="1:12" ht="15" customHeight="1" x14ac:dyDescent="0.3">
      <c r="A99" s="1" t="s">
        <v>35</v>
      </c>
      <c r="B99" s="2" t="s">
        <v>411</v>
      </c>
      <c r="C99" s="27"/>
      <c r="D99" s="24"/>
      <c r="E99" s="29"/>
      <c r="F99" s="33"/>
      <c r="G99" s="27"/>
      <c r="H99" s="32"/>
      <c r="I99" s="32"/>
      <c r="J99" s="28"/>
      <c r="K99" s="28">
        <f>'Tableau des dépenses'!E240</f>
        <v>0</v>
      </c>
      <c r="L99" s="28">
        <f>'Tableau des dépenses'!J240</f>
        <v>0</v>
      </c>
    </row>
    <row r="100" spans="1:12" ht="15" customHeight="1" x14ac:dyDescent="0.3">
      <c r="B100" s="3" t="s">
        <v>10</v>
      </c>
      <c r="C100" s="23"/>
      <c r="D100" s="24"/>
      <c r="E100" s="29"/>
      <c r="F100" s="33"/>
      <c r="H100" s="31">
        <f>SUBTOTAL(9,H96:H99)</f>
        <v>0</v>
      </c>
      <c r="I100" s="31">
        <f>SUBTOTAL(9,I96:I99)</f>
        <v>0</v>
      </c>
      <c r="J100" s="31">
        <f>SUBTOTAL(9,J96:J99)</f>
        <v>0</v>
      </c>
      <c r="K100" s="31">
        <f>SUBTOTAL(9,K96:K99)</f>
        <v>0</v>
      </c>
      <c r="L100" s="31">
        <f>SUBTOTAL(9,L96:L99)</f>
        <v>0</v>
      </c>
    </row>
    <row r="101" spans="1:12" ht="15" customHeight="1" x14ac:dyDescent="0.3">
      <c r="B101" s="3"/>
      <c r="C101" s="23"/>
      <c r="D101" s="24"/>
      <c r="E101" s="29"/>
      <c r="F101" s="29"/>
      <c r="H101" s="32"/>
      <c r="I101" s="32"/>
    </row>
    <row r="102" spans="1:12" ht="15" customHeight="1" x14ac:dyDescent="0.3">
      <c r="A102" s="1">
        <v>8</v>
      </c>
      <c r="B102" s="3" t="s">
        <v>220</v>
      </c>
      <c r="C102" s="23"/>
      <c r="D102" s="24"/>
      <c r="E102" s="29"/>
      <c r="F102" s="29"/>
      <c r="H102" s="32"/>
      <c r="I102" s="32"/>
      <c r="J102" s="28"/>
      <c r="K102" s="28"/>
      <c r="L102" s="28"/>
    </row>
    <row r="103" spans="1:12" ht="15" customHeight="1" x14ac:dyDescent="0.3">
      <c r="B103" s="42" t="s">
        <v>218</v>
      </c>
      <c r="C103" s="23"/>
      <c r="D103" s="24"/>
      <c r="E103" s="29"/>
      <c r="F103" s="29"/>
      <c r="H103" s="32"/>
      <c r="I103" s="32"/>
      <c r="J103" s="28"/>
      <c r="K103" s="28"/>
      <c r="L103" s="28"/>
    </row>
    <row r="104" spans="1:12" ht="15" customHeight="1" x14ac:dyDescent="0.3">
      <c r="B104" s="42" t="s">
        <v>219</v>
      </c>
      <c r="C104" s="23"/>
      <c r="D104" s="24"/>
      <c r="E104" s="29"/>
      <c r="F104" s="29"/>
      <c r="H104" s="32"/>
      <c r="I104" s="32"/>
      <c r="J104" s="28"/>
      <c r="K104" s="28"/>
      <c r="L104" s="28"/>
    </row>
    <row r="105" spans="1:12" ht="15" customHeight="1" x14ac:dyDescent="0.3">
      <c r="A105" s="1" t="s">
        <v>380</v>
      </c>
      <c r="B105" s="2" t="s">
        <v>119</v>
      </c>
      <c r="C105" s="23"/>
      <c r="D105" s="24"/>
      <c r="E105" s="29"/>
      <c r="F105" s="29"/>
      <c r="H105" s="32"/>
      <c r="I105" s="32"/>
      <c r="J105" s="28"/>
      <c r="K105" s="28">
        <f>'Tableau des dépenses'!E245</f>
        <v>0</v>
      </c>
      <c r="L105" s="28">
        <f>'Tableau des dépenses'!J245</f>
        <v>0</v>
      </c>
    </row>
    <row r="106" spans="1:12" ht="15" customHeight="1" x14ac:dyDescent="0.3">
      <c r="A106" s="1" t="s">
        <v>381</v>
      </c>
      <c r="B106" s="2" t="s">
        <v>120</v>
      </c>
      <c r="C106" s="23"/>
      <c r="D106" s="24"/>
      <c r="E106" s="29"/>
      <c r="F106" s="29"/>
      <c r="H106" s="32"/>
      <c r="I106" s="32"/>
      <c r="J106" s="28"/>
      <c r="K106" s="28">
        <f>'Tableau des dépenses'!E249</f>
        <v>0</v>
      </c>
      <c r="L106" s="28">
        <f>'Tableau des dépenses'!J249</f>
        <v>0</v>
      </c>
    </row>
    <row r="107" spans="1:12" ht="15" customHeight="1" x14ac:dyDescent="0.3">
      <c r="B107" s="3" t="s">
        <v>223</v>
      </c>
      <c r="C107" s="23"/>
      <c r="D107" s="24"/>
      <c r="E107" s="29"/>
      <c r="F107" s="29"/>
      <c r="H107" s="31">
        <f>SUBTOTAL(9,H105:H106)</f>
        <v>0</v>
      </c>
      <c r="I107" s="31">
        <f>SUBTOTAL(9,I105:I106)</f>
        <v>0</v>
      </c>
      <c r="J107" s="31">
        <f>SUBTOTAL(9,J105:J106)</f>
        <v>0</v>
      </c>
      <c r="K107" s="31">
        <f>SUBTOTAL(9,K105:K106)</f>
        <v>0</v>
      </c>
      <c r="L107" s="31">
        <f>SUBTOTAL(9,L105:L106)</f>
        <v>0</v>
      </c>
    </row>
    <row r="108" spans="1:12" ht="15" customHeight="1" x14ac:dyDescent="0.3">
      <c r="B108" s="3"/>
      <c r="C108" s="23"/>
      <c r="D108" s="24"/>
      <c r="E108" s="29"/>
      <c r="F108" s="29"/>
      <c r="H108" s="32"/>
      <c r="I108" s="32"/>
      <c r="J108" s="28"/>
      <c r="K108" s="32"/>
      <c r="L108" s="32"/>
    </row>
    <row r="109" spans="1:12" ht="15" customHeight="1" x14ac:dyDescent="0.3">
      <c r="B109" s="3" t="s">
        <v>122</v>
      </c>
      <c r="C109" s="23"/>
      <c r="D109" s="24"/>
      <c r="E109" s="29"/>
      <c r="F109" s="29"/>
      <c r="H109" s="244">
        <f>ROUND(SUBTOTAL(9,H21:H107),0)</f>
        <v>0</v>
      </c>
      <c r="I109" s="244">
        <f>ROUND(SUBTOTAL(9,I21:I107),0)</f>
        <v>0</v>
      </c>
      <c r="J109" s="244">
        <f>ROUND(SUBTOTAL(9,J21:J107),0)</f>
        <v>0</v>
      </c>
      <c r="K109" s="244">
        <f>ROUND(SUBTOTAL(9,K21:K107),0)</f>
        <v>0</v>
      </c>
      <c r="L109" s="244">
        <f>ROUND(SUBTOTAL(9,L21:L107),0)</f>
        <v>0</v>
      </c>
    </row>
    <row r="110" spans="1:12" ht="15" customHeight="1" x14ac:dyDescent="0.3">
      <c r="B110" s="3"/>
      <c r="C110" s="23"/>
      <c r="D110" s="24"/>
      <c r="E110" s="29"/>
      <c r="F110" s="29"/>
      <c r="H110" s="32"/>
      <c r="I110" s="32"/>
      <c r="J110" s="28"/>
      <c r="K110" s="32"/>
      <c r="L110" s="32"/>
    </row>
    <row r="111" spans="1:12" ht="15" customHeight="1" x14ac:dyDescent="0.3">
      <c r="A111" s="1" t="s">
        <v>101</v>
      </c>
      <c r="B111" s="3" t="s">
        <v>78</v>
      </c>
      <c r="C111" s="3"/>
      <c r="H111" s="31">
        <f>H109</f>
        <v>0</v>
      </c>
      <c r="I111" s="31">
        <f>I109</f>
        <v>0</v>
      </c>
      <c r="J111" s="32"/>
      <c r="K111" s="31">
        <f>K109</f>
        <v>0</v>
      </c>
      <c r="L111" s="31">
        <f>L109</f>
        <v>0</v>
      </c>
    </row>
    <row r="112" spans="1:12" s="2" customFormat="1" ht="15" customHeight="1" x14ac:dyDescent="0.3">
      <c r="A112" s="1" t="s">
        <v>102</v>
      </c>
      <c r="B112" s="3" t="s">
        <v>79</v>
      </c>
      <c r="C112" s="3"/>
      <c r="D112" s="17"/>
      <c r="E112" s="17"/>
      <c r="F112" s="17"/>
      <c r="H112" s="31">
        <f>ROUND(H111*15/100,0)</f>
        <v>0</v>
      </c>
      <c r="I112" s="31">
        <f>ROUND(I111*15/100,0)</f>
        <v>0</v>
      </c>
      <c r="J112" s="31">
        <f>ROUND(J111*15/100,0)</f>
        <v>0</v>
      </c>
      <c r="K112" s="31">
        <f>ROUND(K111*15/100,0)</f>
        <v>0</v>
      </c>
      <c r="L112" s="31">
        <f>ROUND(L111*15/100,0)</f>
        <v>0</v>
      </c>
    </row>
    <row r="113" spans="1:14" s="2" customFormat="1" ht="15" customHeight="1" x14ac:dyDescent="0.3">
      <c r="A113" s="1"/>
      <c r="B113" s="3" t="s">
        <v>103</v>
      </c>
      <c r="C113" s="3"/>
      <c r="D113" s="17"/>
      <c r="E113" s="17"/>
      <c r="F113" s="17"/>
      <c r="H113" s="244">
        <f>H111+H112</f>
        <v>0</v>
      </c>
      <c r="I113" s="244">
        <f>I111+I112</f>
        <v>0</v>
      </c>
      <c r="J113" s="245"/>
      <c r="K113" s="244">
        <f>K111+K112</f>
        <v>0</v>
      </c>
      <c r="L113" s="244">
        <f>L111+L112</f>
        <v>0</v>
      </c>
    </row>
    <row r="114" spans="1:14" s="2" customFormat="1" ht="15" customHeight="1" x14ac:dyDescent="0.3">
      <c r="A114" s="1"/>
      <c r="B114" s="3"/>
      <c r="D114" s="17"/>
      <c r="E114" s="17"/>
      <c r="F114" s="17"/>
      <c r="H114" s="31"/>
      <c r="I114" s="32"/>
      <c r="J114" s="32"/>
      <c r="K114" s="31"/>
      <c r="L114" s="32"/>
    </row>
    <row r="115" spans="1:14" s="2" customFormat="1" ht="15" customHeight="1" x14ac:dyDescent="0.3">
      <c r="A115" s="1"/>
      <c r="B115" s="3" t="s">
        <v>386</v>
      </c>
      <c r="D115" s="17"/>
      <c r="E115" s="17"/>
      <c r="F115" s="17"/>
      <c r="H115" s="31">
        <f>ROUND(H113*0.5,0)</f>
        <v>0</v>
      </c>
      <c r="I115" s="31">
        <f>ROUND(I113*0.5,0)</f>
        <v>0</v>
      </c>
      <c r="J115" s="31">
        <f>ROUND(J113*0.5,0)</f>
        <v>0</v>
      </c>
      <c r="K115" s="31">
        <f>ROUND(K113*0.5,0)</f>
        <v>0</v>
      </c>
      <c r="L115" s="31">
        <f>ROUND(L113*0.5,0)</f>
        <v>0</v>
      </c>
    </row>
    <row r="116" spans="1:14" s="2" customFormat="1" ht="15" customHeight="1" x14ac:dyDescent="0.3">
      <c r="A116" s="1"/>
      <c r="B116" s="3" t="s">
        <v>447</v>
      </c>
      <c r="D116" s="17"/>
      <c r="E116" s="17"/>
      <c r="F116" s="17"/>
      <c r="H116" s="31">
        <f>ROUND(SUM(H113*0.75),0)</f>
        <v>0</v>
      </c>
      <c r="I116" s="31">
        <f>ROUND(SUM(I113*0.75),0)</f>
        <v>0</v>
      </c>
      <c r="J116" s="31"/>
      <c r="K116" s="31">
        <f>ROUND(SUM(K113*0.75),0)</f>
        <v>0</v>
      </c>
      <c r="L116" s="31">
        <f>ROUND(SUM(L113*0.75),0)</f>
        <v>0</v>
      </c>
    </row>
    <row r="117" spans="1:14" s="2" customFormat="1" ht="15" customHeight="1" x14ac:dyDescent="0.3">
      <c r="A117" s="1"/>
      <c r="B117" s="3" t="s">
        <v>448</v>
      </c>
      <c r="D117" s="17"/>
      <c r="E117" s="17"/>
      <c r="F117" s="17"/>
      <c r="H117" s="31">
        <f>H116-H115</f>
        <v>0</v>
      </c>
      <c r="I117" s="31">
        <f>I116-I115</f>
        <v>0</v>
      </c>
      <c r="J117" s="31"/>
      <c r="K117" s="31">
        <f>K116-K115</f>
        <v>0</v>
      </c>
      <c r="L117" s="31">
        <f>L116-L115</f>
        <v>0</v>
      </c>
    </row>
    <row r="118" spans="1:14" s="2" customFormat="1" ht="15" customHeight="1" x14ac:dyDescent="0.3">
      <c r="A118" s="1"/>
      <c r="B118" s="3"/>
      <c r="C118" s="3"/>
      <c r="D118" s="17"/>
      <c r="E118" s="17"/>
      <c r="F118" s="17"/>
      <c r="H118" s="32"/>
      <c r="I118" s="32"/>
      <c r="J118" s="28"/>
      <c r="K118" s="28"/>
      <c r="L118" s="28"/>
      <c r="M118" s="159"/>
      <c r="N118" s="159"/>
    </row>
    <row r="119" spans="1:14" s="2" customFormat="1" ht="15" customHeight="1" x14ac:dyDescent="0.3">
      <c r="A119" s="1"/>
      <c r="B119" s="3" t="s">
        <v>451</v>
      </c>
      <c r="C119" s="159"/>
      <c r="D119" s="29"/>
      <c r="E119" s="29"/>
      <c r="F119" s="29"/>
      <c r="G119" s="27"/>
      <c r="H119" s="244"/>
      <c r="I119" s="244"/>
      <c r="J119" s="246"/>
      <c r="K119" s="246"/>
      <c r="L119" s="247"/>
      <c r="M119" s="3"/>
      <c r="N119" s="159"/>
    </row>
    <row r="120" spans="1:14" ht="15" customHeight="1" thickBot="1" x14ac:dyDescent="0.35">
      <c r="H120" s="31"/>
      <c r="I120" s="31"/>
      <c r="J120" s="43"/>
      <c r="K120" s="43"/>
    </row>
    <row r="121" spans="1:14" ht="15" customHeight="1" thickTop="1" x14ac:dyDescent="0.3">
      <c r="A121" s="469" t="s">
        <v>80</v>
      </c>
      <c r="B121" s="469"/>
      <c r="C121" s="44"/>
      <c r="D121" s="45"/>
      <c r="E121" s="45"/>
      <c r="F121" s="45"/>
      <c r="G121" s="46"/>
      <c r="H121" s="76"/>
      <c r="I121" s="76"/>
      <c r="J121" s="47"/>
      <c r="K121" s="47"/>
      <c r="L121" s="48"/>
    </row>
    <row r="122" spans="1:14" ht="15" customHeight="1" x14ac:dyDescent="0.3">
      <c r="A122" s="251" t="s">
        <v>8</v>
      </c>
      <c r="B122" s="251"/>
      <c r="E122" s="39"/>
      <c r="F122" s="39"/>
      <c r="G122" s="49"/>
      <c r="H122" s="31" t="s">
        <v>254</v>
      </c>
      <c r="I122" s="31">
        <f>I119</f>
        <v>0</v>
      </c>
      <c r="L122" s="50"/>
    </row>
    <row r="123" spans="1:14" ht="15" customHeight="1" x14ac:dyDescent="0.3">
      <c r="A123" s="251" t="s">
        <v>81</v>
      </c>
      <c r="B123" s="251"/>
      <c r="E123" s="39"/>
      <c r="F123" s="39"/>
      <c r="G123" s="49"/>
      <c r="H123" s="32"/>
      <c r="I123" s="32"/>
      <c r="L123" s="50"/>
    </row>
    <row r="124" spans="1:14" ht="15" customHeight="1" x14ac:dyDescent="0.3">
      <c r="A124" s="251" t="s">
        <v>19</v>
      </c>
      <c r="B124" s="251"/>
      <c r="E124" s="39"/>
      <c r="F124" s="39"/>
      <c r="G124" s="49"/>
      <c r="H124" s="32"/>
      <c r="I124" s="32"/>
      <c r="L124" s="50"/>
    </row>
    <row r="125" spans="1:14" ht="15" customHeight="1" x14ac:dyDescent="0.3">
      <c r="A125" s="251"/>
      <c r="B125" s="251"/>
      <c r="E125" s="39"/>
      <c r="F125" s="39"/>
      <c r="G125" s="49"/>
      <c r="H125" s="32"/>
      <c r="I125" s="32"/>
      <c r="L125" s="50"/>
    </row>
    <row r="126" spans="1:14" ht="15" customHeight="1" thickBot="1" x14ac:dyDescent="0.35">
      <c r="A126" s="468" t="s">
        <v>82</v>
      </c>
      <c r="B126" s="468"/>
      <c r="C126" s="148"/>
      <c r="D126" s="51"/>
      <c r="E126" s="51"/>
      <c r="F126" s="51"/>
      <c r="G126" s="52"/>
      <c r="H126" s="149"/>
      <c r="I126" s="77"/>
      <c r="J126" s="53"/>
      <c r="K126" s="53"/>
      <c r="L126" s="54"/>
    </row>
    <row r="127" spans="1:14" ht="15" customHeight="1" thickTop="1" x14ac:dyDescent="0.3"/>
  </sheetData>
  <mergeCells count="24">
    <mergeCell ref="A121:B121"/>
    <mergeCell ref="C3:L3"/>
    <mergeCell ref="C5:L5"/>
    <mergeCell ref="K7:L7"/>
    <mergeCell ref="H6:L6"/>
    <mergeCell ref="C6:F6"/>
    <mergeCell ref="A126:B126"/>
    <mergeCell ref="A122:B122"/>
    <mergeCell ref="A123:B123"/>
    <mergeCell ref="A124:B124"/>
    <mergeCell ref="A125:B125"/>
    <mergeCell ref="A1:L2"/>
    <mergeCell ref="K8:L8"/>
    <mergeCell ref="H7:I7"/>
    <mergeCell ref="A6:B6"/>
    <mergeCell ref="A7:B7"/>
    <mergeCell ref="C4:L4"/>
    <mergeCell ref="A8:B8"/>
    <mergeCell ref="C7:C9"/>
    <mergeCell ref="A3:B3"/>
    <mergeCell ref="A4:B4"/>
    <mergeCell ref="H8:I8"/>
    <mergeCell ref="A5:B5"/>
    <mergeCell ref="A9:B9"/>
  </mergeCells>
  <phoneticPr fontId="0" type="noConversion"/>
  <printOptions gridLines="1"/>
  <pageMargins left="0.78740157480314965" right="0.78740157480314965" top="0.78740157480314965" bottom="0.31496062992125984" header="0" footer="0.23622047244094491"/>
  <pageSetup scale="76" orientation="landscape" r:id="rId1"/>
  <headerFooter alignWithMargins="0">
    <oddFooter>&amp;R&amp;"-,Normal"&amp;9&amp;P de &amp;N</oddFooter>
  </headerFooter>
  <rowBreaks count="3" manualBreakCount="3">
    <brk id="43" max="11" man="1"/>
    <brk id="79" max="11" man="1"/>
    <brk id="107" max="11" man="1"/>
  </rowBreaks>
  <ignoredErrors>
    <ignoredError sqref="K108 H108 L108 I108"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dimension ref="A1:R269"/>
  <sheetViews>
    <sheetView zoomScaleNormal="100" workbookViewId="0">
      <selection sqref="A1:B1"/>
    </sheetView>
  </sheetViews>
  <sheetFormatPr baseColWidth="10" defaultColWidth="11.453125" defaultRowHeight="12" x14ac:dyDescent="0.3"/>
  <cols>
    <col min="1" max="1" width="7.453125" style="3" customWidth="1"/>
    <col min="2" max="2" width="33.453125" style="2" customWidth="1"/>
    <col min="3" max="3" width="4.453125" style="2" customWidth="1"/>
    <col min="4" max="4" width="17.54296875" style="2" bestFit="1" customWidth="1"/>
    <col min="5" max="5" width="12" style="15" customWidth="1"/>
    <col min="6" max="10" width="9.54296875" style="15" hidden="1" customWidth="1"/>
    <col min="11" max="11" width="10.54296875" style="15" hidden="1" customWidth="1"/>
    <col min="12" max="12" width="9.54296875" style="15" hidden="1" customWidth="1"/>
    <col min="13" max="13" width="17" style="15" customWidth="1"/>
    <col min="14" max="14" width="7.54296875" style="2" customWidth="1"/>
    <col min="15" max="15" width="10.453125" style="16" customWidth="1"/>
    <col min="16" max="16" width="12.453125" style="2" bestFit="1" customWidth="1"/>
    <col min="17" max="17" width="7.54296875" style="2" customWidth="1"/>
    <col min="18" max="18" width="9.54296875" style="16" customWidth="1"/>
    <col min="19" max="16384" width="11.453125" style="2"/>
  </cols>
  <sheetData>
    <row r="1" spans="1:18" x14ac:dyDescent="0.3">
      <c r="A1" s="259" t="s">
        <v>36</v>
      </c>
      <c r="B1" s="259"/>
      <c r="C1" s="259">
        <f>Déclarations!B1</f>
        <v>0</v>
      </c>
      <c r="D1" s="259"/>
      <c r="E1" s="259"/>
      <c r="F1" s="259"/>
      <c r="G1" s="259"/>
      <c r="H1" s="259"/>
      <c r="I1" s="259"/>
      <c r="J1" s="259"/>
      <c r="K1" s="259"/>
      <c r="L1" s="259"/>
      <c r="M1" s="259"/>
      <c r="N1" s="259"/>
      <c r="O1" s="259"/>
      <c r="P1" s="259"/>
      <c r="Q1" s="259"/>
      <c r="R1" s="259"/>
    </row>
    <row r="2" spans="1:18" x14ac:dyDescent="0.3">
      <c r="A2" s="259" t="s">
        <v>37</v>
      </c>
      <c r="B2" s="259"/>
      <c r="C2" s="259">
        <f>Déclarations!B2</f>
        <v>0</v>
      </c>
      <c r="D2" s="259"/>
      <c r="E2" s="259"/>
      <c r="F2" s="259"/>
      <c r="G2" s="259"/>
      <c r="H2" s="259"/>
      <c r="I2" s="259"/>
      <c r="J2" s="259"/>
      <c r="K2" s="259"/>
      <c r="L2" s="259"/>
      <c r="M2" s="259"/>
      <c r="N2" s="259"/>
      <c r="O2" s="259"/>
      <c r="P2" s="259"/>
      <c r="Q2" s="259"/>
      <c r="R2" s="259"/>
    </row>
    <row r="3" spans="1:18" x14ac:dyDescent="0.3">
      <c r="A3" s="259" t="s">
        <v>41</v>
      </c>
      <c r="B3" s="259"/>
      <c r="C3" s="473" t="str">
        <f>'Projet - album financé'!B3</f>
        <v xml:space="preserve">À remplir par l'administration </v>
      </c>
      <c r="D3" s="473"/>
      <c r="E3" s="473"/>
      <c r="F3" s="473"/>
      <c r="G3" s="473"/>
      <c r="H3" s="473"/>
      <c r="I3" s="473"/>
      <c r="J3" s="473"/>
      <c r="K3" s="473"/>
      <c r="L3" s="473"/>
      <c r="M3" s="473"/>
      <c r="N3" s="473"/>
      <c r="O3" s="473"/>
      <c r="P3" s="473"/>
      <c r="Q3" s="473"/>
      <c r="R3" s="473"/>
    </row>
    <row r="4" spans="1:18" ht="12.5" thickBot="1" x14ac:dyDescent="0.35">
      <c r="A4" s="260"/>
      <c r="B4" s="260"/>
      <c r="C4" s="260"/>
      <c r="D4" s="260"/>
      <c r="E4" s="260"/>
      <c r="F4" s="260"/>
      <c r="G4" s="260"/>
      <c r="H4" s="260"/>
      <c r="I4" s="260"/>
      <c r="J4" s="260"/>
      <c r="K4" s="260"/>
      <c r="L4" s="260"/>
      <c r="M4" s="260"/>
      <c r="N4" s="260"/>
      <c r="O4" s="260"/>
      <c r="P4" s="260"/>
      <c r="Q4" s="260"/>
      <c r="R4" s="260"/>
    </row>
    <row r="5" spans="1:18" ht="24" customHeight="1" x14ac:dyDescent="0.3">
      <c r="A5" s="477" t="s">
        <v>170</v>
      </c>
      <c r="B5" s="478"/>
      <c r="C5" s="478"/>
      <c r="D5" s="478"/>
      <c r="E5" s="478"/>
      <c r="F5" s="478"/>
      <c r="G5" s="478"/>
      <c r="H5" s="478"/>
      <c r="I5" s="478"/>
      <c r="J5" s="478"/>
      <c r="K5" s="478"/>
      <c r="L5" s="478"/>
      <c r="M5" s="478"/>
      <c r="N5" s="478"/>
      <c r="O5" s="478"/>
      <c r="P5" s="478"/>
      <c r="Q5" s="478"/>
      <c r="R5" s="479"/>
    </row>
    <row r="6" spans="1:18" s="3" customFormat="1" x14ac:dyDescent="0.3">
      <c r="A6" s="480" t="s">
        <v>105</v>
      </c>
      <c r="B6" s="481"/>
      <c r="C6" s="481"/>
      <c r="D6" s="481"/>
      <c r="E6" s="481"/>
      <c r="F6" s="481"/>
      <c r="G6" s="481"/>
      <c r="H6" s="481"/>
      <c r="I6" s="481"/>
      <c r="J6" s="481"/>
      <c r="K6" s="481"/>
      <c r="L6" s="481"/>
      <c r="M6" s="481"/>
      <c r="N6" s="481"/>
      <c r="O6" s="481"/>
      <c r="P6" s="481"/>
      <c r="Q6" s="481"/>
      <c r="R6" s="482"/>
    </row>
    <row r="7" spans="1:18" s="78" customFormat="1" ht="43" thickBot="1" x14ac:dyDescent="0.35">
      <c r="A7" s="79" t="s">
        <v>26</v>
      </c>
      <c r="B7" s="83" t="s">
        <v>27</v>
      </c>
      <c r="C7" s="80" t="s">
        <v>40</v>
      </c>
      <c r="D7" s="79" t="s">
        <v>438</v>
      </c>
      <c r="E7" s="91" t="s">
        <v>236</v>
      </c>
      <c r="F7" s="90" t="s">
        <v>234</v>
      </c>
      <c r="G7" s="81" t="s">
        <v>235</v>
      </c>
      <c r="H7" s="92" t="s">
        <v>238</v>
      </c>
      <c r="I7" s="100" t="s">
        <v>239</v>
      </c>
      <c r="J7" s="91" t="s">
        <v>237</v>
      </c>
      <c r="K7" s="90" t="s">
        <v>240</v>
      </c>
      <c r="L7" s="100" t="s">
        <v>241</v>
      </c>
      <c r="M7" s="240" t="s">
        <v>145</v>
      </c>
      <c r="N7" s="79" t="s">
        <v>28</v>
      </c>
      <c r="O7" s="82" t="s">
        <v>146</v>
      </c>
      <c r="P7" s="84" t="s">
        <v>435</v>
      </c>
      <c r="Q7" s="79" t="s">
        <v>42</v>
      </c>
      <c r="R7" s="82" t="s">
        <v>233</v>
      </c>
    </row>
    <row r="8" spans="1:18" ht="13.4" customHeight="1" x14ac:dyDescent="0.3">
      <c r="A8" s="7">
        <v>2</v>
      </c>
      <c r="B8" s="3" t="s">
        <v>85</v>
      </c>
      <c r="C8" s="9"/>
      <c r="D8" s="8"/>
      <c r="E8" s="10"/>
      <c r="F8" s="114"/>
      <c r="G8" s="10"/>
      <c r="H8" s="93"/>
      <c r="I8" s="101"/>
      <c r="J8" s="10"/>
      <c r="K8" s="86"/>
      <c r="L8" s="101"/>
      <c r="M8" s="67"/>
      <c r="N8" s="11"/>
      <c r="O8" s="12"/>
      <c r="P8" s="13"/>
      <c r="Q8" s="13"/>
      <c r="R8" s="85"/>
    </row>
    <row r="9" spans="1:18" ht="13.4" customHeight="1" x14ac:dyDescent="0.3">
      <c r="A9" s="7" t="s">
        <v>9</v>
      </c>
      <c r="B9" s="14" t="s">
        <v>47</v>
      </c>
      <c r="C9" s="9"/>
      <c r="D9" s="8"/>
      <c r="E9" s="10"/>
      <c r="F9" s="86"/>
      <c r="G9" s="10"/>
      <c r="H9" s="93"/>
      <c r="I9" s="101"/>
      <c r="J9" s="10"/>
      <c r="K9" s="86"/>
      <c r="L9" s="101"/>
      <c r="M9" s="67"/>
      <c r="N9" s="11"/>
      <c r="O9" s="12"/>
      <c r="P9" s="14"/>
      <c r="Q9" s="14"/>
      <c r="R9" s="57"/>
    </row>
    <row r="10" spans="1:18" ht="13.4" customHeight="1" x14ac:dyDescent="0.3">
      <c r="A10" s="60"/>
      <c r="B10" s="61"/>
      <c r="C10" s="62"/>
      <c r="D10" s="61"/>
      <c r="E10" s="58"/>
      <c r="F10" s="86"/>
      <c r="G10" s="58"/>
      <c r="H10" s="94"/>
      <c r="I10" s="102"/>
      <c r="J10" s="58"/>
      <c r="K10" s="107"/>
      <c r="L10" s="102"/>
      <c r="M10" s="68"/>
      <c r="N10" s="11"/>
      <c r="O10" s="12"/>
      <c r="P10" s="14"/>
      <c r="Q10" s="14"/>
      <c r="R10" s="57"/>
    </row>
    <row r="11" spans="1:18" ht="13.4" customHeight="1" x14ac:dyDescent="0.3">
      <c r="A11" s="7"/>
      <c r="B11" s="8"/>
      <c r="C11" s="9"/>
      <c r="D11" s="65" t="s">
        <v>144</v>
      </c>
      <c r="E11" s="66">
        <f>SUM(E9:E10)</f>
        <v>0</v>
      </c>
      <c r="F11" s="87"/>
      <c r="G11" s="66">
        <f>SUM(G9:G10)</f>
        <v>0</v>
      </c>
      <c r="H11" s="95"/>
      <c r="I11" s="103"/>
      <c r="J11" s="66">
        <f>SUM(J9:J10)</f>
        <v>0</v>
      </c>
      <c r="K11" s="108"/>
      <c r="L11" s="112"/>
      <c r="M11" s="69"/>
      <c r="N11" s="59"/>
      <c r="O11" s="12"/>
      <c r="P11" s="14"/>
      <c r="Q11" s="14"/>
      <c r="R11" s="57"/>
    </row>
    <row r="12" spans="1:18" ht="13.4" customHeight="1" x14ac:dyDescent="0.3">
      <c r="A12" s="7" t="s">
        <v>6</v>
      </c>
      <c r="B12" s="14" t="s">
        <v>48</v>
      </c>
      <c r="C12" s="9"/>
      <c r="D12" s="8"/>
      <c r="E12" s="10"/>
      <c r="F12" s="86"/>
      <c r="G12" s="10"/>
      <c r="H12" s="93"/>
      <c r="I12" s="101"/>
      <c r="J12" s="10"/>
      <c r="K12" s="109"/>
      <c r="L12" s="113"/>
      <c r="M12" s="70"/>
      <c r="N12" s="59"/>
      <c r="O12" s="12"/>
      <c r="P12" s="14"/>
      <c r="Q12" s="14"/>
      <c r="R12" s="57"/>
    </row>
    <row r="13" spans="1:18" ht="13.4" customHeight="1" x14ac:dyDescent="0.3">
      <c r="A13" s="14"/>
      <c r="B13" s="14"/>
      <c r="C13" s="9"/>
      <c r="D13" s="8"/>
      <c r="E13" s="10"/>
      <c r="F13" s="86"/>
      <c r="G13" s="10"/>
      <c r="H13" s="93"/>
      <c r="I13" s="101"/>
      <c r="J13" s="10"/>
      <c r="K13" s="109"/>
      <c r="L13" s="113"/>
      <c r="M13" s="70"/>
      <c r="N13" s="59"/>
      <c r="O13" s="12"/>
      <c r="P13" s="14"/>
      <c r="Q13" s="14"/>
      <c r="R13" s="57"/>
    </row>
    <row r="14" spans="1:18" ht="13.4" customHeight="1" x14ac:dyDescent="0.3">
      <c r="A14" s="14"/>
      <c r="B14" s="14"/>
      <c r="C14" s="9"/>
      <c r="D14" s="65" t="s">
        <v>144</v>
      </c>
      <c r="E14" s="66">
        <f>SUM(E12:E13)</f>
        <v>0</v>
      </c>
      <c r="F14" s="87"/>
      <c r="G14" s="66">
        <f>SUM(G12:G13)</f>
        <v>0</v>
      </c>
      <c r="H14" s="95"/>
      <c r="I14" s="103"/>
      <c r="J14" s="66">
        <f>SUM(J12:J13)</f>
        <v>0</v>
      </c>
      <c r="K14" s="108"/>
      <c r="L14" s="112"/>
      <c r="M14" s="69"/>
      <c r="N14" s="59"/>
      <c r="O14" s="12"/>
      <c r="P14" s="14"/>
      <c r="Q14" s="14"/>
      <c r="R14" s="57"/>
    </row>
    <row r="15" spans="1:18" ht="13.4" customHeight="1" x14ac:dyDescent="0.3">
      <c r="A15" s="7" t="s">
        <v>89</v>
      </c>
      <c r="B15" s="14" t="s">
        <v>49</v>
      </c>
      <c r="C15" s="9"/>
      <c r="D15" s="8"/>
      <c r="E15" s="10"/>
      <c r="F15" s="86"/>
      <c r="G15" s="10"/>
      <c r="H15" s="93"/>
      <c r="I15" s="101"/>
      <c r="J15" s="10"/>
      <c r="K15" s="109"/>
      <c r="L15" s="113"/>
      <c r="M15" s="70"/>
      <c r="N15" s="59"/>
      <c r="O15" s="12"/>
      <c r="P15" s="14"/>
      <c r="Q15" s="14"/>
      <c r="R15" s="57"/>
    </row>
    <row r="16" spans="1:18" ht="13.4" customHeight="1" x14ac:dyDescent="0.3">
      <c r="A16" s="7"/>
      <c r="B16" s="14"/>
      <c r="C16" s="9"/>
      <c r="D16" s="8"/>
      <c r="E16" s="10"/>
      <c r="F16" s="86"/>
      <c r="G16" s="10"/>
      <c r="H16" s="93"/>
      <c r="I16" s="101"/>
      <c r="J16" s="10"/>
      <c r="K16" s="109"/>
      <c r="L16" s="113"/>
      <c r="M16" s="70"/>
      <c r="N16" s="59"/>
      <c r="O16" s="12"/>
      <c r="P16" s="14"/>
      <c r="Q16" s="14"/>
      <c r="R16" s="57"/>
    </row>
    <row r="17" spans="1:18" ht="13.4" customHeight="1" x14ac:dyDescent="0.3">
      <c r="A17" s="7"/>
      <c r="B17" s="14"/>
      <c r="C17" s="9"/>
      <c r="D17" s="8"/>
      <c r="E17" s="10"/>
      <c r="F17" s="86"/>
      <c r="G17" s="10"/>
      <c r="H17" s="93"/>
      <c r="I17" s="101"/>
      <c r="J17" s="10"/>
      <c r="K17" s="109"/>
      <c r="L17" s="113"/>
      <c r="M17" s="70"/>
      <c r="N17" s="59"/>
      <c r="O17" s="12"/>
      <c r="P17" s="14"/>
      <c r="Q17" s="14"/>
      <c r="R17" s="57"/>
    </row>
    <row r="18" spans="1:18" ht="13.4" customHeight="1" x14ac:dyDescent="0.3">
      <c r="A18" s="7"/>
      <c r="B18" s="14"/>
      <c r="C18" s="9"/>
      <c r="D18" s="65" t="s">
        <v>144</v>
      </c>
      <c r="E18" s="66">
        <f>SUM(E15:E17)</f>
        <v>0</v>
      </c>
      <c r="F18" s="87"/>
      <c r="G18" s="66">
        <f>SUM(G15:G17)</f>
        <v>0</v>
      </c>
      <c r="H18" s="95"/>
      <c r="I18" s="103"/>
      <c r="J18" s="66">
        <f>SUM(J15:J17)</f>
        <v>0</v>
      </c>
      <c r="K18" s="108"/>
      <c r="L18" s="112"/>
      <c r="M18" s="69"/>
      <c r="N18" s="59"/>
      <c r="O18" s="12"/>
      <c r="P18" s="14"/>
      <c r="Q18" s="14"/>
      <c r="R18" s="57"/>
    </row>
    <row r="19" spans="1:18" ht="13.4" customHeight="1" x14ac:dyDescent="0.3">
      <c r="A19" s="7" t="s">
        <v>7</v>
      </c>
      <c r="B19" s="14" t="s">
        <v>50</v>
      </c>
      <c r="C19" s="9"/>
      <c r="D19" s="8"/>
      <c r="E19" s="10"/>
      <c r="F19" s="86"/>
      <c r="G19" s="10"/>
      <c r="H19" s="93"/>
      <c r="I19" s="101"/>
      <c r="J19" s="10"/>
      <c r="K19" s="109"/>
      <c r="L19" s="113"/>
      <c r="M19" s="70"/>
      <c r="N19" s="59"/>
      <c r="O19" s="12"/>
      <c r="P19" s="14"/>
      <c r="Q19" s="14"/>
      <c r="R19" s="57"/>
    </row>
    <row r="20" spans="1:18" ht="13.4" customHeight="1" x14ac:dyDescent="0.3">
      <c r="A20" s="7"/>
      <c r="B20" s="14"/>
      <c r="C20" s="9"/>
      <c r="D20" s="8"/>
      <c r="E20" s="10"/>
      <c r="F20" s="86"/>
      <c r="G20" s="10"/>
      <c r="H20" s="93"/>
      <c r="I20" s="101"/>
      <c r="J20" s="10"/>
      <c r="K20" s="109"/>
      <c r="L20" s="113"/>
      <c r="M20" s="70"/>
      <c r="N20" s="59"/>
      <c r="O20" s="12"/>
      <c r="P20" s="14"/>
      <c r="Q20" s="14"/>
      <c r="R20" s="57"/>
    </row>
    <row r="21" spans="1:18" ht="13.4" customHeight="1" x14ac:dyDescent="0.3">
      <c r="A21" s="7"/>
      <c r="B21" s="14"/>
      <c r="C21" s="9"/>
      <c r="D21" s="65" t="s">
        <v>144</v>
      </c>
      <c r="E21" s="66">
        <f>SUM(E19:E20)</f>
        <v>0</v>
      </c>
      <c r="F21" s="87"/>
      <c r="G21" s="66">
        <f>SUM(G19:G20)</f>
        <v>0</v>
      </c>
      <c r="H21" s="95"/>
      <c r="I21" s="103"/>
      <c r="J21" s="66">
        <f>SUM(J19:J20)</f>
        <v>0</v>
      </c>
      <c r="K21" s="108"/>
      <c r="L21" s="112"/>
      <c r="M21" s="69"/>
      <c r="N21" s="59"/>
      <c r="O21" s="12"/>
      <c r="P21" s="14"/>
      <c r="Q21" s="14"/>
      <c r="R21" s="57"/>
    </row>
    <row r="22" spans="1:18" ht="13.4" customHeight="1" x14ac:dyDescent="0.3">
      <c r="A22" s="7" t="s">
        <v>88</v>
      </c>
      <c r="B22" s="14" t="s">
        <v>147</v>
      </c>
      <c r="C22" s="9"/>
      <c r="D22" s="8"/>
      <c r="E22" s="10"/>
      <c r="F22" s="86"/>
      <c r="G22" s="10"/>
      <c r="H22" s="93"/>
      <c r="I22" s="101"/>
      <c r="J22" s="10"/>
      <c r="K22" s="109"/>
      <c r="L22" s="113"/>
      <c r="M22" s="70"/>
      <c r="N22" s="59"/>
      <c r="O22" s="12"/>
      <c r="P22" s="14"/>
      <c r="Q22" s="14"/>
      <c r="R22" s="57"/>
    </row>
    <row r="23" spans="1:18" ht="13.4" customHeight="1" x14ac:dyDescent="0.3">
      <c r="A23" s="7"/>
      <c r="B23" s="14"/>
      <c r="C23" s="9"/>
      <c r="D23" s="8"/>
      <c r="E23" s="10"/>
      <c r="F23" s="86"/>
      <c r="G23" s="10"/>
      <c r="H23" s="93"/>
      <c r="I23" s="101"/>
      <c r="J23" s="10"/>
      <c r="K23" s="109"/>
      <c r="L23" s="113"/>
      <c r="M23" s="70"/>
      <c r="N23" s="59"/>
      <c r="O23" s="12"/>
      <c r="P23" s="14"/>
      <c r="Q23" s="14"/>
      <c r="R23" s="57"/>
    </row>
    <row r="24" spans="1:18" ht="13.4" customHeight="1" x14ac:dyDescent="0.3">
      <c r="A24" s="7"/>
      <c r="B24" s="14"/>
      <c r="C24" s="9"/>
      <c r="D24" s="65" t="s">
        <v>144</v>
      </c>
      <c r="E24" s="66">
        <f>SUM(E22:E23)</f>
        <v>0</v>
      </c>
      <c r="F24" s="87"/>
      <c r="G24" s="66">
        <f>SUM(G22:G23)</f>
        <v>0</v>
      </c>
      <c r="H24" s="95"/>
      <c r="I24" s="103"/>
      <c r="J24" s="66">
        <f>SUM(J22:J23)</f>
        <v>0</v>
      </c>
      <c r="K24" s="108"/>
      <c r="L24" s="112"/>
      <c r="M24" s="69"/>
      <c r="N24" s="59"/>
      <c r="O24" s="12"/>
      <c r="P24" s="14"/>
      <c r="Q24" s="14"/>
      <c r="R24" s="57"/>
    </row>
    <row r="25" spans="1:18" ht="13.4" customHeight="1" x14ac:dyDescent="0.3">
      <c r="A25" s="7" t="s">
        <v>90</v>
      </c>
      <c r="B25" s="14" t="s">
        <v>51</v>
      </c>
      <c r="C25" s="9"/>
      <c r="D25" s="8"/>
      <c r="E25" s="10"/>
      <c r="F25" s="86"/>
      <c r="G25" s="10"/>
      <c r="H25" s="93"/>
      <c r="I25" s="101"/>
      <c r="J25" s="10"/>
      <c r="K25" s="109"/>
      <c r="L25" s="113"/>
      <c r="M25" s="70"/>
      <c r="N25" s="59"/>
      <c r="O25" s="12"/>
      <c r="P25" s="14"/>
      <c r="Q25" s="14"/>
      <c r="R25" s="57"/>
    </row>
    <row r="26" spans="1:18" ht="13.4" customHeight="1" x14ac:dyDescent="0.3">
      <c r="A26" s="7"/>
      <c r="B26" s="14"/>
      <c r="C26" s="9"/>
      <c r="D26" s="8"/>
      <c r="E26" s="10"/>
      <c r="F26" s="86"/>
      <c r="G26" s="10"/>
      <c r="H26" s="93"/>
      <c r="I26" s="101"/>
      <c r="J26" s="10"/>
      <c r="K26" s="109"/>
      <c r="L26" s="113"/>
      <c r="M26" s="70"/>
      <c r="N26" s="59"/>
      <c r="O26" s="12"/>
      <c r="P26" s="14"/>
      <c r="Q26" s="14"/>
      <c r="R26" s="57"/>
    </row>
    <row r="27" spans="1:18" ht="13.4" customHeight="1" x14ac:dyDescent="0.3">
      <c r="A27" s="7"/>
      <c r="B27" s="14"/>
      <c r="C27" s="9"/>
      <c r="D27" s="8"/>
      <c r="E27" s="10"/>
      <c r="F27" s="86"/>
      <c r="G27" s="10"/>
      <c r="H27" s="93"/>
      <c r="I27" s="101"/>
      <c r="J27" s="10"/>
      <c r="K27" s="109"/>
      <c r="L27" s="113"/>
      <c r="M27" s="70"/>
      <c r="N27" s="59"/>
      <c r="O27" s="12"/>
      <c r="P27" s="14"/>
      <c r="Q27" s="14"/>
      <c r="R27" s="57"/>
    </row>
    <row r="28" spans="1:18" ht="13.4" customHeight="1" x14ac:dyDescent="0.3">
      <c r="A28" s="7"/>
      <c r="B28" s="14"/>
      <c r="C28" s="9"/>
      <c r="D28" s="65" t="s">
        <v>144</v>
      </c>
      <c r="E28" s="66">
        <f>SUM(E25:E27)</f>
        <v>0</v>
      </c>
      <c r="F28" s="87"/>
      <c r="G28" s="66">
        <f>SUM(G25:G27)</f>
        <v>0</v>
      </c>
      <c r="H28" s="95"/>
      <c r="I28" s="103"/>
      <c r="J28" s="66">
        <f>SUM(J25:J27)</f>
        <v>0</v>
      </c>
      <c r="K28" s="108"/>
      <c r="L28" s="112"/>
      <c r="M28" s="69"/>
      <c r="N28" s="59"/>
      <c r="O28" s="12"/>
      <c r="P28" s="14"/>
      <c r="Q28" s="14"/>
      <c r="R28" s="57"/>
    </row>
    <row r="29" spans="1:18" ht="13.4" customHeight="1" x14ac:dyDescent="0.3">
      <c r="A29" s="7" t="s">
        <v>91</v>
      </c>
      <c r="B29" s="14" t="s">
        <v>148</v>
      </c>
      <c r="C29" s="9"/>
      <c r="D29" s="8"/>
      <c r="E29" s="10"/>
      <c r="F29" s="86"/>
      <c r="G29" s="10"/>
      <c r="H29" s="93"/>
      <c r="I29" s="101"/>
      <c r="J29" s="10"/>
      <c r="K29" s="109"/>
      <c r="L29" s="113"/>
      <c r="M29" s="70"/>
      <c r="N29" s="59"/>
      <c r="O29" s="12"/>
      <c r="P29" s="14"/>
      <c r="Q29" s="14"/>
      <c r="R29" s="57"/>
    </row>
    <row r="30" spans="1:18" ht="13.4" customHeight="1" x14ac:dyDescent="0.3">
      <c r="A30" s="7"/>
      <c r="B30" s="14"/>
      <c r="C30" s="9"/>
      <c r="D30" s="8"/>
      <c r="E30" s="10"/>
      <c r="F30" s="86"/>
      <c r="G30" s="10"/>
      <c r="H30" s="93"/>
      <c r="I30" s="101"/>
      <c r="J30" s="10"/>
      <c r="K30" s="109"/>
      <c r="L30" s="113"/>
      <c r="M30" s="70"/>
      <c r="N30" s="59"/>
      <c r="O30" s="12"/>
      <c r="P30" s="14"/>
      <c r="Q30" s="14"/>
      <c r="R30" s="57"/>
    </row>
    <row r="31" spans="1:18" ht="13.4" customHeight="1" x14ac:dyDescent="0.3">
      <c r="A31" s="7"/>
      <c r="B31" s="14"/>
      <c r="C31" s="9"/>
      <c r="D31" s="65" t="s">
        <v>144</v>
      </c>
      <c r="E31" s="66">
        <f>SUM(E29:E30)</f>
        <v>0</v>
      </c>
      <c r="F31" s="87"/>
      <c r="G31" s="66">
        <f>SUM(G29:G30)</f>
        <v>0</v>
      </c>
      <c r="H31" s="95"/>
      <c r="I31" s="103"/>
      <c r="J31" s="66">
        <f>SUM(J29:J30)</f>
        <v>0</v>
      </c>
      <c r="K31" s="108"/>
      <c r="L31" s="112"/>
      <c r="M31" s="69"/>
      <c r="N31" s="59"/>
      <c r="O31" s="12"/>
      <c r="P31" s="14"/>
      <c r="Q31" s="14"/>
      <c r="R31" s="57"/>
    </row>
    <row r="32" spans="1:18" ht="13.4" customHeight="1" x14ac:dyDescent="0.3">
      <c r="A32" s="63" t="s">
        <v>92</v>
      </c>
      <c r="B32" s="14" t="s">
        <v>109</v>
      </c>
      <c r="C32" s="9"/>
      <c r="D32" s="8"/>
      <c r="E32" s="10"/>
      <c r="F32" s="86"/>
      <c r="G32" s="10"/>
      <c r="H32" s="93"/>
      <c r="I32" s="101"/>
      <c r="J32" s="10"/>
      <c r="K32" s="109"/>
      <c r="L32" s="113"/>
      <c r="M32" s="70"/>
      <c r="N32" s="59"/>
      <c r="O32" s="12"/>
      <c r="P32" s="14"/>
      <c r="Q32" s="14"/>
      <c r="R32" s="57"/>
    </row>
    <row r="33" spans="1:18" ht="13.4" customHeight="1" x14ac:dyDescent="0.3">
      <c r="A33" s="63"/>
      <c r="B33" s="14"/>
      <c r="C33" s="9"/>
      <c r="D33" s="8"/>
      <c r="E33" s="10"/>
      <c r="F33" s="86"/>
      <c r="G33" s="10"/>
      <c r="H33" s="93"/>
      <c r="I33" s="101"/>
      <c r="J33" s="10"/>
      <c r="K33" s="109"/>
      <c r="L33" s="113"/>
      <c r="M33" s="70"/>
      <c r="N33" s="59"/>
      <c r="O33" s="12"/>
      <c r="P33" s="14"/>
      <c r="Q33" s="14"/>
      <c r="R33" s="57"/>
    </row>
    <row r="34" spans="1:18" ht="13.4" customHeight="1" x14ac:dyDescent="0.3">
      <c r="A34" s="63"/>
      <c r="B34" s="14"/>
      <c r="C34" s="9"/>
      <c r="D34" s="65" t="s">
        <v>144</v>
      </c>
      <c r="E34" s="66">
        <f>SUM(E32:E33)</f>
        <v>0</v>
      </c>
      <c r="F34" s="87"/>
      <c r="G34" s="66">
        <f>SUM(G32:G33)</f>
        <v>0</v>
      </c>
      <c r="H34" s="95"/>
      <c r="I34" s="103"/>
      <c r="J34" s="66">
        <f>SUM(J32:J33)</f>
        <v>0</v>
      </c>
      <c r="K34" s="108"/>
      <c r="L34" s="112"/>
      <c r="M34" s="69"/>
      <c r="N34" s="59"/>
      <c r="O34" s="12"/>
      <c r="P34" s="14"/>
      <c r="Q34" s="14"/>
      <c r="R34" s="57"/>
    </row>
    <row r="35" spans="1:18" ht="13.4" customHeight="1" x14ac:dyDescent="0.3">
      <c r="A35" s="63" t="s">
        <v>93</v>
      </c>
      <c r="B35" s="14" t="s">
        <v>110</v>
      </c>
      <c r="C35" s="9"/>
      <c r="D35" s="8"/>
      <c r="E35" s="10"/>
      <c r="F35" s="86"/>
      <c r="G35" s="10"/>
      <c r="H35" s="93"/>
      <c r="I35" s="101"/>
      <c r="J35" s="10"/>
      <c r="K35" s="109"/>
      <c r="L35" s="113"/>
      <c r="M35" s="70"/>
      <c r="N35" s="59"/>
      <c r="O35" s="12"/>
      <c r="P35" s="14"/>
      <c r="Q35" s="14"/>
      <c r="R35" s="57"/>
    </row>
    <row r="36" spans="1:18" ht="13.4" customHeight="1" x14ac:dyDescent="0.3">
      <c r="A36" s="63"/>
      <c r="B36" s="14"/>
      <c r="C36" s="9"/>
      <c r="D36" s="8"/>
      <c r="E36" s="10"/>
      <c r="F36" s="86"/>
      <c r="G36" s="10"/>
      <c r="H36" s="93"/>
      <c r="I36" s="101"/>
      <c r="J36" s="10"/>
      <c r="K36" s="109"/>
      <c r="L36" s="113"/>
      <c r="M36" s="70"/>
      <c r="N36" s="59"/>
      <c r="O36" s="12"/>
      <c r="P36" s="14"/>
      <c r="Q36" s="14"/>
      <c r="R36" s="57"/>
    </row>
    <row r="37" spans="1:18" ht="13.4" customHeight="1" x14ac:dyDescent="0.3">
      <c r="A37" s="63"/>
      <c r="B37" s="14"/>
      <c r="C37" s="9"/>
      <c r="D37" s="8"/>
      <c r="E37" s="10"/>
      <c r="F37" s="86"/>
      <c r="G37" s="10"/>
      <c r="H37" s="93"/>
      <c r="I37" s="101"/>
      <c r="J37" s="10"/>
      <c r="K37" s="109"/>
      <c r="L37" s="113"/>
      <c r="M37" s="70"/>
      <c r="N37" s="59"/>
      <c r="O37" s="12"/>
      <c r="P37" s="14"/>
      <c r="Q37" s="14"/>
      <c r="R37" s="57"/>
    </row>
    <row r="38" spans="1:18" ht="13.4" customHeight="1" x14ac:dyDescent="0.3">
      <c r="A38" s="63"/>
      <c r="B38" s="14"/>
      <c r="C38" s="9"/>
      <c r="D38" s="65" t="s">
        <v>144</v>
      </c>
      <c r="E38" s="66">
        <f>SUM(E35:E37)</f>
        <v>0</v>
      </c>
      <c r="F38" s="87"/>
      <c r="G38" s="66">
        <f>SUM(G35:G37)</f>
        <v>0</v>
      </c>
      <c r="H38" s="95"/>
      <c r="I38" s="103"/>
      <c r="J38" s="66">
        <f>SUM(J35:J37)</f>
        <v>0</v>
      </c>
      <c r="K38" s="108"/>
      <c r="L38" s="112"/>
      <c r="M38" s="69"/>
      <c r="N38" s="59"/>
      <c r="O38" s="12"/>
      <c r="P38" s="14"/>
      <c r="Q38" s="14"/>
      <c r="R38" s="57"/>
    </row>
    <row r="39" spans="1:18" ht="13.4" customHeight="1" x14ac:dyDescent="0.3">
      <c r="A39" s="63" t="s">
        <v>252</v>
      </c>
      <c r="B39" s="14" t="s">
        <v>206</v>
      </c>
      <c r="C39" s="9"/>
      <c r="D39" s="8"/>
      <c r="E39" s="10"/>
      <c r="F39" s="86"/>
      <c r="G39" s="10"/>
      <c r="H39" s="93"/>
      <c r="I39" s="101"/>
      <c r="J39" s="10"/>
      <c r="K39" s="109"/>
      <c r="L39" s="113"/>
      <c r="M39" s="70"/>
      <c r="N39" s="59"/>
      <c r="O39" s="12"/>
      <c r="P39" s="14"/>
      <c r="Q39" s="14"/>
      <c r="R39" s="57"/>
    </row>
    <row r="40" spans="1:18" ht="13.4" customHeight="1" x14ac:dyDescent="0.3">
      <c r="A40" s="63"/>
      <c r="B40" s="14"/>
      <c r="C40" s="9"/>
      <c r="D40" s="8"/>
      <c r="E40" s="10"/>
      <c r="F40" s="86"/>
      <c r="G40" s="10"/>
      <c r="H40" s="93"/>
      <c r="I40" s="101"/>
      <c r="J40" s="10"/>
      <c r="K40" s="109"/>
      <c r="L40" s="113"/>
      <c r="M40" s="70"/>
      <c r="N40" s="59"/>
      <c r="O40" s="12"/>
      <c r="P40" s="14"/>
      <c r="Q40" s="14"/>
      <c r="R40" s="57"/>
    </row>
    <row r="41" spans="1:18" ht="13.4" customHeight="1" x14ac:dyDescent="0.3">
      <c r="A41" s="63"/>
      <c r="B41" s="14"/>
      <c r="C41" s="9"/>
      <c r="D41" s="8"/>
      <c r="E41" s="10"/>
      <c r="F41" s="86"/>
      <c r="G41" s="10"/>
      <c r="H41" s="93"/>
      <c r="I41" s="101"/>
      <c r="J41" s="10"/>
      <c r="K41" s="109"/>
      <c r="L41" s="113"/>
      <c r="M41" s="70"/>
      <c r="N41" s="59"/>
      <c r="O41" s="12"/>
      <c r="P41" s="14"/>
      <c r="Q41" s="14"/>
      <c r="R41" s="57"/>
    </row>
    <row r="42" spans="1:18" ht="13.4" customHeight="1" x14ac:dyDescent="0.3">
      <c r="A42" s="63"/>
      <c r="B42" s="14"/>
      <c r="C42" s="9"/>
      <c r="D42" s="65" t="s">
        <v>144</v>
      </c>
      <c r="E42" s="66">
        <f>SUM(E39:E41)</f>
        <v>0</v>
      </c>
      <c r="F42" s="87"/>
      <c r="G42" s="66">
        <f>SUM(G39:G41)</f>
        <v>0</v>
      </c>
      <c r="H42" s="95"/>
      <c r="I42" s="103"/>
      <c r="J42" s="66">
        <f>SUM(J39:J41)</f>
        <v>0</v>
      </c>
      <c r="K42" s="108"/>
      <c r="L42" s="112"/>
      <c r="M42" s="69"/>
      <c r="N42" s="59"/>
      <c r="O42" s="12"/>
      <c r="P42" s="14"/>
      <c r="Q42" s="14"/>
      <c r="R42" s="57"/>
    </row>
    <row r="43" spans="1:18" ht="13.4" customHeight="1" x14ac:dyDescent="0.3">
      <c r="A43" s="7">
        <v>3</v>
      </c>
      <c r="B43" s="3" t="s">
        <v>52</v>
      </c>
      <c r="C43" s="9"/>
      <c r="D43" s="8"/>
      <c r="E43" s="10"/>
      <c r="F43" s="86"/>
      <c r="G43" s="10"/>
      <c r="H43" s="93"/>
      <c r="I43" s="101"/>
      <c r="J43" s="10"/>
      <c r="K43" s="109"/>
      <c r="L43" s="113"/>
      <c r="M43" s="70"/>
      <c r="N43" s="59"/>
      <c r="O43" s="12"/>
      <c r="P43" s="14"/>
      <c r="Q43" s="14"/>
      <c r="R43" s="57"/>
    </row>
    <row r="44" spans="1:18" ht="13.4" customHeight="1" x14ac:dyDescent="0.3">
      <c r="A44" s="7" t="s">
        <v>30</v>
      </c>
      <c r="B44" s="14" t="s">
        <v>53</v>
      </c>
      <c r="C44" s="9"/>
      <c r="D44" s="8"/>
      <c r="E44" s="10"/>
      <c r="F44" s="86"/>
      <c r="G44" s="10"/>
      <c r="H44" s="93"/>
      <c r="I44" s="101"/>
      <c r="J44" s="10"/>
      <c r="K44" s="109"/>
      <c r="L44" s="113"/>
      <c r="M44" s="70"/>
      <c r="N44" s="59"/>
      <c r="O44" s="12"/>
      <c r="P44" s="14"/>
      <c r="Q44" s="14"/>
      <c r="R44" s="57"/>
    </row>
    <row r="45" spans="1:18" ht="13.4" customHeight="1" x14ac:dyDescent="0.3">
      <c r="A45" s="7"/>
      <c r="B45" s="14"/>
      <c r="C45" s="9"/>
      <c r="D45" s="8"/>
      <c r="E45" s="10"/>
      <c r="F45" s="86"/>
      <c r="G45" s="10"/>
      <c r="H45" s="93"/>
      <c r="I45" s="101"/>
      <c r="J45" s="10"/>
      <c r="K45" s="109"/>
      <c r="L45" s="113"/>
      <c r="M45" s="70"/>
      <c r="N45" s="59"/>
      <c r="O45" s="12"/>
      <c r="P45" s="14"/>
      <c r="Q45" s="14"/>
      <c r="R45" s="57"/>
    </row>
    <row r="46" spans="1:18" ht="13.4" customHeight="1" x14ac:dyDescent="0.3">
      <c r="A46" s="7"/>
      <c r="B46" s="14"/>
      <c r="C46" s="9"/>
      <c r="D46" s="8"/>
      <c r="E46" s="10"/>
      <c r="F46" s="86"/>
      <c r="G46" s="10"/>
      <c r="H46" s="93"/>
      <c r="I46" s="101"/>
      <c r="J46" s="10"/>
      <c r="K46" s="109"/>
      <c r="L46" s="113"/>
      <c r="M46" s="70"/>
      <c r="N46" s="59"/>
      <c r="O46" s="12"/>
      <c r="P46" s="14"/>
      <c r="Q46" s="14"/>
      <c r="R46" s="57"/>
    </row>
    <row r="47" spans="1:18" ht="13.4" customHeight="1" x14ac:dyDescent="0.3">
      <c r="A47" s="7"/>
      <c r="B47" s="14"/>
      <c r="C47" s="9"/>
      <c r="D47" s="65" t="s">
        <v>144</v>
      </c>
      <c r="E47" s="66">
        <f>SUM(E44:E46)</f>
        <v>0</v>
      </c>
      <c r="F47" s="87"/>
      <c r="G47" s="66">
        <f>SUM(G44:G46)</f>
        <v>0</v>
      </c>
      <c r="H47" s="95"/>
      <c r="I47" s="103"/>
      <c r="J47" s="66">
        <f>SUM(J44:J46)</f>
        <v>0</v>
      </c>
      <c r="K47" s="108"/>
      <c r="L47" s="112"/>
      <c r="M47" s="69"/>
      <c r="N47" s="59"/>
      <c r="O47" s="12"/>
      <c r="P47" s="14"/>
      <c r="Q47" s="14"/>
      <c r="R47" s="57"/>
    </row>
    <row r="48" spans="1:18" ht="13.4" customHeight="1" x14ac:dyDescent="0.3">
      <c r="A48" s="7" t="s">
        <v>31</v>
      </c>
      <c r="B48" s="14" t="s">
        <v>443</v>
      </c>
      <c r="C48" s="9"/>
      <c r="D48" s="8"/>
      <c r="E48" s="10"/>
      <c r="F48" s="86"/>
      <c r="G48" s="10"/>
      <c r="H48" s="93"/>
      <c r="I48" s="101"/>
      <c r="J48" s="10"/>
      <c r="K48" s="109"/>
      <c r="L48" s="113"/>
      <c r="M48" s="70"/>
      <c r="N48" s="59"/>
      <c r="O48" s="12"/>
      <c r="P48" s="14"/>
      <c r="Q48" s="14"/>
      <c r="R48" s="57"/>
    </row>
    <row r="49" spans="1:18" ht="13.4" customHeight="1" x14ac:dyDescent="0.3">
      <c r="A49" s="7"/>
      <c r="B49" s="14"/>
      <c r="C49" s="9"/>
      <c r="D49" s="8"/>
      <c r="E49" s="10"/>
      <c r="F49" s="86"/>
      <c r="G49" s="10"/>
      <c r="H49" s="93"/>
      <c r="I49" s="101"/>
      <c r="J49" s="10"/>
      <c r="K49" s="109"/>
      <c r="L49" s="113"/>
      <c r="M49" s="70"/>
      <c r="N49" s="59"/>
      <c r="O49" s="12"/>
      <c r="P49" s="14"/>
      <c r="Q49" s="14"/>
      <c r="R49" s="57"/>
    </row>
    <row r="50" spans="1:18" ht="13.4" customHeight="1" x14ac:dyDescent="0.3">
      <c r="A50" s="7"/>
      <c r="B50" s="14"/>
      <c r="C50" s="9"/>
      <c r="D50" s="8"/>
      <c r="E50" s="10"/>
      <c r="F50" s="86"/>
      <c r="G50" s="10"/>
      <c r="H50" s="93"/>
      <c r="I50" s="101"/>
      <c r="J50" s="10"/>
      <c r="K50" s="109"/>
      <c r="L50" s="113"/>
      <c r="M50" s="70"/>
      <c r="N50" s="59"/>
      <c r="O50" s="12"/>
      <c r="P50" s="14"/>
      <c r="Q50" s="14"/>
      <c r="R50" s="57"/>
    </row>
    <row r="51" spans="1:18" ht="13.4" customHeight="1" x14ac:dyDescent="0.3">
      <c r="A51" s="7"/>
      <c r="B51" s="14"/>
      <c r="C51" s="9"/>
      <c r="D51" s="65" t="s">
        <v>144</v>
      </c>
      <c r="E51" s="66">
        <f>SUM(E48:E50)</f>
        <v>0</v>
      </c>
      <c r="F51" s="87"/>
      <c r="G51" s="66">
        <f>SUM(G48:G50)</f>
        <v>0</v>
      </c>
      <c r="H51" s="95"/>
      <c r="I51" s="103"/>
      <c r="J51" s="66">
        <f>SUM(J48:J50)</f>
        <v>0</v>
      </c>
      <c r="K51" s="108"/>
      <c r="L51" s="112"/>
      <c r="M51" s="69"/>
      <c r="N51" s="59"/>
      <c r="O51" s="12"/>
      <c r="P51" s="14"/>
      <c r="Q51" s="14"/>
      <c r="R51" s="57"/>
    </row>
    <row r="52" spans="1:18" ht="13.4" customHeight="1" x14ac:dyDescent="0.3">
      <c r="A52" s="7" t="s">
        <v>123</v>
      </c>
      <c r="B52" s="14" t="s">
        <v>55</v>
      </c>
      <c r="C52" s="9"/>
      <c r="D52" s="8"/>
      <c r="E52" s="10"/>
      <c r="F52" s="86"/>
      <c r="G52" s="10"/>
      <c r="H52" s="93"/>
      <c r="I52" s="101"/>
      <c r="J52" s="10"/>
      <c r="K52" s="109"/>
      <c r="L52" s="113"/>
      <c r="M52" s="70"/>
      <c r="N52" s="59"/>
      <c r="O52" s="12"/>
      <c r="P52" s="14"/>
      <c r="Q52" s="14"/>
      <c r="R52" s="57"/>
    </row>
    <row r="53" spans="1:18" ht="13.4" customHeight="1" x14ac:dyDescent="0.3">
      <c r="A53" s="7"/>
      <c r="B53" s="14"/>
      <c r="C53" s="9"/>
      <c r="D53" s="8"/>
      <c r="E53" s="10"/>
      <c r="F53" s="86"/>
      <c r="G53" s="10"/>
      <c r="H53" s="93"/>
      <c r="I53" s="101"/>
      <c r="J53" s="10"/>
      <c r="K53" s="109"/>
      <c r="L53" s="113"/>
      <c r="M53" s="70"/>
      <c r="N53" s="59"/>
      <c r="O53" s="12"/>
      <c r="P53" s="14"/>
      <c r="Q53" s="14"/>
      <c r="R53" s="57"/>
    </row>
    <row r="54" spans="1:18" ht="13.4" customHeight="1" x14ac:dyDescent="0.3">
      <c r="A54" s="7"/>
      <c r="B54" s="14"/>
      <c r="C54" s="9"/>
      <c r="D54" s="8"/>
      <c r="E54" s="10"/>
      <c r="F54" s="86"/>
      <c r="G54" s="10"/>
      <c r="H54" s="93"/>
      <c r="I54" s="101"/>
      <c r="J54" s="10"/>
      <c r="K54" s="109"/>
      <c r="L54" s="113"/>
      <c r="M54" s="70"/>
      <c r="N54" s="59"/>
      <c r="O54" s="12"/>
      <c r="P54" s="14"/>
      <c r="Q54" s="14"/>
      <c r="R54" s="57"/>
    </row>
    <row r="55" spans="1:18" ht="13.4" customHeight="1" x14ac:dyDescent="0.3">
      <c r="A55" s="7"/>
      <c r="B55" s="14"/>
      <c r="C55" s="9"/>
      <c r="D55" s="65" t="s">
        <v>144</v>
      </c>
      <c r="E55" s="66">
        <f>SUM(E52:E54)</f>
        <v>0</v>
      </c>
      <c r="F55" s="87"/>
      <c r="G55" s="66">
        <f>SUM(G52:G54)</f>
        <v>0</v>
      </c>
      <c r="H55" s="95"/>
      <c r="I55" s="103"/>
      <c r="J55" s="66">
        <f>SUM(J52:J54)</f>
        <v>0</v>
      </c>
      <c r="K55" s="108"/>
      <c r="L55" s="112"/>
      <c r="M55" s="69"/>
      <c r="N55" s="59"/>
      <c r="O55" s="12"/>
      <c r="P55" s="14"/>
      <c r="Q55" s="14"/>
      <c r="R55" s="57"/>
    </row>
    <row r="56" spans="1:18" ht="13.4" customHeight="1" x14ac:dyDescent="0.3">
      <c r="A56" s="7" t="s">
        <v>124</v>
      </c>
      <c r="B56" s="8" t="s">
        <v>409</v>
      </c>
      <c r="C56" s="9"/>
      <c r="D56" s="8"/>
      <c r="E56" s="10"/>
      <c r="F56" s="86"/>
      <c r="G56" s="10"/>
      <c r="H56" s="93"/>
      <c r="I56" s="101"/>
      <c r="J56" s="10"/>
      <c r="K56" s="109"/>
      <c r="L56" s="113"/>
      <c r="M56" s="70"/>
      <c r="N56" s="59"/>
      <c r="O56" s="12"/>
      <c r="P56" s="14"/>
      <c r="Q56" s="14"/>
      <c r="R56" s="57"/>
    </row>
    <row r="57" spans="1:18" ht="13.4" customHeight="1" x14ac:dyDescent="0.3">
      <c r="A57" s="7"/>
      <c r="B57" s="8"/>
      <c r="C57" s="9"/>
      <c r="D57" s="8"/>
      <c r="E57" s="10"/>
      <c r="F57" s="86"/>
      <c r="G57" s="10"/>
      <c r="H57" s="93"/>
      <c r="I57" s="101"/>
      <c r="J57" s="10"/>
      <c r="K57" s="109"/>
      <c r="L57" s="113"/>
      <c r="M57" s="70"/>
      <c r="N57" s="59"/>
      <c r="O57" s="12"/>
      <c r="P57" s="14"/>
      <c r="Q57" s="14"/>
      <c r="R57" s="57"/>
    </row>
    <row r="58" spans="1:18" ht="13.4" customHeight="1" x14ac:dyDescent="0.3">
      <c r="A58" s="7"/>
      <c r="B58" s="8"/>
      <c r="C58" s="9"/>
      <c r="D58" s="8"/>
      <c r="E58" s="10"/>
      <c r="F58" s="86"/>
      <c r="G58" s="10"/>
      <c r="H58" s="93"/>
      <c r="I58" s="101"/>
      <c r="J58" s="10"/>
      <c r="K58" s="109"/>
      <c r="L58" s="113"/>
      <c r="M58" s="70"/>
      <c r="N58" s="59"/>
      <c r="O58" s="12"/>
      <c r="P58" s="14"/>
      <c r="Q58" s="14"/>
      <c r="R58" s="57"/>
    </row>
    <row r="59" spans="1:18" ht="13.4" customHeight="1" x14ac:dyDescent="0.3">
      <c r="A59" s="7"/>
      <c r="B59" s="8"/>
      <c r="C59" s="9"/>
      <c r="D59" s="65" t="s">
        <v>144</v>
      </c>
      <c r="E59" s="66">
        <f>SUM(E56:E58)</f>
        <v>0</v>
      </c>
      <c r="F59" s="87"/>
      <c r="G59" s="66">
        <f>SUM(G56:G58)</f>
        <v>0</v>
      </c>
      <c r="H59" s="95"/>
      <c r="I59" s="103"/>
      <c r="J59" s="66">
        <f>SUM(J56:J58)</f>
        <v>0</v>
      </c>
      <c r="K59" s="108"/>
      <c r="L59" s="112"/>
      <c r="M59" s="69"/>
      <c r="N59" s="59"/>
      <c r="O59" s="12"/>
      <c r="P59" s="14"/>
      <c r="Q59" s="14"/>
      <c r="R59" s="57"/>
    </row>
    <row r="60" spans="1:18" ht="13.4" customHeight="1" x14ac:dyDescent="0.3">
      <c r="A60" s="7" t="s">
        <v>125</v>
      </c>
      <c r="B60" s="8" t="s">
        <v>112</v>
      </c>
      <c r="C60" s="9"/>
      <c r="D60" s="8"/>
      <c r="E60" s="10"/>
      <c r="F60" s="86"/>
      <c r="G60" s="10"/>
      <c r="H60" s="93"/>
      <c r="I60" s="101"/>
      <c r="J60" s="10"/>
      <c r="K60" s="109"/>
      <c r="L60" s="113"/>
      <c r="M60" s="70"/>
      <c r="N60" s="59"/>
      <c r="O60" s="12"/>
      <c r="P60" s="14"/>
      <c r="Q60" s="14"/>
      <c r="R60" s="57"/>
    </row>
    <row r="61" spans="1:18" ht="13.4" customHeight="1" x14ac:dyDescent="0.3">
      <c r="A61" s="7"/>
      <c r="B61" s="8"/>
      <c r="C61" s="9"/>
      <c r="D61" s="8"/>
      <c r="E61" s="10"/>
      <c r="F61" s="86"/>
      <c r="G61" s="10"/>
      <c r="H61" s="93"/>
      <c r="I61" s="101"/>
      <c r="J61" s="10"/>
      <c r="K61" s="109"/>
      <c r="L61" s="113"/>
      <c r="M61" s="70"/>
      <c r="N61" s="59"/>
      <c r="O61" s="12"/>
      <c r="P61" s="14"/>
      <c r="Q61" s="14"/>
      <c r="R61" s="57"/>
    </row>
    <row r="62" spans="1:18" ht="13.4" customHeight="1" x14ac:dyDescent="0.3">
      <c r="A62" s="7"/>
      <c r="B62" s="8"/>
      <c r="C62" s="9"/>
      <c r="D62" s="8"/>
      <c r="E62" s="10"/>
      <c r="F62" s="86"/>
      <c r="G62" s="10"/>
      <c r="H62" s="93"/>
      <c r="I62" s="101"/>
      <c r="J62" s="10"/>
      <c r="K62" s="109"/>
      <c r="L62" s="113"/>
      <c r="M62" s="70"/>
      <c r="N62" s="59"/>
      <c r="O62" s="12"/>
      <c r="P62" s="14"/>
      <c r="Q62" s="14"/>
      <c r="R62" s="57"/>
    </row>
    <row r="63" spans="1:18" ht="13.4" customHeight="1" x14ac:dyDescent="0.3">
      <c r="A63" s="7"/>
      <c r="B63" s="8"/>
      <c r="C63" s="9"/>
      <c r="D63" s="65" t="s">
        <v>144</v>
      </c>
      <c r="E63" s="66">
        <f>SUM(E60:E62)</f>
        <v>0</v>
      </c>
      <c r="F63" s="87"/>
      <c r="G63" s="66">
        <f>SUM(G60:G62)</f>
        <v>0</v>
      </c>
      <c r="H63" s="95"/>
      <c r="I63" s="103"/>
      <c r="J63" s="66">
        <f>SUM(J60:J62)</f>
        <v>0</v>
      </c>
      <c r="K63" s="108"/>
      <c r="L63" s="112"/>
      <c r="M63" s="69"/>
      <c r="N63" s="59"/>
      <c r="O63" s="12"/>
      <c r="P63" s="14"/>
      <c r="Q63" s="14"/>
      <c r="R63" s="57"/>
    </row>
    <row r="64" spans="1:18" ht="13.4" customHeight="1" x14ac:dyDescent="0.3">
      <c r="A64" s="7" t="s">
        <v>126</v>
      </c>
      <c r="B64" s="8" t="s">
        <v>422</v>
      </c>
      <c r="C64" s="9"/>
      <c r="D64" s="8"/>
      <c r="E64" s="10"/>
      <c r="F64" s="86"/>
      <c r="G64" s="10"/>
      <c r="H64" s="93"/>
      <c r="I64" s="101"/>
      <c r="J64" s="10"/>
      <c r="K64" s="109"/>
      <c r="L64" s="113"/>
      <c r="M64" s="70"/>
      <c r="N64" s="59"/>
      <c r="O64" s="12"/>
      <c r="P64" s="14"/>
      <c r="Q64" s="14"/>
      <c r="R64" s="57"/>
    </row>
    <row r="65" spans="1:18" ht="13.4" customHeight="1" x14ac:dyDescent="0.3">
      <c r="A65" s="7"/>
      <c r="B65" s="8"/>
      <c r="C65" s="9"/>
      <c r="D65" s="8"/>
      <c r="E65" s="10"/>
      <c r="F65" s="86"/>
      <c r="G65" s="10"/>
      <c r="H65" s="93"/>
      <c r="I65" s="101"/>
      <c r="J65" s="10"/>
      <c r="K65" s="109"/>
      <c r="L65" s="113"/>
      <c r="M65" s="70"/>
      <c r="N65" s="59"/>
      <c r="O65" s="12"/>
      <c r="P65" s="14"/>
      <c r="Q65" s="14"/>
      <c r="R65" s="57"/>
    </row>
    <row r="66" spans="1:18" ht="13.4" customHeight="1" x14ac:dyDescent="0.3">
      <c r="A66" s="7"/>
      <c r="B66" s="8"/>
      <c r="C66" s="9"/>
      <c r="D66" s="8"/>
      <c r="E66" s="10"/>
      <c r="F66" s="86"/>
      <c r="G66" s="10"/>
      <c r="H66" s="93"/>
      <c r="I66" s="101"/>
      <c r="J66" s="10"/>
      <c r="K66" s="109"/>
      <c r="L66" s="113"/>
      <c r="M66" s="70"/>
      <c r="N66" s="59"/>
      <c r="O66" s="12"/>
      <c r="P66" s="14"/>
      <c r="Q66" s="14"/>
      <c r="R66" s="57"/>
    </row>
    <row r="67" spans="1:18" ht="13.4" customHeight="1" x14ac:dyDescent="0.3">
      <c r="A67" s="7"/>
      <c r="B67" s="8"/>
      <c r="C67" s="9"/>
      <c r="D67" s="65" t="s">
        <v>144</v>
      </c>
      <c r="E67" s="66">
        <f>SUM(E64:E66)</f>
        <v>0</v>
      </c>
      <c r="F67" s="87"/>
      <c r="G67" s="66">
        <f>SUM(G64:G66)</f>
        <v>0</v>
      </c>
      <c r="H67" s="95"/>
      <c r="I67" s="103"/>
      <c r="J67" s="66">
        <f>SUM(J64:J66)</f>
        <v>0</v>
      </c>
      <c r="K67" s="108"/>
      <c r="L67" s="112"/>
      <c r="M67" s="69"/>
      <c r="N67" s="59"/>
      <c r="O67" s="12"/>
      <c r="P67" s="14"/>
      <c r="Q67" s="14"/>
      <c r="R67" s="57"/>
    </row>
    <row r="68" spans="1:18" ht="13.4" customHeight="1" x14ac:dyDescent="0.3">
      <c r="A68" s="7" t="s">
        <v>127</v>
      </c>
      <c r="B68" s="14" t="s">
        <v>59</v>
      </c>
      <c r="C68" s="9"/>
      <c r="D68" s="8"/>
      <c r="E68" s="10"/>
      <c r="F68" s="86"/>
      <c r="G68" s="10"/>
      <c r="H68" s="93"/>
      <c r="I68" s="101"/>
      <c r="J68" s="10"/>
      <c r="K68" s="109"/>
      <c r="L68" s="113"/>
      <c r="M68" s="70"/>
      <c r="N68" s="59"/>
      <c r="O68" s="12"/>
      <c r="P68" s="14"/>
      <c r="Q68" s="14"/>
      <c r="R68" s="57"/>
    </row>
    <row r="69" spans="1:18" ht="13.4" customHeight="1" x14ac:dyDescent="0.3">
      <c r="A69" s="7"/>
      <c r="B69" s="14"/>
      <c r="C69" s="9"/>
      <c r="D69" s="8"/>
      <c r="E69" s="10"/>
      <c r="F69" s="86"/>
      <c r="G69" s="10"/>
      <c r="H69" s="93"/>
      <c r="I69" s="101"/>
      <c r="J69" s="10"/>
      <c r="K69" s="109"/>
      <c r="L69" s="113"/>
      <c r="M69" s="70"/>
      <c r="N69" s="59"/>
      <c r="O69" s="12"/>
      <c r="P69" s="14"/>
      <c r="Q69" s="14"/>
      <c r="R69" s="57"/>
    </row>
    <row r="70" spans="1:18" ht="13.4" customHeight="1" x14ac:dyDescent="0.3">
      <c r="A70" s="7"/>
      <c r="B70" s="14"/>
      <c r="C70" s="9"/>
      <c r="D70" s="8"/>
      <c r="E70" s="10"/>
      <c r="F70" s="86"/>
      <c r="G70" s="10"/>
      <c r="H70" s="93"/>
      <c r="I70" s="101"/>
      <c r="J70" s="10"/>
      <c r="K70" s="109"/>
      <c r="L70" s="113"/>
      <c r="M70" s="70"/>
      <c r="N70" s="59"/>
      <c r="O70" s="12"/>
      <c r="P70" s="14"/>
      <c r="Q70" s="14"/>
      <c r="R70" s="57"/>
    </row>
    <row r="71" spans="1:18" ht="13.4" customHeight="1" x14ac:dyDescent="0.3">
      <c r="A71" s="7"/>
      <c r="B71" s="14"/>
      <c r="C71" s="9"/>
      <c r="D71" s="65" t="s">
        <v>144</v>
      </c>
      <c r="E71" s="66">
        <f>SUM(E68:E70)</f>
        <v>0</v>
      </c>
      <c r="F71" s="87"/>
      <c r="G71" s="66">
        <f>SUM(G68:G70)</f>
        <v>0</v>
      </c>
      <c r="H71" s="95"/>
      <c r="I71" s="103"/>
      <c r="J71" s="66">
        <f>SUM(J68:J70)</f>
        <v>0</v>
      </c>
      <c r="K71" s="108"/>
      <c r="L71" s="112"/>
      <c r="M71" s="69"/>
      <c r="N71" s="59"/>
      <c r="O71" s="12"/>
      <c r="P71" s="14"/>
      <c r="Q71" s="14"/>
      <c r="R71" s="57"/>
    </row>
    <row r="72" spans="1:18" ht="13.4" customHeight="1" x14ac:dyDescent="0.3">
      <c r="A72" s="7" t="s">
        <v>128</v>
      </c>
      <c r="B72" s="14" t="s">
        <v>60</v>
      </c>
      <c r="C72" s="9"/>
      <c r="D72" s="8"/>
      <c r="E72" s="10"/>
      <c r="F72" s="86"/>
      <c r="G72" s="10"/>
      <c r="H72" s="93"/>
      <c r="I72" s="101"/>
      <c r="J72" s="10"/>
      <c r="K72" s="109"/>
      <c r="L72" s="113"/>
      <c r="M72" s="70"/>
      <c r="N72" s="59"/>
      <c r="O72" s="12"/>
      <c r="P72" s="14"/>
      <c r="Q72" s="14"/>
      <c r="R72" s="57"/>
    </row>
    <row r="73" spans="1:18" ht="13.4" customHeight="1" x14ac:dyDescent="0.3">
      <c r="A73" s="7"/>
      <c r="B73" s="14"/>
      <c r="C73" s="9"/>
      <c r="D73" s="8"/>
      <c r="E73" s="10"/>
      <c r="F73" s="86"/>
      <c r="G73" s="10"/>
      <c r="H73" s="93"/>
      <c r="I73" s="101"/>
      <c r="J73" s="10"/>
      <c r="K73" s="109"/>
      <c r="L73" s="113"/>
      <c r="M73" s="70"/>
      <c r="N73" s="59"/>
      <c r="O73" s="12"/>
      <c r="P73" s="14"/>
      <c r="Q73" s="14"/>
      <c r="R73" s="57"/>
    </row>
    <row r="74" spans="1:18" ht="13.4" customHeight="1" x14ac:dyDescent="0.3">
      <c r="A74" s="7"/>
      <c r="B74" s="14"/>
      <c r="C74" s="9"/>
      <c r="D74" s="8"/>
      <c r="E74" s="10"/>
      <c r="F74" s="86"/>
      <c r="G74" s="10"/>
      <c r="H74" s="93"/>
      <c r="I74" s="101"/>
      <c r="J74" s="10"/>
      <c r="K74" s="109"/>
      <c r="L74" s="113"/>
      <c r="M74" s="70"/>
      <c r="N74" s="59"/>
      <c r="O74" s="12"/>
      <c r="P74" s="14"/>
      <c r="Q74" s="14"/>
      <c r="R74" s="57"/>
    </row>
    <row r="75" spans="1:18" ht="13.4" customHeight="1" x14ac:dyDescent="0.3">
      <c r="A75" s="7"/>
      <c r="B75" s="14"/>
      <c r="C75" s="9"/>
      <c r="D75" s="65" t="s">
        <v>144</v>
      </c>
      <c r="E75" s="66">
        <f>SUM(E72:E74)</f>
        <v>0</v>
      </c>
      <c r="F75" s="87"/>
      <c r="G75" s="66">
        <f>SUM(G72:G74)</f>
        <v>0</v>
      </c>
      <c r="H75" s="95"/>
      <c r="I75" s="103"/>
      <c r="J75" s="66">
        <f>SUM(J72:J74)</f>
        <v>0</v>
      </c>
      <c r="K75" s="108"/>
      <c r="L75" s="112"/>
      <c r="M75" s="69"/>
      <c r="N75" s="59"/>
      <c r="O75" s="12"/>
      <c r="P75" s="14"/>
      <c r="Q75" s="14"/>
      <c r="R75" s="57"/>
    </row>
    <row r="76" spans="1:18" ht="13.4" customHeight="1" x14ac:dyDescent="0.3">
      <c r="A76" s="7" t="s">
        <v>129</v>
      </c>
      <c r="B76" s="14" t="s">
        <v>62</v>
      </c>
      <c r="C76" s="9"/>
      <c r="D76" s="8"/>
      <c r="E76" s="10"/>
      <c r="F76" s="86"/>
      <c r="G76" s="10"/>
      <c r="H76" s="93"/>
      <c r="I76" s="101"/>
      <c r="J76" s="10"/>
      <c r="K76" s="109"/>
      <c r="L76" s="113"/>
      <c r="M76" s="70"/>
      <c r="N76" s="59"/>
      <c r="O76" s="12"/>
      <c r="P76" s="14"/>
      <c r="Q76" s="14"/>
      <c r="R76" s="57"/>
    </row>
    <row r="77" spans="1:18" ht="13.4" customHeight="1" x14ac:dyDescent="0.3">
      <c r="A77" s="7"/>
      <c r="B77" s="14"/>
      <c r="C77" s="9"/>
      <c r="D77" s="8"/>
      <c r="E77" s="10"/>
      <c r="F77" s="86"/>
      <c r="G77" s="10"/>
      <c r="H77" s="93"/>
      <c r="I77" s="101"/>
      <c r="J77" s="10"/>
      <c r="K77" s="109"/>
      <c r="L77" s="113"/>
      <c r="M77" s="70"/>
      <c r="N77" s="59"/>
      <c r="O77" s="12"/>
      <c r="P77" s="14"/>
      <c r="Q77" s="14"/>
      <c r="R77" s="57"/>
    </row>
    <row r="78" spans="1:18" ht="13.4" customHeight="1" x14ac:dyDescent="0.3">
      <c r="A78" s="63"/>
      <c r="B78" s="14"/>
      <c r="C78" s="9"/>
      <c r="D78" s="65" t="s">
        <v>144</v>
      </c>
      <c r="E78" s="66">
        <f>SUM(E76:E77)</f>
        <v>0</v>
      </c>
      <c r="F78" s="87"/>
      <c r="G78" s="66">
        <f>SUM(G76:G77)</f>
        <v>0</v>
      </c>
      <c r="H78" s="95"/>
      <c r="I78" s="103"/>
      <c r="J78" s="66">
        <f>SUM(J76:J77)</f>
        <v>0</v>
      </c>
      <c r="K78" s="108"/>
      <c r="L78" s="112"/>
      <c r="M78" s="69"/>
      <c r="N78" s="59"/>
      <c r="O78" s="12"/>
      <c r="P78" s="14"/>
      <c r="Q78" s="14"/>
      <c r="R78" s="57"/>
    </row>
    <row r="79" spans="1:18" ht="13.4" customHeight="1" x14ac:dyDescent="0.3">
      <c r="A79" s="7"/>
      <c r="B79" s="115" t="s">
        <v>249</v>
      </c>
      <c r="C79" s="9"/>
      <c r="D79" s="8"/>
      <c r="E79" s="10"/>
      <c r="F79" s="86"/>
      <c r="G79" s="10"/>
      <c r="H79" s="93"/>
      <c r="I79" s="101"/>
      <c r="J79" s="10"/>
      <c r="K79" s="109"/>
      <c r="L79" s="113"/>
      <c r="M79" s="70"/>
      <c r="N79" s="59"/>
      <c r="O79" s="12"/>
      <c r="P79" s="14"/>
      <c r="Q79" s="14"/>
      <c r="R79" s="57"/>
    </row>
    <row r="80" spans="1:18" ht="13.4" customHeight="1" x14ac:dyDescent="0.3">
      <c r="A80" s="7" t="s">
        <v>130</v>
      </c>
      <c r="B80" s="14" t="s">
        <v>84</v>
      </c>
      <c r="C80" s="9"/>
      <c r="D80" s="8"/>
      <c r="E80" s="10"/>
      <c r="F80" s="86"/>
      <c r="G80" s="10"/>
      <c r="H80" s="93"/>
      <c r="I80" s="101"/>
      <c r="J80" s="10"/>
      <c r="K80" s="109"/>
      <c r="L80" s="113"/>
      <c r="M80" s="70"/>
      <c r="N80" s="59"/>
      <c r="O80" s="12"/>
      <c r="P80" s="14"/>
      <c r="Q80" s="14"/>
      <c r="R80" s="57"/>
    </row>
    <row r="81" spans="1:18" ht="13.4" customHeight="1" x14ac:dyDescent="0.3">
      <c r="A81" s="7"/>
      <c r="B81" s="14"/>
      <c r="C81" s="9"/>
      <c r="D81" s="8"/>
      <c r="E81" s="10"/>
      <c r="F81" s="86"/>
      <c r="G81" s="10"/>
      <c r="H81" s="93"/>
      <c r="I81" s="101"/>
      <c r="J81" s="10"/>
      <c r="K81" s="109"/>
      <c r="L81" s="113"/>
      <c r="M81" s="70"/>
      <c r="N81" s="59"/>
      <c r="O81" s="12"/>
      <c r="P81" s="14"/>
      <c r="Q81" s="14"/>
      <c r="R81" s="57"/>
    </row>
    <row r="82" spans="1:18" ht="13.4" customHeight="1" x14ac:dyDescent="0.3">
      <c r="A82" s="7"/>
      <c r="B82" s="14"/>
      <c r="C82" s="9"/>
      <c r="D82" s="65" t="s">
        <v>144</v>
      </c>
      <c r="E82" s="66">
        <f>SUM(E80:E81)</f>
        <v>0</v>
      </c>
      <c r="F82" s="87"/>
      <c r="G82" s="66">
        <f>SUM(G80:G81)</f>
        <v>0</v>
      </c>
      <c r="H82" s="95"/>
      <c r="I82" s="103"/>
      <c r="J82" s="66">
        <f>SUM(J80:J81)</f>
        <v>0</v>
      </c>
      <c r="K82" s="108"/>
      <c r="L82" s="112"/>
      <c r="M82" s="69"/>
      <c r="N82" s="59"/>
      <c r="O82" s="12"/>
      <c r="P82" s="14"/>
      <c r="Q82" s="14"/>
      <c r="R82" s="57"/>
    </row>
    <row r="83" spans="1:18" ht="13.4" customHeight="1" x14ac:dyDescent="0.3">
      <c r="A83" s="7" t="s">
        <v>131</v>
      </c>
      <c r="B83" s="14" t="s">
        <v>186</v>
      </c>
      <c r="C83" s="9"/>
      <c r="D83" s="8"/>
      <c r="E83" s="10"/>
      <c r="F83" s="86"/>
      <c r="G83" s="10"/>
      <c r="H83" s="93"/>
      <c r="I83" s="101"/>
      <c r="J83" s="10"/>
      <c r="K83" s="109"/>
      <c r="L83" s="113"/>
      <c r="M83" s="70"/>
      <c r="N83" s="59"/>
      <c r="O83" s="12"/>
      <c r="P83" s="14"/>
      <c r="Q83" s="14"/>
      <c r="R83" s="57"/>
    </row>
    <row r="84" spans="1:18" ht="13.4" customHeight="1" x14ac:dyDescent="0.3">
      <c r="A84" s="7"/>
      <c r="B84" s="14"/>
      <c r="C84" s="9"/>
      <c r="D84" s="8"/>
      <c r="E84" s="10"/>
      <c r="F84" s="86"/>
      <c r="G84" s="10"/>
      <c r="H84" s="93"/>
      <c r="I84" s="101"/>
      <c r="J84" s="10"/>
      <c r="K84" s="109"/>
      <c r="L84" s="113"/>
      <c r="M84" s="70"/>
      <c r="N84" s="59"/>
      <c r="O84" s="12"/>
      <c r="P84" s="14"/>
      <c r="Q84" s="14"/>
      <c r="R84" s="57"/>
    </row>
    <row r="85" spans="1:18" ht="13.4" customHeight="1" x14ac:dyDescent="0.3">
      <c r="A85" s="7"/>
      <c r="B85" s="14"/>
      <c r="C85" s="9"/>
      <c r="D85" s="8"/>
      <c r="E85" s="10"/>
      <c r="F85" s="86"/>
      <c r="G85" s="10"/>
      <c r="H85" s="93"/>
      <c r="I85" s="101"/>
      <c r="J85" s="10"/>
      <c r="K85" s="109"/>
      <c r="L85" s="113"/>
      <c r="M85" s="70"/>
      <c r="N85" s="59"/>
      <c r="O85" s="12"/>
      <c r="P85" s="14"/>
      <c r="Q85" s="14"/>
      <c r="R85" s="57"/>
    </row>
    <row r="86" spans="1:18" ht="13.4" customHeight="1" x14ac:dyDescent="0.3">
      <c r="A86" s="7"/>
      <c r="B86" s="14"/>
      <c r="C86" s="9"/>
      <c r="D86" s="65" t="s">
        <v>144</v>
      </c>
      <c r="E86" s="66">
        <f>SUM(E83:E85)</f>
        <v>0</v>
      </c>
      <c r="F86" s="87"/>
      <c r="G86" s="66">
        <f>SUM(G83:G85)</f>
        <v>0</v>
      </c>
      <c r="H86" s="95"/>
      <c r="I86" s="103"/>
      <c r="J86" s="66">
        <f>SUM(J83:J85)</f>
        <v>0</v>
      </c>
      <c r="K86" s="108"/>
      <c r="L86" s="113"/>
      <c r="M86" s="70"/>
      <c r="N86" s="59"/>
      <c r="O86" s="12"/>
      <c r="P86" s="14"/>
      <c r="Q86" s="14"/>
      <c r="R86" s="57"/>
    </row>
    <row r="87" spans="1:18" ht="13.4" customHeight="1" x14ac:dyDescent="0.3">
      <c r="A87" s="7" t="s">
        <v>132</v>
      </c>
      <c r="B87" s="14" t="s">
        <v>121</v>
      </c>
      <c r="C87" s="9"/>
      <c r="D87" s="8"/>
      <c r="E87" s="10"/>
      <c r="F87" s="86"/>
      <c r="G87" s="10"/>
      <c r="H87" s="93"/>
      <c r="I87" s="101"/>
      <c r="J87" s="10"/>
      <c r="K87" s="109"/>
      <c r="L87" s="113"/>
      <c r="M87" s="70"/>
      <c r="N87" s="59"/>
      <c r="O87" s="12"/>
      <c r="P87" s="14"/>
      <c r="Q87" s="14"/>
      <c r="R87" s="57"/>
    </row>
    <row r="88" spans="1:18" ht="13.4" customHeight="1" x14ac:dyDescent="0.3">
      <c r="A88" s="7"/>
      <c r="B88" s="14"/>
      <c r="C88" s="9"/>
      <c r="D88" s="8"/>
      <c r="E88" s="10"/>
      <c r="F88" s="86"/>
      <c r="G88" s="10"/>
      <c r="H88" s="93"/>
      <c r="I88" s="101"/>
      <c r="J88" s="10"/>
      <c r="K88" s="109"/>
      <c r="L88" s="113"/>
      <c r="M88" s="70"/>
      <c r="N88" s="59"/>
      <c r="O88" s="12"/>
      <c r="P88" s="14"/>
      <c r="Q88" s="14"/>
      <c r="R88" s="57"/>
    </row>
    <row r="89" spans="1:18" ht="13.4" customHeight="1" x14ac:dyDescent="0.3">
      <c r="A89" s="7"/>
      <c r="B89" s="14"/>
      <c r="C89" s="9"/>
      <c r="D89" s="8"/>
      <c r="E89" s="10"/>
      <c r="F89" s="86"/>
      <c r="G89" s="10"/>
      <c r="H89" s="93"/>
      <c r="I89" s="101"/>
      <c r="J89" s="10"/>
      <c r="K89" s="109"/>
      <c r="L89" s="113"/>
      <c r="M89" s="70"/>
      <c r="N89" s="59"/>
      <c r="O89" s="12"/>
      <c r="P89" s="14"/>
      <c r="Q89" s="14"/>
      <c r="R89" s="57"/>
    </row>
    <row r="90" spans="1:18" ht="13.4" customHeight="1" x14ac:dyDescent="0.3">
      <c r="A90" s="7"/>
      <c r="B90" s="14"/>
      <c r="C90" s="9"/>
      <c r="D90" s="65" t="s">
        <v>144</v>
      </c>
      <c r="E90" s="66">
        <f>SUM(E87:E89)</f>
        <v>0</v>
      </c>
      <c r="F90" s="87"/>
      <c r="G90" s="66">
        <f>SUM(G87:G89)</f>
        <v>0</v>
      </c>
      <c r="H90" s="95"/>
      <c r="I90" s="103"/>
      <c r="J90" s="66">
        <f>SUM(J87:J89)</f>
        <v>0</v>
      </c>
      <c r="K90" s="108"/>
      <c r="L90" s="113"/>
      <c r="M90" s="70"/>
      <c r="N90" s="59"/>
      <c r="O90" s="12"/>
      <c r="P90" s="14"/>
      <c r="Q90" s="14"/>
      <c r="R90" s="57"/>
    </row>
    <row r="91" spans="1:18" ht="13.4" customHeight="1" x14ac:dyDescent="0.3">
      <c r="A91" s="7" t="s">
        <v>133</v>
      </c>
      <c r="B91" s="14" t="s">
        <v>104</v>
      </c>
      <c r="C91" s="9"/>
      <c r="D91" s="8"/>
      <c r="E91" s="10"/>
      <c r="F91" s="86"/>
      <c r="G91" s="10"/>
      <c r="H91" s="93"/>
      <c r="I91" s="101"/>
      <c r="J91" s="10"/>
      <c r="K91" s="109"/>
      <c r="L91" s="113"/>
      <c r="M91" s="70"/>
      <c r="N91" s="59"/>
      <c r="O91" s="12"/>
      <c r="P91" s="14"/>
      <c r="Q91" s="14"/>
      <c r="R91" s="57"/>
    </row>
    <row r="92" spans="1:18" ht="13.4" customHeight="1" x14ac:dyDescent="0.3">
      <c r="A92" s="7"/>
      <c r="B92" s="14"/>
      <c r="C92" s="9"/>
      <c r="D92" s="8"/>
      <c r="E92" s="10"/>
      <c r="F92" s="86"/>
      <c r="G92" s="10"/>
      <c r="H92" s="93"/>
      <c r="I92" s="101"/>
      <c r="J92" s="10"/>
      <c r="K92" s="109"/>
      <c r="L92" s="113"/>
      <c r="M92" s="70"/>
      <c r="N92" s="59"/>
      <c r="O92" s="12"/>
      <c r="P92" s="14"/>
      <c r="Q92" s="14"/>
      <c r="R92" s="57"/>
    </row>
    <row r="93" spans="1:18" ht="13.4" customHeight="1" x14ac:dyDescent="0.3">
      <c r="A93" s="7"/>
      <c r="B93" s="14"/>
      <c r="C93" s="9"/>
      <c r="D93" s="8"/>
      <c r="E93" s="10"/>
      <c r="F93" s="86"/>
      <c r="G93" s="10"/>
      <c r="H93" s="93"/>
      <c r="I93" s="101"/>
      <c r="J93" s="10"/>
      <c r="K93" s="109"/>
      <c r="L93" s="113"/>
      <c r="M93" s="70"/>
      <c r="N93" s="59"/>
      <c r="O93" s="12"/>
      <c r="P93" s="14"/>
      <c r="Q93" s="14"/>
      <c r="R93" s="57"/>
    </row>
    <row r="94" spans="1:18" ht="13.4" customHeight="1" x14ac:dyDescent="0.3">
      <c r="A94" s="7"/>
      <c r="B94" s="14"/>
      <c r="C94" s="9"/>
      <c r="D94" s="65" t="s">
        <v>144</v>
      </c>
      <c r="E94" s="66">
        <f>SUM(E91:E93)</f>
        <v>0</v>
      </c>
      <c r="F94" s="87"/>
      <c r="G94" s="66">
        <f>SUM(G91:G93)</f>
        <v>0</v>
      </c>
      <c r="H94" s="95"/>
      <c r="I94" s="103"/>
      <c r="J94" s="66">
        <f>SUM(J91:J93)</f>
        <v>0</v>
      </c>
      <c r="K94" s="108"/>
      <c r="L94" s="113"/>
      <c r="M94" s="70"/>
      <c r="N94" s="59"/>
      <c r="O94" s="12"/>
      <c r="P94" s="14"/>
      <c r="Q94" s="14"/>
      <c r="R94" s="57"/>
    </row>
    <row r="95" spans="1:18" ht="13.4" customHeight="1" x14ac:dyDescent="0.3">
      <c r="A95" s="7" t="s">
        <v>134</v>
      </c>
      <c r="B95" s="14" t="s">
        <v>442</v>
      </c>
      <c r="C95" s="9"/>
      <c r="D95" s="8"/>
      <c r="E95" s="10"/>
      <c r="F95" s="86"/>
      <c r="G95" s="10"/>
      <c r="H95" s="93"/>
      <c r="I95" s="101"/>
      <c r="J95" s="10"/>
      <c r="K95" s="109"/>
      <c r="L95" s="113"/>
      <c r="M95" s="70"/>
      <c r="N95" s="59"/>
      <c r="O95" s="12"/>
      <c r="P95" s="14"/>
      <c r="Q95" s="14"/>
      <c r="R95" s="57"/>
    </row>
    <row r="96" spans="1:18" ht="13.4" customHeight="1" x14ac:dyDescent="0.3">
      <c r="A96" s="7"/>
      <c r="B96" s="14"/>
      <c r="C96" s="9"/>
      <c r="D96" s="8"/>
      <c r="E96" s="10"/>
      <c r="F96" s="86"/>
      <c r="G96" s="10"/>
      <c r="H96" s="93"/>
      <c r="I96" s="101"/>
      <c r="J96" s="10"/>
      <c r="K96" s="109"/>
      <c r="L96" s="113"/>
      <c r="M96" s="70"/>
      <c r="N96" s="59"/>
      <c r="O96" s="12"/>
      <c r="P96" s="14"/>
      <c r="Q96" s="14"/>
      <c r="R96" s="57"/>
    </row>
    <row r="97" spans="1:18" ht="13.4" customHeight="1" x14ac:dyDescent="0.3">
      <c r="A97" s="7"/>
      <c r="B97" s="14"/>
      <c r="C97" s="9"/>
      <c r="D97" s="8"/>
      <c r="E97" s="10"/>
      <c r="F97" s="86"/>
      <c r="G97" s="10"/>
      <c r="H97" s="93"/>
      <c r="I97" s="101"/>
      <c r="J97" s="10"/>
      <c r="K97" s="109"/>
      <c r="L97" s="113"/>
      <c r="M97" s="70"/>
      <c r="N97" s="59"/>
      <c r="O97" s="12"/>
      <c r="P97" s="14"/>
      <c r="Q97" s="14"/>
      <c r="R97" s="57"/>
    </row>
    <row r="98" spans="1:18" ht="13.4" customHeight="1" x14ac:dyDescent="0.3">
      <c r="A98" s="7"/>
      <c r="B98" s="14"/>
      <c r="C98" s="9"/>
      <c r="D98" s="65" t="s">
        <v>144</v>
      </c>
      <c r="E98" s="66">
        <f>SUM(E95:E97)</f>
        <v>0</v>
      </c>
      <c r="F98" s="87"/>
      <c r="G98" s="66">
        <f>SUM(G95:G97)</f>
        <v>0</v>
      </c>
      <c r="H98" s="95"/>
      <c r="I98" s="103"/>
      <c r="J98" s="66">
        <f>SUM(J95:J97)</f>
        <v>0</v>
      </c>
      <c r="K98" s="108"/>
      <c r="L98" s="113"/>
      <c r="M98" s="70"/>
      <c r="N98" s="59"/>
      <c r="O98" s="12"/>
      <c r="P98" s="14"/>
      <c r="Q98" s="14"/>
      <c r="R98" s="57"/>
    </row>
    <row r="99" spans="1:18" ht="13.4" customHeight="1" x14ac:dyDescent="0.3">
      <c r="A99" s="7" t="s">
        <v>135</v>
      </c>
      <c r="B99" s="14" t="s">
        <v>187</v>
      </c>
      <c r="C99" s="9"/>
      <c r="E99" s="14"/>
      <c r="F99" s="88"/>
      <c r="G99" s="14"/>
      <c r="H99" s="96"/>
      <c r="I99" s="104"/>
      <c r="J99" s="14"/>
      <c r="K99" s="110"/>
      <c r="L99" s="112"/>
      <c r="M99" s="69"/>
      <c r="N99" s="59"/>
      <c r="O99" s="12"/>
      <c r="P99" s="14"/>
      <c r="Q99" s="14"/>
      <c r="R99" s="57"/>
    </row>
    <row r="100" spans="1:18" ht="13.4" customHeight="1" x14ac:dyDescent="0.3">
      <c r="A100" s="7"/>
      <c r="B100" s="14"/>
      <c r="C100" s="9"/>
      <c r="D100" s="12"/>
      <c r="E100" s="12"/>
      <c r="F100" s="89"/>
      <c r="G100" s="12"/>
      <c r="H100" s="97"/>
      <c r="I100" s="105"/>
      <c r="J100" s="12"/>
      <c r="K100" s="111"/>
      <c r="L100" s="112"/>
      <c r="M100" s="69"/>
      <c r="N100" s="59"/>
      <c r="O100" s="12"/>
      <c r="P100" s="14"/>
      <c r="Q100" s="14"/>
      <c r="R100" s="57"/>
    </row>
    <row r="101" spans="1:18" ht="13.4" customHeight="1" x14ac:dyDescent="0.3">
      <c r="A101" s="7"/>
      <c r="B101" s="14"/>
      <c r="C101" s="9"/>
      <c r="D101" s="65"/>
      <c r="E101" s="71"/>
      <c r="F101" s="87"/>
      <c r="G101" s="71"/>
      <c r="H101" s="95"/>
      <c r="I101" s="103"/>
      <c r="J101" s="71"/>
      <c r="K101" s="108"/>
      <c r="L101" s="112"/>
      <c r="M101" s="69"/>
      <c r="N101" s="59"/>
      <c r="O101" s="12"/>
      <c r="P101" s="14"/>
      <c r="Q101" s="14"/>
      <c r="R101" s="57"/>
    </row>
    <row r="102" spans="1:18" ht="13.4" customHeight="1" x14ac:dyDescent="0.3">
      <c r="A102" s="7"/>
      <c r="B102" s="14"/>
      <c r="C102" s="9"/>
      <c r="D102" s="65" t="s">
        <v>144</v>
      </c>
      <c r="E102" s="66">
        <f>SUM(E99:E101)</f>
        <v>0</v>
      </c>
      <c r="F102" s="87"/>
      <c r="G102" s="66">
        <f>SUM(G99:G101)</f>
        <v>0</v>
      </c>
      <c r="H102" s="95"/>
      <c r="I102" s="103"/>
      <c r="J102" s="66">
        <f>SUM(J99:J101)</f>
        <v>0</v>
      </c>
      <c r="K102" s="108"/>
      <c r="L102" s="112"/>
      <c r="M102" s="69"/>
      <c r="N102" s="59"/>
      <c r="O102" s="12"/>
      <c r="P102" s="14"/>
      <c r="Q102" s="14"/>
      <c r="R102" s="57"/>
    </row>
    <row r="103" spans="1:18" ht="13.4" customHeight="1" x14ac:dyDescent="0.3">
      <c r="A103" s="7" t="s">
        <v>136</v>
      </c>
      <c r="B103" s="14" t="s">
        <v>188</v>
      </c>
      <c r="C103" s="9"/>
      <c r="D103" s="8"/>
      <c r="E103" s="10"/>
      <c r="F103" s="86"/>
      <c r="G103" s="10"/>
      <c r="H103" s="93"/>
      <c r="I103" s="101"/>
      <c r="J103" s="10"/>
      <c r="K103" s="109"/>
      <c r="L103" s="113"/>
      <c r="M103" s="70"/>
      <c r="N103" s="59"/>
      <c r="O103" s="12"/>
      <c r="P103" s="14"/>
      <c r="Q103" s="14"/>
      <c r="R103" s="57"/>
    </row>
    <row r="104" spans="1:18" ht="13.4" customHeight="1" x14ac:dyDescent="0.3">
      <c r="A104" s="7"/>
      <c r="B104" s="14"/>
      <c r="C104" s="9"/>
      <c r="D104" s="8"/>
      <c r="E104" s="10"/>
      <c r="F104" s="86"/>
      <c r="G104" s="10"/>
      <c r="H104" s="93"/>
      <c r="I104" s="101"/>
      <c r="J104" s="10"/>
      <c r="K104" s="109"/>
      <c r="L104" s="113"/>
      <c r="M104" s="70"/>
      <c r="N104" s="59"/>
      <c r="O104" s="12"/>
      <c r="P104" s="14"/>
      <c r="Q104" s="14"/>
      <c r="R104" s="57"/>
    </row>
    <row r="105" spans="1:18" ht="13.4" customHeight="1" x14ac:dyDescent="0.3">
      <c r="A105" s="7"/>
      <c r="B105" s="14"/>
      <c r="C105" s="9"/>
      <c r="D105" s="8"/>
      <c r="E105" s="10"/>
      <c r="F105" s="86"/>
      <c r="G105" s="10"/>
      <c r="H105" s="93"/>
      <c r="I105" s="101"/>
      <c r="J105" s="10"/>
      <c r="K105" s="109"/>
      <c r="L105" s="113"/>
      <c r="M105" s="70"/>
      <c r="N105" s="59"/>
      <c r="O105" s="12"/>
      <c r="P105" s="14"/>
      <c r="Q105" s="14"/>
      <c r="R105" s="57"/>
    </row>
    <row r="106" spans="1:18" ht="13.4" customHeight="1" x14ac:dyDescent="0.3">
      <c r="A106" s="7"/>
      <c r="B106" s="14"/>
      <c r="C106" s="9"/>
      <c r="D106" s="65" t="s">
        <v>144</v>
      </c>
      <c r="E106" s="66">
        <f>SUM(E103:E105)</f>
        <v>0</v>
      </c>
      <c r="F106" s="87"/>
      <c r="G106" s="66">
        <f>SUM(G103:G105)</f>
        <v>0</v>
      </c>
      <c r="H106" s="95"/>
      <c r="I106" s="103"/>
      <c r="J106" s="66">
        <f>SUM(J103:J105)</f>
        <v>0</v>
      </c>
      <c r="K106" s="108"/>
      <c r="L106" s="113"/>
      <c r="M106" s="70"/>
      <c r="N106" s="59"/>
      <c r="O106" s="12"/>
      <c r="P106" s="14"/>
      <c r="Q106" s="14"/>
      <c r="R106" s="57"/>
    </row>
    <row r="107" spans="1:18" ht="13.4" customHeight="1" x14ac:dyDescent="0.3">
      <c r="A107" s="7" t="s">
        <v>192</v>
      </c>
      <c r="B107" s="14" t="s">
        <v>189</v>
      </c>
      <c r="C107" s="9"/>
      <c r="D107" s="8"/>
      <c r="E107" s="10"/>
      <c r="F107" s="86"/>
      <c r="G107" s="10"/>
      <c r="H107" s="93"/>
      <c r="I107" s="101"/>
      <c r="J107" s="10"/>
      <c r="K107" s="109"/>
      <c r="L107" s="113"/>
      <c r="M107" s="70"/>
      <c r="N107" s="59"/>
      <c r="O107" s="12"/>
      <c r="P107" s="14"/>
      <c r="Q107" s="14"/>
      <c r="R107" s="57"/>
    </row>
    <row r="108" spans="1:18" ht="13.4" customHeight="1" x14ac:dyDescent="0.3">
      <c r="A108" s="7"/>
      <c r="B108" s="14"/>
      <c r="C108" s="9"/>
      <c r="D108" s="8"/>
      <c r="E108" s="10"/>
      <c r="F108" s="86"/>
      <c r="G108" s="10"/>
      <c r="H108" s="93"/>
      <c r="I108" s="101"/>
      <c r="J108" s="10"/>
      <c r="K108" s="109"/>
      <c r="L108" s="113"/>
      <c r="M108" s="70"/>
      <c r="N108" s="59"/>
      <c r="O108" s="12"/>
      <c r="P108" s="14"/>
      <c r="Q108" s="14"/>
      <c r="R108" s="57"/>
    </row>
    <row r="109" spans="1:18" ht="13.4" customHeight="1" x14ac:dyDescent="0.3">
      <c r="A109" s="7"/>
      <c r="B109" s="14"/>
      <c r="C109" s="9"/>
      <c r="D109" s="8"/>
      <c r="E109" s="10"/>
      <c r="F109" s="86"/>
      <c r="G109" s="10"/>
      <c r="H109" s="93"/>
      <c r="I109" s="101"/>
      <c r="J109" s="10"/>
      <c r="K109" s="109"/>
      <c r="L109" s="113"/>
      <c r="M109" s="70"/>
      <c r="N109" s="59"/>
      <c r="O109" s="12"/>
      <c r="P109" s="14"/>
      <c r="Q109" s="14"/>
      <c r="R109" s="57"/>
    </row>
    <row r="110" spans="1:18" ht="13.4" customHeight="1" x14ac:dyDescent="0.3">
      <c r="A110" s="7"/>
      <c r="B110" s="14"/>
      <c r="C110" s="9"/>
      <c r="D110" s="65" t="s">
        <v>144</v>
      </c>
      <c r="E110" s="66">
        <f>SUM(E107:E109)</f>
        <v>0</v>
      </c>
      <c r="F110" s="87"/>
      <c r="G110" s="66">
        <f>SUM(G107:G109)</f>
        <v>0</v>
      </c>
      <c r="H110" s="95"/>
      <c r="I110" s="103"/>
      <c r="J110" s="66">
        <f>SUM(J107:J109)</f>
        <v>0</v>
      </c>
      <c r="K110" s="108"/>
      <c r="L110" s="113"/>
      <c r="M110" s="70"/>
      <c r="N110" s="59"/>
      <c r="O110" s="12"/>
      <c r="P110" s="14"/>
      <c r="Q110" s="14"/>
      <c r="R110" s="57"/>
    </row>
    <row r="111" spans="1:18" ht="13.4" customHeight="1" x14ac:dyDescent="0.3">
      <c r="A111" s="7" t="s">
        <v>193</v>
      </c>
      <c r="B111" s="14" t="s">
        <v>190</v>
      </c>
      <c r="C111" s="9"/>
      <c r="D111" s="8"/>
      <c r="E111" s="10"/>
      <c r="F111" s="86"/>
      <c r="G111" s="10"/>
      <c r="H111" s="93"/>
      <c r="I111" s="101"/>
      <c r="J111" s="10"/>
      <c r="K111" s="109"/>
      <c r="L111" s="113"/>
      <c r="M111" s="70"/>
      <c r="N111" s="59"/>
      <c r="O111" s="12"/>
      <c r="P111" s="14"/>
      <c r="Q111" s="14"/>
      <c r="R111" s="57"/>
    </row>
    <row r="112" spans="1:18" ht="13.4" customHeight="1" x14ac:dyDescent="0.3">
      <c r="A112" s="7"/>
      <c r="B112" s="14"/>
      <c r="C112" s="9"/>
      <c r="D112" s="8"/>
      <c r="E112" s="10"/>
      <c r="F112" s="86"/>
      <c r="G112" s="10"/>
      <c r="H112" s="93"/>
      <c r="I112" s="101"/>
      <c r="J112" s="10"/>
      <c r="K112" s="109"/>
      <c r="L112" s="113"/>
      <c r="M112" s="70"/>
      <c r="N112" s="59"/>
      <c r="O112" s="12"/>
      <c r="P112" s="14"/>
      <c r="Q112" s="14"/>
      <c r="R112" s="57"/>
    </row>
    <row r="113" spans="1:18" ht="13.4" customHeight="1" x14ac:dyDescent="0.3">
      <c r="A113" s="7"/>
      <c r="B113" s="14"/>
      <c r="C113" s="9"/>
      <c r="D113" s="8"/>
      <c r="E113" s="10"/>
      <c r="F113" s="86"/>
      <c r="G113" s="10"/>
      <c r="H113" s="93"/>
      <c r="I113" s="101"/>
      <c r="J113" s="10"/>
      <c r="K113" s="109"/>
      <c r="L113" s="113"/>
      <c r="M113" s="70"/>
      <c r="N113" s="59"/>
      <c r="O113" s="12"/>
      <c r="P113" s="14"/>
      <c r="Q113" s="14"/>
      <c r="R113" s="57"/>
    </row>
    <row r="114" spans="1:18" ht="13.4" customHeight="1" x14ac:dyDescent="0.3">
      <c r="A114" s="7"/>
      <c r="B114" s="14"/>
      <c r="C114" s="9"/>
      <c r="D114" s="65" t="s">
        <v>144</v>
      </c>
      <c r="E114" s="66">
        <f>SUM(E111:E113)</f>
        <v>0</v>
      </c>
      <c r="F114" s="87"/>
      <c r="G114" s="66">
        <f>SUM(G111:G113)</f>
        <v>0</v>
      </c>
      <c r="H114" s="95"/>
      <c r="I114" s="103"/>
      <c r="J114" s="66">
        <f>SUM(J111:J113)</f>
        <v>0</v>
      </c>
      <c r="K114" s="108"/>
      <c r="L114" s="113"/>
      <c r="M114" s="70"/>
      <c r="N114" s="59"/>
      <c r="O114" s="12"/>
      <c r="P114" s="14"/>
      <c r="Q114" s="14"/>
      <c r="R114" s="57"/>
    </row>
    <row r="115" spans="1:18" ht="13.4" customHeight="1" x14ac:dyDescent="0.3">
      <c r="A115" s="7" t="s">
        <v>194</v>
      </c>
      <c r="B115" s="14" t="s">
        <v>191</v>
      </c>
      <c r="C115" s="9"/>
      <c r="D115" s="8"/>
      <c r="E115" s="10"/>
      <c r="F115" s="86"/>
      <c r="G115" s="10"/>
      <c r="H115" s="93"/>
      <c r="I115" s="101"/>
      <c r="J115" s="10"/>
      <c r="K115" s="109"/>
      <c r="L115" s="112"/>
      <c r="M115" s="69"/>
      <c r="N115" s="59"/>
      <c r="O115" s="12"/>
      <c r="P115" s="14"/>
      <c r="Q115" s="14"/>
      <c r="R115" s="57"/>
    </row>
    <row r="116" spans="1:18" ht="13.4" customHeight="1" x14ac:dyDescent="0.3">
      <c r="A116" s="7"/>
      <c r="B116" s="14"/>
      <c r="C116" s="9"/>
      <c r="D116" s="8"/>
      <c r="E116" s="10"/>
      <c r="F116" s="86"/>
      <c r="G116" s="10"/>
      <c r="H116" s="93"/>
      <c r="I116" s="101"/>
      <c r="J116" s="10"/>
      <c r="K116" s="109"/>
      <c r="L116" s="112"/>
      <c r="M116" s="69"/>
      <c r="N116" s="59"/>
      <c r="O116" s="12"/>
      <c r="P116" s="14"/>
      <c r="Q116" s="14"/>
      <c r="R116" s="57"/>
    </row>
    <row r="117" spans="1:18" ht="13.4" customHeight="1" x14ac:dyDescent="0.3">
      <c r="A117" s="7"/>
      <c r="B117" s="14"/>
      <c r="C117" s="9"/>
      <c r="D117" s="8"/>
      <c r="E117" s="10"/>
      <c r="F117" s="86"/>
      <c r="G117" s="10"/>
      <c r="H117" s="93"/>
      <c r="I117" s="101"/>
      <c r="J117" s="10"/>
      <c r="K117" s="109"/>
      <c r="L117" s="112"/>
      <c r="M117" s="69"/>
      <c r="N117" s="59"/>
      <c r="O117" s="12"/>
      <c r="P117" s="14"/>
      <c r="Q117" s="14"/>
      <c r="R117" s="57"/>
    </row>
    <row r="118" spans="1:18" ht="13.4" customHeight="1" x14ac:dyDescent="0.3">
      <c r="A118" s="7"/>
      <c r="B118" s="14"/>
      <c r="C118" s="9"/>
      <c r="D118" s="65" t="s">
        <v>144</v>
      </c>
      <c r="E118" s="66">
        <f>SUM(E115:E117)</f>
        <v>0</v>
      </c>
      <c r="F118" s="87"/>
      <c r="G118" s="66">
        <f>SUM(G115:G117)</f>
        <v>0</v>
      </c>
      <c r="H118" s="95"/>
      <c r="I118" s="103"/>
      <c r="J118" s="66">
        <f>SUM(J115:J117)</f>
        <v>0</v>
      </c>
      <c r="K118" s="108"/>
      <c r="L118" s="112"/>
      <c r="M118" s="69"/>
      <c r="N118" s="59"/>
      <c r="O118" s="12"/>
      <c r="P118" s="14"/>
      <c r="Q118" s="14"/>
      <c r="R118" s="57"/>
    </row>
    <row r="119" spans="1:18" ht="13.4" customHeight="1" x14ac:dyDescent="0.3">
      <c r="A119" s="3" t="s">
        <v>195</v>
      </c>
      <c r="B119" s="63" t="s">
        <v>196</v>
      </c>
      <c r="C119" s="9"/>
      <c r="D119" s="8"/>
      <c r="E119" s="10"/>
      <c r="F119" s="86"/>
      <c r="G119" s="10"/>
      <c r="H119" s="93"/>
      <c r="I119" s="101"/>
      <c r="J119" s="10"/>
      <c r="K119" s="109"/>
      <c r="L119" s="113"/>
      <c r="M119" s="70"/>
      <c r="N119" s="59"/>
      <c r="O119" s="12"/>
      <c r="P119" s="14"/>
      <c r="Q119" s="14"/>
      <c r="R119" s="57"/>
    </row>
    <row r="120" spans="1:18" ht="13.4" customHeight="1" x14ac:dyDescent="0.3">
      <c r="A120" s="7" t="s">
        <v>207</v>
      </c>
      <c r="B120" s="14" t="s">
        <v>197</v>
      </c>
      <c r="C120" s="9"/>
      <c r="D120" s="8"/>
      <c r="E120" s="10"/>
      <c r="F120" s="86"/>
      <c r="G120" s="10"/>
      <c r="H120" s="93"/>
      <c r="I120" s="101"/>
      <c r="J120" s="10"/>
      <c r="K120" s="109"/>
      <c r="L120" s="113"/>
      <c r="M120" s="70"/>
      <c r="N120" s="59"/>
      <c r="O120" s="12"/>
      <c r="P120" s="14"/>
      <c r="Q120" s="14"/>
      <c r="R120" s="57"/>
    </row>
    <row r="121" spans="1:18" ht="13.4" customHeight="1" x14ac:dyDescent="0.3">
      <c r="A121" s="7"/>
      <c r="B121" s="14"/>
      <c r="C121" s="9"/>
      <c r="D121" s="8"/>
      <c r="E121" s="10"/>
      <c r="F121" s="86"/>
      <c r="G121" s="10"/>
      <c r="H121" s="93"/>
      <c r="I121" s="101"/>
      <c r="J121" s="10"/>
      <c r="K121" s="109"/>
      <c r="L121" s="113"/>
      <c r="M121" s="70"/>
      <c r="N121" s="59"/>
      <c r="O121" s="12"/>
      <c r="P121" s="14"/>
      <c r="Q121" s="14"/>
      <c r="R121" s="57"/>
    </row>
    <row r="122" spans="1:18" ht="13.4" customHeight="1" x14ac:dyDescent="0.3">
      <c r="A122" s="7"/>
      <c r="B122" s="14"/>
      <c r="C122" s="9"/>
      <c r="D122" s="8"/>
      <c r="E122" s="10"/>
      <c r="F122" s="86"/>
      <c r="G122" s="10"/>
      <c r="H122" s="93"/>
      <c r="I122" s="101"/>
      <c r="J122" s="10"/>
      <c r="K122" s="109"/>
      <c r="L122" s="113"/>
      <c r="M122" s="70"/>
      <c r="N122" s="59"/>
      <c r="O122" s="12"/>
      <c r="P122" s="14"/>
      <c r="Q122" s="14"/>
      <c r="R122" s="57"/>
    </row>
    <row r="123" spans="1:18" ht="13.4" customHeight="1" x14ac:dyDescent="0.3">
      <c r="A123" s="7"/>
      <c r="B123" s="14"/>
      <c r="C123" s="9"/>
      <c r="D123" s="65" t="s">
        <v>144</v>
      </c>
      <c r="E123" s="66">
        <f>SUM(E120:E122)</f>
        <v>0</v>
      </c>
      <c r="F123" s="87"/>
      <c r="G123" s="66">
        <f>SUM(G120:G122)</f>
        <v>0</v>
      </c>
      <c r="H123" s="95"/>
      <c r="I123" s="103"/>
      <c r="J123" s="66">
        <f>SUM(J120:J122)</f>
        <v>0</v>
      </c>
      <c r="K123" s="108"/>
      <c r="L123" s="113"/>
      <c r="M123" s="70"/>
      <c r="N123" s="59"/>
      <c r="O123" s="12"/>
      <c r="P123" s="14"/>
      <c r="Q123" s="14"/>
      <c r="R123" s="57"/>
    </row>
    <row r="124" spans="1:18" ht="13.4" customHeight="1" x14ac:dyDescent="0.3">
      <c r="A124" s="7" t="s">
        <v>208</v>
      </c>
      <c r="B124" s="14" t="s">
        <v>198</v>
      </c>
      <c r="C124" s="9"/>
      <c r="D124" s="8"/>
      <c r="E124" s="10"/>
      <c r="F124" s="86"/>
      <c r="G124" s="10"/>
      <c r="H124" s="93"/>
      <c r="I124" s="101"/>
      <c r="J124" s="10"/>
      <c r="K124" s="109"/>
      <c r="L124" s="113"/>
      <c r="M124" s="70"/>
      <c r="N124" s="59"/>
      <c r="O124" s="12"/>
      <c r="P124" s="14"/>
      <c r="Q124" s="14"/>
      <c r="R124" s="57"/>
    </row>
    <row r="125" spans="1:18" ht="13.4" customHeight="1" x14ac:dyDescent="0.3">
      <c r="A125" s="7"/>
      <c r="B125" s="14"/>
      <c r="C125" s="9"/>
      <c r="D125" s="8"/>
      <c r="E125" s="10"/>
      <c r="F125" s="86"/>
      <c r="G125" s="10"/>
      <c r="H125" s="93"/>
      <c r="I125" s="101"/>
      <c r="J125" s="10"/>
      <c r="K125" s="109"/>
      <c r="L125" s="113"/>
      <c r="M125" s="70"/>
      <c r="N125" s="59"/>
      <c r="O125" s="12"/>
      <c r="P125" s="14"/>
      <c r="Q125" s="14"/>
      <c r="R125" s="57"/>
    </row>
    <row r="126" spans="1:18" ht="13.4" customHeight="1" x14ac:dyDescent="0.3">
      <c r="A126" s="7"/>
      <c r="B126" s="14"/>
      <c r="C126" s="9"/>
      <c r="D126" s="8"/>
      <c r="E126" s="10"/>
      <c r="F126" s="86"/>
      <c r="G126" s="10"/>
      <c r="H126" s="93"/>
      <c r="I126" s="101"/>
      <c r="J126" s="10"/>
      <c r="K126" s="109"/>
      <c r="L126" s="113"/>
      <c r="M126" s="70"/>
      <c r="N126" s="59"/>
      <c r="O126" s="12"/>
      <c r="P126" s="14"/>
      <c r="Q126" s="14"/>
      <c r="R126" s="57"/>
    </row>
    <row r="127" spans="1:18" ht="13.4" customHeight="1" x14ac:dyDescent="0.3">
      <c r="A127" s="7"/>
      <c r="B127" s="14"/>
      <c r="C127" s="9"/>
      <c r="D127" s="65" t="s">
        <v>144</v>
      </c>
      <c r="E127" s="66">
        <f>SUM(E124:E126)</f>
        <v>0</v>
      </c>
      <c r="F127" s="87"/>
      <c r="G127" s="66">
        <f>SUM(G124:G126)</f>
        <v>0</v>
      </c>
      <c r="H127" s="95"/>
      <c r="I127" s="103"/>
      <c r="J127" s="66">
        <f>SUM(J124:J126)</f>
        <v>0</v>
      </c>
      <c r="K127" s="108"/>
      <c r="L127" s="113"/>
      <c r="M127" s="70"/>
      <c r="N127" s="59"/>
      <c r="O127" s="12"/>
      <c r="P127" s="14"/>
      <c r="Q127" s="14"/>
      <c r="R127" s="57"/>
    </row>
    <row r="128" spans="1:18" ht="13.4" customHeight="1" x14ac:dyDescent="0.3">
      <c r="A128" s="7" t="s">
        <v>209</v>
      </c>
      <c r="B128" s="14" t="s">
        <v>199</v>
      </c>
      <c r="C128" s="9"/>
      <c r="D128" s="14"/>
      <c r="E128" s="14"/>
      <c r="F128" s="88"/>
      <c r="G128" s="14"/>
      <c r="H128" s="96"/>
      <c r="I128" s="104"/>
      <c r="J128" s="14"/>
      <c r="K128" s="110"/>
      <c r="L128" s="112"/>
      <c r="M128" s="69"/>
      <c r="N128" s="59"/>
      <c r="O128" s="12"/>
      <c r="P128" s="14"/>
      <c r="Q128" s="14"/>
      <c r="R128" s="57"/>
    </row>
    <row r="129" spans="1:18" ht="13.4" customHeight="1" x14ac:dyDescent="0.3">
      <c r="A129" s="7"/>
      <c r="B129" s="14"/>
      <c r="C129" s="9"/>
      <c r="D129" s="14"/>
      <c r="E129" s="14"/>
      <c r="F129" s="88"/>
      <c r="G129" s="14"/>
      <c r="H129" s="96"/>
      <c r="I129" s="104"/>
      <c r="J129" s="14"/>
      <c r="K129" s="110"/>
      <c r="L129" s="112"/>
      <c r="M129" s="69"/>
      <c r="N129" s="59"/>
      <c r="O129" s="12"/>
      <c r="P129" s="14"/>
      <c r="Q129" s="14"/>
      <c r="R129" s="57"/>
    </row>
    <row r="130" spans="1:18" ht="13.4" customHeight="1" x14ac:dyDescent="0.3">
      <c r="A130" s="7"/>
      <c r="B130" s="14"/>
      <c r="C130" s="9"/>
      <c r="D130" s="65"/>
      <c r="E130" s="71"/>
      <c r="F130" s="87"/>
      <c r="G130" s="71"/>
      <c r="H130" s="95"/>
      <c r="I130" s="103"/>
      <c r="J130" s="71"/>
      <c r="K130" s="108"/>
      <c r="L130" s="112"/>
      <c r="M130" s="69"/>
      <c r="N130" s="59"/>
      <c r="O130" s="12"/>
      <c r="P130" s="14"/>
      <c r="Q130" s="14"/>
      <c r="R130" s="57"/>
    </row>
    <row r="131" spans="1:18" ht="13.4" customHeight="1" x14ac:dyDescent="0.3">
      <c r="A131" s="7"/>
      <c r="B131" s="14"/>
      <c r="C131" s="9"/>
      <c r="D131" s="65" t="s">
        <v>144</v>
      </c>
      <c r="E131" s="66">
        <f>SUM(E128:E130)</f>
        <v>0</v>
      </c>
      <c r="F131" s="87"/>
      <c r="G131" s="66">
        <f>SUM(G128:G130)</f>
        <v>0</v>
      </c>
      <c r="H131" s="95"/>
      <c r="I131" s="103"/>
      <c r="J131" s="66">
        <f>SUM(J128:J130)</f>
        <v>0</v>
      </c>
      <c r="K131" s="108"/>
      <c r="L131" s="112"/>
      <c r="M131" s="69"/>
      <c r="N131" s="59"/>
      <c r="O131" s="12"/>
      <c r="P131" s="14"/>
      <c r="Q131" s="14"/>
      <c r="R131" s="57"/>
    </row>
    <row r="132" spans="1:18" ht="13.4" customHeight="1" x14ac:dyDescent="0.3">
      <c r="A132" s="7" t="s">
        <v>210</v>
      </c>
      <c r="B132" s="14" t="s">
        <v>200</v>
      </c>
      <c r="C132" s="9"/>
      <c r="D132" s="65"/>
      <c r="E132" s="71"/>
      <c r="F132" s="87"/>
      <c r="G132" s="71"/>
      <c r="H132" s="95"/>
      <c r="I132" s="103"/>
      <c r="J132" s="71"/>
      <c r="K132" s="108"/>
      <c r="L132" s="112"/>
      <c r="M132" s="69"/>
      <c r="N132" s="59"/>
      <c r="O132" s="12"/>
      <c r="P132" s="14"/>
      <c r="Q132" s="14"/>
      <c r="R132" s="57"/>
    </row>
    <row r="133" spans="1:18" ht="13.4" customHeight="1" x14ac:dyDescent="0.3">
      <c r="A133" s="7"/>
      <c r="B133" s="14"/>
      <c r="C133" s="9"/>
      <c r="D133" s="65"/>
      <c r="E133" s="71"/>
      <c r="F133" s="87"/>
      <c r="G133" s="71"/>
      <c r="H133" s="95"/>
      <c r="I133" s="103"/>
      <c r="J133" s="71"/>
      <c r="K133" s="108"/>
      <c r="L133" s="112"/>
      <c r="M133" s="69"/>
      <c r="N133" s="59"/>
      <c r="O133" s="12"/>
      <c r="P133" s="14"/>
      <c r="Q133" s="14"/>
      <c r="R133" s="57"/>
    </row>
    <row r="134" spans="1:18" ht="13.4" customHeight="1" x14ac:dyDescent="0.3">
      <c r="A134" s="7"/>
      <c r="B134" s="14"/>
      <c r="C134" s="9"/>
      <c r="D134" s="65"/>
      <c r="E134" s="71"/>
      <c r="F134" s="87"/>
      <c r="G134" s="71"/>
      <c r="H134" s="95"/>
      <c r="I134" s="103"/>
      <c r="J134" s="71"/>
      <c r="K134" s="108"/>
      <c r="L134" s="112"/>
      <c r="M134" s="69"/>
      <c r="N134" s="59"/>
      <c r="O134" s="12"/>
      <c r="P134" s="14"/>
      <c r="Q134" s="14"/>
      <c r="R134" s="57"/>
    </row>
    <row r="135" spans="1:18" ht="13.4" customHeight="1" x14ac:dyDescent="0.3">
      <c r="A135" s="7"/>
      <c r="B135" s="14"/>
      <c r="C135" s="9"/>
      <c r="D135" s="65" t="s">
        <v>144</v>
      </c>
      <c r="E135" s="66">
        <f>SUM(E132:E134)</f>
        <v>0</v>
      </c>
      <c r="F135" s="87"/>
      <c r="G135" s="66">
        <f>SUM(G132:G134)</f>
        <v>0</v>
      </c>
      <c r="H135" s="95"/>
      <c r="I135" s="103"/>
      <c r="J135" s="66">
        <f>SUM(J132:J134)</f>
        <v>0</v>
      </c>
      <c r="K135" s="108"/>
      <c r="L135" s="112"/>
      <c r="M135" s="69"/>
      <c r="N135" s="59"/>
      <c r="O135" s="12"/>
      <c r="P135" s="14"/>
      <c r="Q135" s="14"/>
      <c r="R135" s="57"/>
    </row>
    <row r="136" spans="1:18" ht="13.4" customHeight="1" x14ac:dyDescent="0.3">
      <c r="A136" s="7" t="s">
        <v>211</v>
      </c>
      <c r="B136" s="14" t="s">
        <v>201</v>
      </c>
      <c r="C136" s="9"/>
      <c r="D136" s="8"/>
      <c r="E136" s="10"/>
      <c r="F136" s="86"/>
      <c r="G136" s="10"/>
      <c r="H136" s="93"/>
      <c r="I136" s="101"/>
      <c r="J136" s="10"/>
      <c r="K136" s="109"/>
      <c r="L136" s="113"/>
      <c r="M136" s="70"/>
      <c r="N136" s="59"/>
      <c r="O136" s="12"/>
      <c r="P136" s="14"/>
      <c r="Q136" s="14"/>
      <c r="R136" s="57"/>
    </row>
    <row r="137" spans="1:18" ht="13.4" customHeight="1" x14ac:dyDescent="0.3">
      <c r="A137" s="7"/>
      <c r="B137" s="14"/>
      <c r="C137" s="9"/>
      <c r="D137" s="8"/>
      <c r="E137" s="10"/>
      <c r="F137" s="86"/>
      <c r="G137" s="10"/>
      <c r="H137" s="93"/>
      <c r="I137" s="101"/>
      <c r="J137" s="10"/>
      <c r="K137" s="109"/>
      <c r="L137" s="113"/>
      <c r="M137" s="70"/>
      <c r="N137" s="59"/>
      <c r="O137" s="12"/>
      <c r="P137" s="14"/>
      <c r="Q137" s="14"/>
      <c r="R137" s="57"/>
    </row>
    <row r="138" spans="1:18" ht="13.4" customHeight="1" x14ac:dyDescent="0.3">
      <c r="A138" s="7"/>
      <c r="B138" s="14"/>
      <c r="C138" s="9"/>
      <c r="D138" s="8"/>
      <c r="E138" s="10"/>
      <c r="F138" s="86"/>
      <c r="G138" s="10"/>
      <c r="H138" s="93"/>
      <c r="I138" s="101"/>
      <c r="J138" s="10"/>
      <c r="K138" s="109"/>
      <c r="L138" s="113"/>
      <c r="M138" s="70"/>
      <c r="N138" s="59"/>
      <c r="O138" s="12"/>
      <c r="P138" s="14"/>
      <c r="Q138" s="14"/>
      <c r="R138" s="57"/>
    </row>
    <row r="139" spans="1:18" ht="13.4" customHeight="1" x14ac:dyDescent="0.3">
      <c r="A139" s="7"/>
      <c r="B139" s="14"/>
      <c r="C139" s="9"/>
      <c r="D139" s="65" t="s">
        <v>144</v>
      </c>
      <c r="E139" s="66">
        <f>SUM(E136:E138)</f>
        <v>0</v>
      </c>
      <c r="F139" s="87"/>
      <c r="G139" s="66">
        <f>SUM(G136:G138)</f>
        <v>0</v>
      </c>
      <c r="H139" s="95"/>
      <c r="I139" s="103"/>
      <c r="J139" s="66">
        <f>SUM(J136:J138)</f>
        <v>0</v>
      </c>
      <c r="K139" s="108"/>
      <c r="L139" s="113"/>
      <c r="M139" s="70"/>
      <c r="N139" s="59"/>
      <c r="O139" s="12"/>
      <c r="P139" s="14"/>
      <c r="Q139" s="14"/>
      <c r="R139" s="57"/>
    </row>
    <row r="140" spans="1:18" ht="13.4" customHeight="1" x14ac:dyDescent="0.3">
      <c r="A140" s="7" t="s">
        <v>212</v>
      </c>
      <c r="B140" s="14" t="s">
        <v>202</v>
      </c>
      <c r="C140" s="9"/>
      <c r="D140" s="8"/>
      <c r="E140" s="10"/>
      <c r="F140" s="86"/>
      <c r="G140" s="10"/>
      <c r="H140" s="93"/>
      <c r="I140" s="101"/>
      <c r="J140" s="10"/>
      <c r="K140" s="109"/>
      <c r="L140" s="113"/>
      <c r="M140" s="70"/>
      <c r="N140" s="59"/>
      <c r="O140" s="12"/>
      <c r="P140" s="14"/>
      <c r="Q140" s="14"/>
      <c r="R140" s="57"/>
    </row>
    <row r="141" spans="1:18" ht="13.4" customHeight="1" x14ac:dyDescent="0.3">
      <c r="A141" s="7"/>
      <c r="B141" s="14"/>
      <c r="C141" s="9"/>
      <c r="D141" s="8"/>
      <c r="E141" s="10"/>
      <c r="F141" s="86"/>
      <c r="G141" s="10"/>
      <c r="H141" s="93"/>
      <c r="I141" s="101"/>
      <c r="J141" s="10"/>
      <c r="K141" s="109"/>
      <c r="L141" s="113"/>
      <c r="M141" s="70"/>
      <c r="N141" s="59"/>
      <c r="O141" s="12"/>
      <c r="P141" s="14"/>
      <c r="Q141" s="14"/>
      <c r="R141" s="57"/>
    </row>
    <row r="142" spans="1:18" ht="13.4" customHeight="1" x14ac:dyDescent="0.3">
      <c r="A142" s="7"/>
      <c r="B142" s="14"/>
      <c r="C142" s="9"/>
      <c r="D142" s="8"/>
      <c r="E142" s="10"/>
      <c r="F142" s="86"/>
      <c r="G142" s="10"/>
      <c r="H142" s="93"/>
      <c r="I142" s="101"/>
      <c r="J142" s="10"/>
      <c r="K142" s="109"/>
      <c r="L142" s="113"/>
      <c r="M142" s="70"/>
      <c r="N142" s="59"/>
      <c r="O142" s="12"/>
      <c r="P142" s="14"/>
      <c r="Q142" s="14"/>
      <c r="R142" s="57"/>
    </row>
    <row r="143" spans="1:18" ht="13.4" customHeight="1" x14ac:dyDescent="0.3">
      <c r="A143" s="7"/>
      <c r="B143" s="14"/>
      <c r="C143" s="9"/>
      <c r="D143" s="65" t="s">
        <v>144</v>
      </c>
      <c r="E143" s="66">
        <f>SUM(E140:E142)</f>
        <v>0</v>
      </c>
      <c r="F143" s="87"/>
      <c r="G143" s="66">
        <f>SUM(G140:G142)</f>
        <v>0</v>
      </c>
      <c r="H143" s="95"/>
      <c r="I143" s="103"/>
      <c r="J143" s="66">
        <f>SUM(J140:J142)</f>
        <v>0</v>
      </c>
      <c r="K143" s="108"/>
      <c r="L143" s="113"/>
      <c r="M143" s="70"/>
      <c r="N143" s="59"/>
      <c r="O143" s="12"/>
      <c r="P143" s="14"/>
      <c r="Q143" s="14"/>
      <c r="R143" s="57"/>
    </row>
    <row r="144" spans="1:18" ht="13.4" customHeight="1" x14ac:dyDescent="0.3">
      <c r="A144" s="3" t="s">
        <v>213</v>
      </c>
      <c r="B144" s="63" t="s">
        <v>203</v>
      </c>
      <c r="C144" s="9"/>
      <c r="D144" s="8"/>
      <c r="E144" s="10"/>
      <c r="F144" s="86"/>
      <c r="G144" s="10"/>
      <c r="H144" s="93"/>
      <c r="I144" s="101"/>
      <c r="J144" s="10"/>
      <c r="K144" s="109"/>
      <c r="L144" s="113"/>
      <c r="M144" s="70"/>
      <c r="N144" s="59"/>
      <c r="O144" s="12"/>
      <c r="P144" s="14"/>
      <c r="Q144" s="14"/>
      <c r="R144" s="57"/>
    </row>
    <row r="145" spans="1:18" ht="13.4" customHeight="1" x14ac:dyDescent="0.3">
      <c r="A145" s="7" t="s">
        <v>214</v>
      </c>
      <c r="B145" s="14" t="s">
        <v>204</v>
      </c>
      <c r="C145" s="9"/>
      <c r="D145" s="14"/>
      <c r="E145" s="14"/>
      <c r="F145" s="88"/>
      <c r="G145" s="14"/>
      <c r="H145" s="96"/>
      <c r="I145" s="104"/>
      <c r="J145" s="14"/>
      <c r="K145" s="110"/>
      <c r="L145" s="112"/>
      <c r="M145" s="69"/>
      <c r="N145" s="59"/>
      <c r="O145" s="12"/>
      <c r="P145" s="14"/>
      <c r="Q145" s="14"/>
      <c r="R145" s="57"/>
    </row>
    <row r="146" spans="1:18" ht="13.4" customHeight="1" x14ac:dyDescent="0.3">
      <c r="A146" s="7"/>
      <c r="B146" s="14"/>
      <c r="C146" s="9"/>
      <c r="D146" s="65"/>
      <c r="E146" s="71"/>
      <c r="F146" s="87"/>
      <c r="G146" s="71"/>
      <c r="H146" s="95"/>
      <c r="I146" s="103"/>
      <c r="J146" s="71"/>
      <c r="K146" s="108"/>
      <c r="L146" s="112"/>
      <c r="M146" s="69"/>
      <c r="N146" s="59"/>
      <c r="O146" s="12"/>
      <c r="P146" s="14"/>
      <c r="Q146" s="14"/>
      <c r="R146" s="57"/>
    </row>
    <row r="147" spans="1:18" ht="13.4" customHeight="1" x14ac:dyDescent="0.3">
      <c r="A147" s="7"/>
      <c r="B147" s="14"/>
      <c r="C147" s="9"/>
      <c r="D147" s="65" t="s">
        <v>144</v>
      </c>
      <c r="E147" s="66">
        <f>SUM(E144:E146)</f>
        <v>0</v>
      </c>
      <c r="F147" s="87"/>
      <c r="G147" s="66">
        <f>SUM(G144:G146)</f>
        <v>0</v>
      </c>
      <c r="H147" s="95"/>
      <c r="I147" s="103"/>
      <c r="J147" s="66">
        <f>SUM(J144:J146)</f>
        <v>0</v>
      </c>
      <c r="K147" s="108"/>
      <c r="L147" s="112"/>
      <c r="M147" s="69"/>
      <c r="N147" s="59"/>
      <c r="O147" s="12"/>
      <c r="P147" s="14"/>
      <c r="Q147" s="14"/>
      <c r="R147" s="57"/>
    </row>
    <row r="148" spans="1:18" ht="13.4" customHeight="1" x14ac:dyDescent="0.3">
      <c r="A148" s="7" t="s">
        <v>215</v>
      </c>
      <c r="B148" s="14" t="s">
        <v>229</v>
      </c>
      <c r="C148" s="9"/>
      <c r="D148" s="65"/>
      <c r="E148" s="71"/>
      <c r="F148" s="87"/>
      <c r="G148" s="71"/>
      <c r="H148" s="95"/>
      <c r="I148" s="103"/>
      <c r="J148" s="71"/>
      <c r="K148" s="108"/>
      <c r="L148" s="112"/>
      <c r="M148" s="69"/>
      <c r="N148" s="59"/>
      <c r="O148" s="12"/>
      <c r="P148" s="14"/>
      <c r="Q148" s="14"/>
      <c r="R148" s="57"/>
    </row>
    <row r="149" spans="1:18" ht="13.4" customHeight="1" x14ac:dyDescent="0.3">
      <c r="A149" s="7"/>
      <c r="B149" s="14"/>
      <c r="C149" s="9"/>
      <c r="D149" s="65"/>
      <c r="E149" s="71"/>
      <c r="F149" s="87"/>
      <c r="G149" s="71"/>
      <c r="H149" s="95"/>
      <c r="I149" s="103"/>
      <c r="J149" s="71"/>
      <c r="K149" s="108"/>
      <c r="L149" s="112"/>
      <c r="M149" s="69"/>
      <c r="N149" s="59"/>
      <c r="O149" s="12"/>
      <c r="P149" s="14"/>
      <c r="Q149" s="14"/>
      <c r="R149" s="57"/>
    </row>
    <row r="150" spans="1:18" ht="13.4" customHeight="1" x14ac:dyDescent="0.3">
      <c r="A150" s="7"/>
      <c r="B150" s="14"/>
      <c r="C150" s="9"/>
      <c r="D150" s="65"/>
      <c r="E150" s="71"/>
      <c r="F150" s="87"/>
      <c r="G150" s="71"/>
      <c r="H150" s="95"/>
      <c r="I150" s="103"/>
      <c r="J150" s="71"/>
      <c r="K150" s="108"/>
      <c r="L150" s="112"/>
      <c r="M150" s="69"/>
      <c r="N150" s="59"/>
      <c r="O150" s="12"/>
      <c r="P150" s="14"/>
      <c r="Q150" s="14"/>
      <c r="R150" s="57"/>
    </row>
    <row r="151" spans="1:18" ht="13.4" customHeight="1" x14ac:dyDescent="0.3">
      <c r="A151" s="7"/>
      <c r="B151" s="14"/>
      <c r="C151" s="9"/>
      <c r="D151" s="65" t="s">
        <v>144</v>
      </c>
      <c r="E151" s="66">
        <f>SUM(E148:E150)</f>
        <v>0</v>
      </c>
      <c r="F151" s="87"/>
      <c r="G151" s="66">
        <f>SUM(G148:G150)</f>
        <v>0</v>
      </c>
      <c r="H151" s="95"/>
      <c r="I151" s="103"/>
      <c r="J151" s="66">
        <f>SUM(J148:J150)</f>
        <v>0</v>
      </c>
      <c r="K151" s="108"/>
      <c r="L151" s="112"/>
      <c r="M151" s="69"/>
      <c r="N151" s="59"/>
      <c r="O151" s="12"/>
      <c r="P151" s="14"/>
      <c r="Q151" s="14"/>
      <c r="R151" s="57"/>
    </row>
    <row r="152" spans="1:18" ht="13.4" customHeight="1" x14ac:dyDescent="0.3">
      <c r="A152" s="7" t="s">
        <v>216</v>
      </c>
      <c r="B152" s="14" t="s">
        <v>205</v>
      </c>
      <c r="C152" s="9"/>
      <c r="D152" s="8"/>
      <c r="E152" s="10"/>
      <c r="F152" s="86"/>
      <c r="G152" s="10"/>
      <c r="H152" s="93"/>
      <c r="I152" s="101"/>
      <c r="J152" s="10"/>
      <c r="K152" s="109"/>
      <c r="L152" s="113"/>
      <c r="M152" s="70"/>
      <c r="N152" s="59"/>
      <c r="O152" s="12"/>
      <c r="P152" s="14"/>
      <c r="Q152" s="14"/>
      <c r="R152" s="57"/>
    </row>
    <row r="153" spans="1:18" ht="13.4" customHeight="1" x14ac:dyDescent="0.3">
      <c r="A153" s="7"/>
      <c r="B153" s="14"/>
      <c r="C153" s="9"/>
      <c r="D153" s="8"/>
      <c r="E153" s="10"/>
      <c r="F153" s="86"/>
      <c r="G153" s="10"/>
      <c r="H153" s="93"/>
      <c r="I153" s="101"/>
      <c r="J153" s="10"/>
      <c r="K153" s="109"/>
      <c r="L153" s="113"/>
      <c r="M153" s="70"/>
      <c r="N153" s="59"/>
      <c r="O153" s="12"/>
      <c r="P153" s="14"/>
      <c r="Q153" s="14"/>
      <c r="R153" s="57"/>
    </row>
    <row r="154" spans="1:18" ht="13.4" customHeight="1" x14ac:dyDescent="0.3">
      <c r="A154" s="7"/>
      <c r="B154" s="14"/>
      <c r="C154" s="9"/>
      <c r="D154" s="8"/>
      <c r="E154" s="10"/>
      <c r="F154" s="86"/>
      <c r="G154" s="10"/>
      <c r="H154" s="93"/>
      <c r="I154" s="101"/>
      <c r="J154" s="10"/>
      <c r="K154" s="109"/>
      <c r="L154" s="113"/>
      <c r="M154" s="70"/>
      <c r="N154" s="59"/>
      <c r="O154" s="12"/>
      <c r="P154" s="14"/>
      <c r="Q154" s="14"/>
      <c r="R154" s="57"/>
    </row>
    <row r="155" spans="1:18" ht="13.4" customHeight="1" x14ac:dyDescent="0.3">
      <c r="A155" s="7"/>
      <c r="B155" s="14"/>
      <c r="C155" s="9"/>
      <c r="D155" s="65" t="s">
        <v>144</v>
      </c>
      <c r="E155" s="66">
        <f>SUM(E152:E154)</f>
        <v>0</v>
      </c>
      <c r="F155" s="87"/>
      <c r="G155" s="66">
        <f>SUM(G152:G154)</f>
        <v>0</v>
      </c>
      <c r="H155" s="95"/>
      <c r="I155" s="103"/>
      <c r="J155" s="66">
        <f>SUM(J152:J154)</f>
        <v>0</v>
      </c>
      <c r="K155" s="108"/>
      <c r="L155" s="112"/>
      <c r="M155" s="69"/>
      <c r="N155" s="59"/>
      <c r="O155" s="12"/>
      <c r="P155" s="14"/>
      <c r="Q155" s="14"/>
      <c r="R155" s="57"/>
    </row>
    <row r="156" spans="1:18" ht="13.4" customHeight="1" x14ac:dyDescent="0.3">
      <c r="A156" s="7" t="s">
        <v>217</v>
      </c>
      <c r="B156" s="2" t="s">
        <v>206</v>
      </c>
      <c r="C156" s="9"/>
      <c r="D156" s="8"/>
      <c r="E156" s="10"/>
      <c r="F156" s="86"/>
      <c r="G156" s="10"/>
      <c r="H156" s="93"/>
      <c r="I156" s="101"/>
      <c r="J156" s="10"/>
      <c r="K156" s="109"/>
      <c r="L156" s="113"/>
      <c r="M156" s="70"/>
      <c r="N156" s="59"/>
      <c r="O156" s="12"/>
      <c r="P156" s="14"/>
      <c r="Q156" s="14"/>
      <c r="R156" s="57"/>
    </row>
    <row r="157" spans="1:18" ht="13.4" customHeight="1" x14ac:dyDescent="0.3">
      <c r="A157" s="7"/>
      <c r="B157" s="14"/>
      <c r="C157" s="9"/>
      <c r="D157" s="8"/>
      <c r="E157" s="10"/>
      <c r="F157" s="86"/>
      <c r="G157" s="10"/>
      <c r="H157" s="93"/>
      <c r="I157" s="101"/>
      <c r="J157" s="10"/>
      <c r="K157" s="109"/>
      <c r="L157" s="113"/>
      <c r="M157" s="70"/>
      <c r="N157" s="59"/>
      <c r="O157" s="12"/>
      <c r="P157" s="14"/>
      <c r="Q157" s="14"/>
      <c r="R157" s="57"/>
    </row>
    <row r="158" spans="1:18" ht="13.4" customHeight="1" x14ac:dyDescent="0.3">
      <c r="A158" s="7"/>
      <c r="B158" s="14"/>
      <c r="C158" s="9"/>
      <c r="D158" s="8"/>
      <c r="E158" s="10"/>
      <c r="F158" s="86"/>
      <c r="G158" s="10"/>
      <c r="H158" s="93"/>
      <c r="I158" s="101"/>
      <c r="J158" s="10"/>
      <c r="K158" s="109"/>
      <c r="L158" s="113"/>
      <c r="M158" s="70"/>
      <c r="N158" s="59"/>
      <c r="O158" s="12"/>
      <c r="P158" s="14"/>
      <c r="Q158" s="14"/>
      <c r="R158" s="57"/>
    </row>
    <row r="159" spans="1:18" ht="13.4" customHeight="1" x14ac:dyDescent="0.3">
      <c r="A159" s="63"/>
      <c r="B159" s="14"/>
      <c r="C159" s="9"/>
      <c r="D159" s="65" t="s">
        <v>144</v>
      </c>
      <c r="E159" s="66">
        <f>SUM(E156:E158)</f>
        <v>0</v>
      </c>
      <c r="F159" s="87"/>
      <c r="G159" s="66">
        <f>SUM(G156:G158)</f>
        <v>0</v>
      </c>
      <c r="H159" s="95"/>
      <c r="I159" s="103"/>
      <c r="J159" s="66">
        <f>SUM(J156:J158)</f>
        <v>0</v>
      </c>
      <c r="K159" s="108"/>
      <c r="L159" s="112"/>
      <c r="M159" s="69"/>
      <c r="N159" s="59"/>
      <c r="O159" s="12"/>
      <c r="P159" s="14"/>
      <c r="Q159" s="14"/>
      <c r="R159" s="57"/>
    </row>
    <row r="160" spans="1:18" ht="13.4" customHeight="1" x14ac:dyDescent="0.3">
      <c r="A160" s="7">
        <v>5</v>
      </c>
      <c r="B160" s="3" t="s">
        <v>250</v>
      </c>
      <c r="C160" s="9"/>
      <c r="D160" s="8"/>
      <c r="E160" s="10"/>
      <c r="F160" s="86"/>
      <c r="G160" s="10"/>
      <c r="H160" s="93"/>
      <c r="I160" s="101"/>
      <c r="J160" s="10"/>
      <c r="K160" s="109"/>
      <c r="L160" s="113"/>
      <c r="M160" s="70"/>
      <c r="N160" s="59"/>
      <c r="O160" s="12"/>
      <c r="P160" s="14"/>
      <c r="Q160" s="14"/>
      <c r="R160" s="57"/>
    </row>
    <row r="161" spans="1:18" ht="13.4" customHeight="1" x14ac:dyDescent="0.3">
      <c r="A161" s="7" t="s">
        <v>94</v>
      </c>
      <c r="B161" s="14" t="s">
        <v>64</v>
      </c>
      <c r="C161" s="9"/>
      <c r="D161" s="8"/>
      <c r="E161" s="10"/>
      <c r="F161" s="86"/>
      <c r="G161" s="10"/>
      <c r="H161" s="93"/>
      <c r="I161" s="101"/>
      <c r="J161" s="10"/>
      <c r="K161" s="109"/>
      <c r="L161" s="113"/>
      <c r="M161" s="70"/>
      <c r="N161" s="59"/>
      <c r="O161" s="12"/>
      <c r="P161" s="14"/>
      <c r="Q161" s="14"/>
      <c r="R161" s="57"/>
    </row>
    <row r="162" spans="1:18" ht="13.4" customHeight="1" x14ac:dyDescent="0.3">
      <c r="A162" s="7"/>
      <c r="B162" s="14"/>
      <c r="C162" s="9"/>
      <c r="D162" s="8"/>
      <c r="E162" s="10"/>
      <c r="F162" s="86"/>
      <c r="G162" s="10"/>
      <c r="H162" s="93"/>
      <c r="I162" s="101"/>
      <c r="J162" s="10"/>
      <c r="K162" s="109"/>
      <c r="L162" s="113"/>
      <c r="M162" s="70"/>
      <c r="N162" s="59"/>
      <c r="O162" s="12"/>
      <c r="P162" s="14"/>
      <c r="Q162" s="14"/>
      <c r="R162" s="57"/>
    </row>
    <row r="163" spans="1:18" ht="13.4" customHeight="1" x14ac:dyDescent="0.3">
      <c r="A163" s="7"/>
      <c r="B163" s="14"/>
      <c r="C163" s="9"/>
      <c r="D163" s="8"/>
      <c r="E163" s="10"/>
      <c r="F163" s="86"/>
      <c r="G163" s="10"/>
      <c r="H163" s="93"/>
      <c r="I163" s="101"/>
      <c r="J163" s="10"/>
      <c r="K163" s="109"/>
      <c r="L163" s="113"/>
      <c r="M163" s="70"/>
      <c r="N163" s="59"/>
      <c r="O163" s="12"/>
      <c r="P163" s="14"/>
      <c r="Q163" s="14"/>
      <c r="R163" s="57"/>
    </row>
    <row r="164" spans="1:18" ht="13.4" customHeight="1" x14ac:dyDescent="0.3">
      <c r="A164" s="7"/>
      <c r="B164" s="14"/>
      <c r="C164" s="9"/>
      <c r="D164" s="65" t="s">
        <v>144</v>
      </c>
      <c r="E164" s="66">
        <f>SUM(E161:E163)</f>
        <v>0</v>
      </c>
      <c r="F164" s="87"/>
      <c r="G164" s="66">
        <f>SUM(G161:G163)</f>
        <v>0</v>
      </c>
      <c r="H164" s="95"/>
      <c r="I164" s="103"/>
      <c r="J164" s="66">
        <f>SUM(J161:J163)</f>
        <v>0</v>
      </c>
      <c r="K164" s="108"/>
      <c r="L164" s="112"/>
      <c r="M164" s="69"/>
      <c r="N164" s="59"/>
      <c r="O164" s="12"/>
      <c r="P164" s="14"/>
      <c r="Q164" s="14"/>
      <c r="R164" s="57"/>
    </row>
    <row r="165" spans="1:18" ht="13.4" customHeight="1" x14ac:dyDescent="0.3">
      <c r="A165" s="7" t="s">
        <v>95</v>
      </c>
      <c r="B165" s="14" t="s">
        <v>65</v>
      </c>
      <c r="C165" s="9"/>
      <c r="D165" s="8"/>
      <c r="E165" s="10"/>
      <c r="F165" s="86"/>
      <c r="G165" s="10"/>
      <c r="H165" s="93"/>
      <c r="I165" s="101"/>
      <c r="J165" s="10"/>
      <c r="K165" s="109"/>
      <c r="L165" s="113"/>
      <c r="M165" s="70"/>
      <c r="N165" s="59"/>
      <c r="O165" s="12"/>
      <c r="P165" s="14"/>
      <c r="Q165" s="14"/>
      <c r="R165" s="57"/>
    </row>
    <row r="166" spans="1:18" ht="13.4" customHeight="1" x14ac:dyDescent="0.3">
      <c r="A166" s="7"/>
      <c r="B166" s="14"/>
      <c r="C166" s="9"/>
      <c r="D166" s="8"/>
      <c r="E166" s="10"/>
      <c r="F166" s="86"/>
      <c r="G166" s="10"/>
      <c r="H166" s="93"/>
      <c r="I166" s="101"/>
      <c r="J166" s="10"/>
      <c r="K166" s="109"/>
      <c r="L166" s="113"/>
      <c r="M166" s="70"/>
      <c r="N166" s="59"/>
      <c r="O166" s="12"/>
      <c r="P166" s="14"/>
      <c r="Q166" s="14"/>
      <c r="R166" s="57"/>
    </row>
    <row r="167" spans="1:18" ht="13.4" customHeight="1" x14ac:dyDescent="0.3">
      <c r="A167" s="7"/>
      <c r="B167" s="14"/>
      <c r="C167" s="9"/>
      <c r="D167" s="8"/>
      <c r="E167" s="10"/>
      <c r="F167" s="86"/>
      <c r="G167" s="10"/>
      <c r="H167" s="93"/>
      <c r="I167" s="101"/>
      <c r="J167" s="10"/>
      <c r="K167" s="109"/>
      <c r="L167" s="113"/>
      <c r="M167" s="70"/>
      <c r="N167" s="59"/>
      <c r="O167" s="12"/>
      <c r="P167" s="14"/>
      <c r="Q167" s="14"/>
      <c r="R167" s="57"/>
    </row>
    <row r="168" spans="1:18" ht="13.4" customHeight="1" x14ac:dyDescent="0.3">
      <c r="A168" s="7"/>
      <c r="B168" s="14"/>
      <c r="C168" s="9"/>
      <c r="D168" s="65" t="s">
        <v>144</v>
      </c>
      <c r="E168" s="66">
        <f>SUM(E165:E167)</f>
        <v>0</v>
      </c>
      <c r="F168" s="87"/>
      <c r="G168" s="66">
        <f>SUM(G165:G167)</f>
        <v>0</v>
      </c>
      <c r="H168" s="95"/>
      <c r="I168" s="103"/>
      <c r="J168" s="66">
        <f>SUM(J165:J167)</f>
        <v>0</v>
      </c>
      <c r="K168" s="108"/>
      <c r="L168" s="112"/>
      <c r="M168" s="69"/>
      <c r="N168" s="59"/>
      <c r="O168" s="12"/>
      <c r="P168" s="14"/>
      <c r="Q168" s="14"/>
      <c r="R168" s="57"/>
    </row>
    <row r="169" spans="1:18" ht="13.4" customHeight="1" x14ac:dyDescent="0.3">
      <c r="A169" s="7" t="s">
        <v>96</v>
      </c>
      <c r="B169" s="14" t="s">
        <v>115</v>
      </c>
      <c r="C169" s="9"/>
      <c r="D169" s="8"/>
      <c r="E169" s="10"/>
      <c r="F169" s="86"/>
      <c r="G169" s="10"/>
      <c r="H169" s="93"/>
      <c r="I169" s="101"/>
      <c r="J169" s="10"/>
      <c r="K169" s="109"/>
      <c r="L169" s="113"/>
      <c r="M169" s="70"/>
      <c r="N169" s="59"/>
      <c r="O169" s="12"/>
      <c r="P169" s="14"/>
      <c r="Q169" s="14"/>
      <c r="R169" s="57"/>
    </row>
    <row r="170" spans="1:18" ht="13.4" customHeight="1" x14ac:dyDescent="0.3">
      <c r="A170" s="7"/>
      <c r="B170" s="14"/>
      <c r="C170" s="9"/>
      <c r="D170" s="8"/>
      <c r="E170" s="10"/>
      <c r="F170" s="86"/>
      <c r="G170" s="10"/>
      <c r="H170" s="93"/>
      <c r="I170" s="101"/>
      <c r="J170" s="10"/>
      <c r="K170" s="109"/>
      <c r="L170" s="113"/>
      <c r="M170" s="70"/>
      <c r="N170" s="59"/>
      <c r="O170" s="12"/>
      <c r="P170" s="14"/>
      <c r="Q170" s="14"/>
      <c r="R170" s="57"/>
    </row>
    <row r="171" spans="1:18" ht="13.4" customHeight="1" x14ac:dyDescent="0.3">
      <c r="A171" s="7"/>
      <c r="B171" s="14"/>
      <c r="C171" s="9"/>
      <c r="D171" s="8"/>
      <c r="E171" s="10"/>
      <c r="F171" s="86"/>
      <c r="G171" s="10"/>
      <c r="H171" s="93"/>
      <c r="I171" s="101"/>
      <c r="J171" s="10"/>
      <c r="K171" s="109"/>
      <c r="L171" s="113"/>
      <c r="M171" s="70"/>
      <c r="N171" s="59"/>
      <c r="O171" s="12"/>
      <c r="P171" s="14"/>
      <c r="Q171" s="14"/>
      <c r="R171" s="57"/>
    </row>
    <row r="172" spans="1:18" ht="13.4" customHeight="1" x14ac:dyDescent="0.3">
      <c r="A172" s="7"/>
      <c r="B172" s="14"/>
      <c r="C172" s="9"/>
      <c r="D172" s="65" t="s">
        <v>144</v>
      </c>
      <c r="E172" s="66">
        <f>SUM(E169:E171)</f>
        <v>0</v>
      </c>
      <c r="F172" s="87"/>
      <c r="G172" s="66">
        <f>SUM(G169:G171)</f>
        <v>0</v>
      </c>
      <c r="H172" s="95"/>
      <c r="I172" s="103"/>
      <c r="J172" s="66">
        <f>SUM(J169:J171)</f>
        <v>0</v>
      </c>
      <c r="K172" s="108"/>
      <c r="L172" s="112"/>
      <c r="M172" s="69"/>
      <c r="N172" s="59"/>
      <c r="O172" s="12"/>
      <c r="P172" s="14"/>
      <c r="Q172" s="14"/>
      <c r="R172" s="57"/>
    </row>
    <row r="173" spans="1:18" ht="13.4" customHeight="1" x14ac:dyDescent="0.3">
      <c r="A173" s="7" t="s">
        <v>97</v>
      </c>
      <c r="B173" s="14" t="s">
        <v>114</v>
      </c>
      <c r="C173" s="9"/>
      <c r="D173" s="8"/>
      <c r="E173" s="10"/>
      <c r="F173" s="86"/>
      <c r="G173" s="10"/>
      <c r="H173" s="93"/>
      <c r="I173" s="101"/>
      <c r="J173" s="10"/>
      <c r="K173" s="109"/>
      <c r="L173" s="113"/>
      <c r="M173" s="70"/>
      <c r="N173" s="59"/>
      <c r="O173" s="12"/>
      <c r="P173" s="14"/>
      <c r="Q173" s="14"/>
      <c r="R173" s="57"/>
    </row>
    <row r="174" spans="1:18" ht="13.4" customHeight="1" x14ac:dyDescent="0.3">
      <c r="A174" s="7"/>
      <c r="B174" s="14"/>
      <c r="C174" s="9"/>
      <c r="D174" s="8"/>
      <c r="E174" s="10"/>
      <c r="F174" s="86"/>
      <c r="G174" s="10"/>
      <c r="H174" s="93"/>
      <c r="I174" s="101"/>
      <c r="J174" s="10"/>
      <c r="K174" s="109"/>
      <c r="L174" s="113"/>
      <c r="M174" s="70"/>
      <c r="N174" s="59"/>
      <c r="O174" s="12"/>
      <c r="P174" s="14"/>
      <c r="Q174" s="14"/>
      <c r="R174" s="57"/>
    </row>
    <row r="175" spans="1:18" ht="13.4" customHeight="1" x14ac:dyDescent="0.3">
      <c r="A175" s="7"/>
      <c r="B175" s="14"/>
      <c r="C175" s="9"/>
      <c r="D175" s="8"/>
      <c r="E175" s="10"/>
      <c r="F175" s="86"/>
      <c r="G175" s="10"/>
      <c r="H175" s="93"/>
      <c r="I175" s="101"/>
      <c r="J175" s="10"/>
      <c r="K175" s="109"/>
      <c r="L175" s="113"/>
      <c r="M175" s="70"/>
      <c r="N175" s="59"/>
      <c r="O175" s="12"/>
      <c r="P175" s="14"/>
      <c r="Q175" s="14"/>
      <c r="R175" s="57"/>
    </row>
    <row r="176" spans="1:18" ht="13.4" customHeight="1" x14ac:dyDescent="0.3">
      <c r="A176" s="7"/>
      <c r="B176" s="14"/>
      <c r="C176" s="9"/>
      <c r="D176" s="65" t="s">
        <v>144</v>
      </c>
      <c r="E176" s="66">
        <f>SUM(E173:E175)</f>
        <v>0</v>
      </c>
      <c r="F176" s="87"/>
      <c r="G176" s="66">
        <f>SUM(G173:G175)</f>
        <v>0</v>
      </c>
      <c r="H176" s="95"/>
      <c r="I176" s="103"/>
      <c r="J176" s="66">
        <f>SUM(J173:J175)</f>
        <v>0</v>
      </c>
      <c r="K176" s="108"/>
      <c r="L176" s="112"/>
      <c r="M176" s="69"/>
      <c r="N176" s="59"/>
      <c r="O176" s="12"/>
      <c r="P176" s="14"/>
      <c r="Q176" s="14"/>
      <c r="R176" s="57"/>
    </row>
    <row r="177" spans="1:18" ht="13.4" customHeight="1" x14ac:dyDescent="0.3">
      <c r="A177" s="7" t="s">
        <v>98</v>
      </c>
      <c r="B177" s="14" t="s">
        <v>67</v>
      </c>
      <c r="C177" s="9"/>
      <c r="D177" s="8"/>
      <c r="E177" s="10"/>
      <c r="F177" s="86"/>
      <c r="G177" s="10"/>
      <c r="H177" s="93"/>
      <c r="I177" s="101"/>
      <c r="J177" s="10"/>
      <c r="K177" s="109"/>
      <c r="L177" s="113"/>
      <c r="M177" s="70"/>
      <c r="N177" s="59"/>
      <c r="O177" s="12"/>
      <c r="P177" s="14"/>
      <c r="Q177" s="14"/>
      <c r="R177" s="57"/>
    </row>
    <row r="178" spans="1:18" ht="13.4" customHeight="1" x14ac:dyDescent="0.3">
      <c r="A178" s="7"/>
      <c r="B178" s="14"/>
      <c r="C178" s="9"/>
      <c r="D178" s="8"/>
      <c r="E178" s="10"/>
      <c r="F178" s="86"/>
      <c r="G178" s="10"/>
      <c r="H178" s="93"/>
      <c r="I178" s="101"/>
      <c r="J178" s="10"/>
      <c r="K178" s="109"/>
      <c r="L178" s="113"/>
      <c r="M178" s="70"/>
      <c r="N178" s="59"/>
      <c r="O178" s="12"/>
      <c r="P178" s="14"/>
      <c r="Q178" s="14"/>
      <c r="R178" s="57"/>
    </row>
    <row r="179" spans="1:18" ht="13.4" customHeight="1" x14ac:dyDescent="0.3">
      <c r="A179" s="7"/>
      <c r="B179" s="14"/>
      <c r="C179" s="9"/>
      <c r="D179" s="8"/>
      <c r="E179" s="10"/>
      <c r="F179" s="86"/>
      <c r="G179" s="10"/>
      <c r="H179" s="93"/>
      <c r="I179" s="101"/>
      <c r="J179" s="10"/>
      <c r="K179" s="109"/>
      <c r="L179" s="113"/>
      <c r="M179" s="70"/>
      <c r="N179" s="59"/>
      <c r="O179" s="12"/>
      <c r="P179" s="14"/>
      <c r="Q179" s="14"/>
      <c r="R179" s="57"/>
    </row>
    <row r="180" spans="1:18" ht="13.4" customHeight="1" x14ac:dyDescent="0.3">
      <c r="A180" s="7"/>
      <c r="B180" s="14"/>
      <c r="C180" s="9"/>
      <c r="D180" s="65" t="s">
        <v>144</v>
      </c>
      <c r="E180" s="66">
        <f>SUM(E177:E179)</f>
        <v>0</v>
      </c>
      <c r="F180" s="87"/>
      <c r="G180" s="66">
        <f>SUM(G177:G179)</f>
        <v>0</v>
      </c>
      <c r="H180" s="95"/>
      <c r="I180" s="103"/>
      <c r="J180" s="66">
        <f>SUM(J177:J179)</f>
        <v>0</v>
      </c>
      <c r="K180" s="108"/>
      <c r="L180" s="112"/>
      <c r="M180" s="69"/>
      <c r="N180" s="59"/>
      <c r="O180" s="12"/>
      <c r="P180" s="14"/>
      <c r="Q180" s="14"/>
      <c r="R180" s="57"/>
    </row>
    <row r="181" spans="1:18" ht="12.75" customHeight="1" x14ac:dyDescent="0.3">
      <c r="A181" s="7" t="s">
        <v>99</v>
      </c>
      <c r="B181" s="14" t="s">
        <v>108</v>
      </c>
      <c r="C181" s="9"/>
      <c r="D181" s="8"/>
      <c r="E181" s="10"/>
      <c r="F181" s="86"/>
      <c r="G181" s="10"/>
      <c r="H181" s="93"/>
      <c r="I181" s="101"/>
      <c r="J181" s="10"/>
      <c r="K181" s="109"/>
      <c r="L181" s="113"/>
      <c r="M181" s="70"/>
      <c r="N181" s="59"/>
      <c r="O181" s="12"/>
      <c r="P181" s="14"/>
      <c r="Q181" s="14"/>
      <c r="R181" s="57"/>
    </row>
    <row r="182" spans="1:18" ht="12.75" customHeight="1" x14ac:dyDescent="0.3">
      <c r="A182" s="7"/>
      <c r="B182" s="14"/>
      <c r="C182" s="9"/>
      <c r="D182" s="8"/>
      <c r="E182" s="10"/>
      <c r="F182" s="86"/>
      <c r="G182" s="10"/>
      <c r="H182" s="93"/>
      <c r="I182" s="101"/>
      <c r="J182" s="10"/>
      <c r="K182" s="109"/>
      <c r="L182" s="113"/>
      <c r="M182" s="70"/>
      <c r="N182" s="59"/>
      <c r="O182" s="12"/>
      <c r="P182" s="14"/>
      <c r="Q182" s="14"/>
      <c r="R182" s="57"/>
    </row>
    <row r="183" spans="1:18" ht="12.75" customHeight="1" x14ac:dyDescent="0.3">
      <c r="A183" s="7"/>
      <c r="B183" s="14"/>
      <c r="C183" s="9"/>
      <c r="D183" s="8"/>
      <c r="E183" s="10"/>
      <c r="F183" s="86"/>
      <c r="G183" s="10"/>
      <c r="H183" s="93"/>
      <c r="I183" s="101"/>
      <c r="J183" s="10"/>
      <c r="K183" s="109"/>
      <c r="L183" s="113"/>
      <c r="M183" s="70"/>
      <c r="N183" s="59"/>
      <c r="O183" s="12"/>
      <c r="P183" s="14"/>
      <c r="Q183" s="14"/>
      <c r="R183" s="57"/>
    </row>
    <row r="184" spans="1:18" ht="12.75" customHeight="1" x14ac:dyDescent="0.3">
      <c r="A184" s="7"/>
      <c r="B184" s="14"/>
      <c r="C184" s="9"/>
      <c r="D184" s="65" t="s">
        <v>144</v>
      </c>
      <c r="E184" s="66">
        <f>SUM(E181:E183)</f>
        <v>0</v>
      </c>
      <c r="F184" s="87"/>
      <c r="G184" s="66">
        <f>SUM(G181:G183)</f>
        <v>0</v>
      </c>
      <c r="H184" s="95"/>
      <c r="I184" s="103"/>
      <c r="J184" s="66">
        <f>SUM(J181:J183)</f>
        <v>0</v>
      </c>
      <c r="K184" s="108"/>
      <c r="L184" s="112"/>
      <c r="M184" s="69"/>
      <c r="N184" s="59"/>
      <c r="O184" s="12"/>
      <c r="P184" s="14"/>
      <c r="Q184" s="14"/>
      <c r="R184" s="57"/>
    </row>
    <row r="185" spans="1:18" ht="13.4" customHeight="1" x14ac:dyDescent="0.3">
      <c r="A185" s="7" t="s">
        <v>100</v>
      </c>
      <c r="B185" s="14" t="s">
        <v>68</v>
      </c>
      <c r="C185" s="9"/>
      <c r="D185" s="8"/>
      <c r="E185" s="10"/>
      <c r="F185" s="86"/>
      <c r="G185" s="10"/>
      <c r="H185" s="93"/>
      <c r="I185" s="101"/>
      <c r="J185" s="10"/>
      <c r="K185" s="109"/>
      <c r="L185" s="113"/>
      <c r="M185" s="70"/>
      <c r="N185" s="59"/>
      <c r="O185" s="12"/>
      <c r="P185" s="14"/>
      <c r="Q185" s="14"/>
      <c r="R185" s="57"/>
    </row>
    <row r="186" spans="1:18" ht="13.4" customHeight="1" x14ac:dyDescent="0.3">
      <c r="A186" s="7"/>
      <c r="B186" s="14"/>
      <c r="C186" s="9"/>
      <c r="D186" s="8"/>
      <c r="E186" s="10"/>
      <c r="F186" s="86"/>
      <c r="G186" s="10"/>
      <c r="H186" s="93"/>
      <c r="I186" s="101"/>
      <c r="J186" s="10"/>
      <c r="K186" s="109"/>
      <c r="L186" s="113"/>
      <c r="M186" s="70"/>
      <c r="N186" s="59"/>
      <c r="O186" s="12"/>
      <c r="P186" s="14"/>
      <c r="Q186" s="14"/>
      <c r="R186" s="57"/>
    </row>
    <row r="187" spans="1:18" ht="13.4" customHeight="1" x14ac:dyDescent="0.3">
      <c r="A187" s="7"/>
      <c r="B187" s="14"/>
      <c r="C187" s="9"/>
      <c r="D187" s="8"/>
      <c r="E187" s="10"/>
      <c r="F187" s="86"/>
      <c r="G187" s="10"/>
      <c r="H187" s="93"/>
      <c r="I187" s="101"/>
      <c r="J187" s="10"/>
      <c r="K187" s="109"/>
      <c r="L187" s="113"/>
      <c r="M187" s="70"/>
      <c r="N187" s="59"/>
      <c r="O187" s="12"/>
      <c r="P187" s="14"/>
      <c r="Q187" s="14"/>
      <c r="R187" s="57"/>
    </row>
    <row r="188" spans="1:18" ht="13.4" customHeight="1" x14ac:dyDescent="0.3">
      <c r="A188" s="63"/>
      <c r="B188" s="14"/>
      <c r="C188" s="9"/>
      <c r="D188" s="65" t="s">
        <v>144</v>
      </c>
      <c r="E188" s="66">
        <f>SUM(E185:E187)</f>
        <v>0</v>
      </c>
      <c r="F188" s="87"/>
      <c r="G188" s="66">
        <f>SUM(G185:G187)</f>
        <v>0</v>
      </c>
      <c r="H188" s="95"/>
      <c r="I188" s="103"/>
      <c r="J188" s="66">
        <f>SUM(J185:J187)</f>
        <v>0</v>
      </c>
      <c r="K188" s="108"/>
      <c r="L188" s="112"/>
      <c r="M188" s="69"/>
      <c r="N188" s="59"/>
      <c r="O188" s="12"/>
      <c r="P188" s="14"/>
      <c r="Q188" s="14"/>
      <c r="R188" s="57"/>
    </row>
    <row r="189" spans="1:18" ht="13.4" customHeight="1" x14ac:dyDescent="0.3">
      <c r="A189" s="7">
        <v>6</v>
      </c>
      <c r="B189" s="3" t="s">
        <v>69</v>
      </c>
      <c r="C189" s="9"/>
      <c r="D189" s="8"/>
      <c r="E189" s="10"/>
      <c r="F189" s="86"/>
      <c r="G189" s="10"/>
      <c r="H189" s="93"/>
      <c r="I189" s="101"/>
      <c r="J189" s="10"/>
      <c r="K189" s="109"/>
      <c r="L189" s="113"/>
      <c r="M189" s="70"/>
      <c r="N189" s="59"/>
      <c r="O189" s="12"/>
      <c r="P189" s="14"/>
      <c r="Q189" s="14"/>
      <c r="R189" s="57"/>
    </row>
    <row r="190" spans="1:18" ht="13.4" customHeight="1" x14ac:dyDescent="0.3">
      <c r="A190" s="7" t="s">
        <v>14</v>
      </c>
      <c r="B190" s="14" t="s">
        <v>70</v>
      </c>
      <c r="C190" s="9"/>
      <c r="D190" s="8"/>
      <c r="E190" s="10"/>
      <c r="F190" s="86"/>
      <c r="G190" s="10"/>
      <c r="H190" s="93"/>
      <c r="I190" s="101"/>
      <c r="J190" s="10"/>
      <c r="K190" s="109"/>
      <c r="L190" s="113"/>
      <c r="M190" s="70"/>
      <c r="N190" s="59"/>
      <c r="O190" s="12"/>
      <c r="P190" s="14"/>
      <c r="Q190" s="14"/>
      <c r="R190" s="57"/>
    </row>
    <row r="191" spans="1:18" ht="13.4" customHeight="1" x14ac:dyDescent="0.3">
      <c r="A191" s="7"/>
      <c r="B191" s="14"/>
      <c r="C191" s="9"/>
      <c r="D191" s="8"/>
      <c r="E191" s="10"/>
      <c r="F191" s="86"/>
      <c r="G191" s="10"/>
      <c r="H191" s="93"/>
      <c r="I191" s="101"/>
      <c r="J191" s="10"/>
      <c r="K191" s="109"/>
      <c r="L191" s="113"/>
      <c r="M191" s="70"/>
      <c r="N191" s="59"/>
      <c r="O191" s="12"/>
      <c r="P191" s="14"/>
      <c r="Q191" s="14"/>
      <c r="R191" s="57"/>
    </row>
    <row r="192" spans="1:18" ht="13.4" customHeight="1" x14ac:dyDescent="0.3">
      <c r="A192" s="7"/>
      <c r="B192" s="14"/>
      <c r="C192" s="9"/>
      <c r="D192" s="8"/>
      <c r="E192" s="10"/>
      <c r="F192" s="86"/>
      <c r="G192" s="10"/>
      <c r="H192" s="93"/>
      <c r="I192" s="101"/>
      <c r="J192" s="10"/>
      <c r="K192" s="109"/>
      <c r="L192" s="113"/>
      <c r="M192" s="70"/>
      <c r="N192" s="59"/>
      <c r="O192" s="12"/>
      <c r="P192" s="14"/>
      <c r="Q192" s="14"/>
      <c r="R192" s="57"/>
    </row>
    <row r="193" spans="1:18" ht="13.4" customHeight="1" x14ac:dyDescent="0.3">
      <c r="A193" s="7"/>
      <c r="B193" s="14"/>
      <c r="C193" s="9"/>
      <c r="D193" s="65" t="s">
        <v>144</v>
      </c>
      <c r="E193" s="66">
        <f>SUM(E190:E192)</f>
        <v>0</v>
      </c>
      <c r="F193" s="87"/>
      <c r="G193" s="66">
        <f>SUM(G190:G192)</f>
        <v>0</v>
      </c>
      <c r="H193" s="95"/>
      <c r="I193" s="103"/>
      <c r="J193" s="66">
        <f>SUM(J190:J192)</f>
        <v>0</v>
      </c>
      <c r="K193" s="108"/>
      <c r="L193" s="112"/>
      <c r="M193" s="69"/>
      <c r="N193" s="59"/>
      <c r="O193" s="12"/>
      <c r="P193" s="14"/>
      <c r="Q193" s="14"/>
      <c r="R193" s="57"/>
    </row>
    <row r="194" spans="1:18" ht="13.4" customHeight="1" x14ac:dyDescent="0.3">
      <c r="A194" s="7" t="s">
        <v>20</v>
      </c>
      <c r="B194" s="14" t="s">
        <v>71</v>
      </c>
      <c r="C194" s="9"/>
      <c r="D194" s="8"/>
      <c r="E194" s="10"/>
      <c r="F194" s="86"/>
      <c r="G194" s="10"/>
      <c r="H194" s="93"/>
      <c r="I194" s="101"/>
      <c r="J194" s="10"/>
      <c r="K194" s="109"/>
      <c r="L194" s="113"/>
      <c r="M194" s="70"/>
      <c r="N194" s="59"/>
      <c r="O194" s="12"/>
      <c r="P194" s="14"/>
      <c r="Q194" s="14"/>
      <c r="R194" s="57"/>
    </row>
    <row r="195" spans="1:18" ht="13.4" customHeight="1" x14ac:dyDescent="0.3">
      <c r="A195" s="7"/>
      <c r="B195" s="14"/>
      <c r="C195" s="9"/>
      <c r="D195" s="8"/>
      <c r="E195" s="10"/>
      <c r="F195" s="86"/>
      <c r="G195" s="10"/>
      <c r="H195" s="93"/>
      <c r="I195" s="101"/>
      <c r="J195" s="10"/>
      <c r="K195" s="109"/>
      <c r="L195" s="113"/>
      <c r="M195" s="70"/>
      <c r="N195" s="59"/>
      <c r="O195" s="12"/>
      <c r="P195" s="14"/>
      <c r="Q195" s="14"/>
      <c r="R195" s="57"/>
    </row>
    <row r="196" spans="1:18" ht="13.4" customHeight="1" x14ac:dyDescent="0.3">
      <c r="A196" s="7"/>
      <c r="B196" s="14"/>
      <c r="C196" s="9"/>
      <c r="D196" s="8"/>
      <c r="E196" s="10"/>
      <c r="F196" s="86"/>
      <c r="G196" s="10"/>
      <c r="H196" s="93"/>
      <c r="I196" s="101"/>
      <c r="J196" s="10"/>
      <c r="K196" s="109"/>
      <c r="L196" s="113"/>
      <c r="M196" s="70"/>
      <c r="N196" s="59"/>
      <c r="O196" s="12"/>
      <c r="P196" s="14"/>
      <c r="Q196" s="14"/>
      <c r="R196" s="57"/>
    </row>
    <row r="197" spans="1:18" ht="13.4" customHeight="1" x14ac:dyDescent="0.3">
      <c r="A197" s="7"/>
      <c r="B197" s="14"/>
      <c r="C197" s="9"/>
      <c r="D197" s="65" t="s">
        <v>144</v>
      </c>
      <c r="E197" s="66">
        <f>SUM(E194:E196)</f>
        <v>0</v>
      </c>
      <c r="F197" s="87"/>
      <c r="G197" s="66">
        <f>SUM(G194:G196)</f>
        <v>0</v>
      </c>
      <c r="H197" s="95"/>
      <c r="I197" s="103"/>
      <c r="J197" s="66">
        <f>SUM(J194:J196)</f>
        <v>0</v>
      </c>
      <c r="K197" s="108"/>
      <c r="L197" s="112"/>
      <c r="M197" s="69"/>
      <c r="N197" s="59"/>
      <c r="O197" s="12"/>
      <c r="P197" s="14"/>
      <c r="Q197" s="14"/>
      <c r="R197" s="57"/>
    </row>
    <row r="198" spans="1:18" ht="13.4" customHeight="1" x14ac:dyDescent="0.3">
      <c r="A198" s="7" t="s">
        <v>54</v>
      </c>
      <c r="B198" s="14" t="s">
        <v>72</v>
      </c>
      <c r="C198" s="9"/>
      <c r="D198" s="8"/>
      <c r="E198" s="10"/>
      <c r="F198" s="86"/>
      <c r="G198" s="10"/>
      <c r="H198" s="93"/>
      <c r="I198" s="101"/>
      <c r="J198" s="10"/>
      <c r="K198" s="109"/>
      <c r="L198" s="113"/>
      <c r="M198" s="70"/>
      <c r="N198" s="59"/>
      <c r="O198" s="12"/>
      <c r="P198" s="14"/>
      <c r="Q198" s="14"/>
      <c r="R198" s="57"/>
    </row>
    <row r="199" spans="1:18" ht="13.4" customHeight="1" x14ac:dyDescent="0.3">
      <c r="A199" s="7"/>
      <c r="B199" s="14"/>
      <c r="C199" s="9"/>
      <c r="D199" s="8"/>
      <c r="E199" s="10"/>
      <c r="F199" s="86"/>
      <c r="G199" s="10"/>
      <c r="H199" s="93"/>
      <c r="I199" s="101"/>
      <c r="J199" s="10"/>
      <c r="K199" s="109"/>
      <c r="L199" s="113"/>
      <c r="M199" s="70"/>
      <c r="N199" s="59"/>
      <c r="O199" s="12"/>
      <c r="P199" s="14"/>
      <c r="Q199" s="14"/>
      <c r="R199" s="57"/>
    </row>
    <row r="200" spans="1:18" ht="13.4" customHeight="1" x14ac:dyDescent="0.3">
      <c r="A200" s="7"/>
      <c r="B200" s="14"/>
      <c r="C200" s="9"/>
      <c r="D200" s="8"/>
      <c r="E200" s="10"/>
      <c r="F200" s="86"/>
      <c r="G200" s="10"/>
      <c r="H200" s="93"/>
      <c r="I200" s="101"/>
      <c r="J200" s="10"/>
      <c r="K200" s="109"/>
      <c r="L200" s="113"/>
      <c r="M200" s="70"/>
      <c r="N200" s="59"/>
      <c r="O200" s="12"/>
      <c r="P200" s="14"/>
      <c r="Q200" s="14"/>
      <c r="R200" s="57"/>
    </row>
    <row r="201" spans="1:18" ht="13.4" customHeight="1" x14ac:dyDescent="0.3">
      <c r="A201" s="7"/>
      <c r="B201" s="14"/>
      <c r="C201" s="9"/>
      <c r="D201" s="65" t="s">
        <v>144</v>
      </c>
      <c r="E201" s="66">
        <f>SUM(E198:E200)</f>
        <v>0</v>
      </c>
      <c r="F201" s="87"/>
      <c r="G201" s="66">
        <f>SUM(G198:G200)</f>
        <v>0</v>
      </c>
      <c r="H201" s="95"/>
      <c r="I201" s="103"/>
      <c r="J201" s="66">
        <f>SUM(J198:J200)</f>
        <v>0</v>
      </c>
      <c r="K201" s="108"/>
      <c r="L201" s="112"/>
      <c r="M201" s="69"/>
      <c r="N201" s="59"/>
      <c r="O201" s="12"/>
      <c r="P201" s="14"/>
      <c r="Q201" s="14"/>
      <c r="R201" s="57"/>
    </row>
    <row r="202" spans="1:18" ht="13.4" customHeight="1" x14ac:dyDescent="0.3">
      <c r="A202" s="7" t="s">
        <v>56</v>
      </c>
      <c r="B202" s="14" t="s">
        <v>73</v>
      </c>
      <c r="C202" s="9"/>
      <c r="D202" s="8"/>
      <c r="E202" s="10"/>
      <c r="F202" s="86"/>
      <c r="G202" s="10"/>
      <c r="H202" s="93"/>
      <c r="I202" s="101"/>
      <c r="J202" s="10"/>
      <c r="K202" s="109"/>
      <c r="L202" s="113"/>
      <c r="M202" s="70"/>
      <c r="N202" s="59"/>
      <c r="O202" s="12"/>
      <c r="P202" s="14"/>
      <c r="Q202" s="14"/>
      <c r="R202" s="57"/>
    </row>
    <row r="203" spans="1:18" ht="13.4" customHeight="1" x14ac:dyDescent="0.3">
      <c r="A203" s="7"/>
      <c r="B203" s="14"/>
      <c r="C203" s="9"/>
      <c r="D203" s="8"/>
      <c r="E203" s="10"/>
      <c r="F203" s="86"/>
      <c r="G203" s="10"/>
      <c r="H203" s="93"/>
      <c r="I203" s="101"/>
      <c r="J203" s="10"/>
      <c r="K203" s="109"/>
      <c r="L203" s="113"/>
      <c r="M203" s="70"/>
      <c r="N203" s="59"/>
      <c r="O203" s="12"/>
      <c r="P203" s="14"/>
      <c r="Q203" s="14"/>
      <c r="R203" s="57"/>
    </row>
    <row r="204" spans="1:18" ht="13.4" customHeight="1" x14ac:dyDescent="0.3">
      <c r="A204" s="7"/>
      <c r="B204" s="14"/>
      <c r="C204" s="9"/>
      <c r="D204" s="8"/>
      <c r="E204" s="10"/>
      <c r="F204" s="86"/>
      <c r="G204" s="10"/>
      <c r="H204" s="93"/>
      <c r="I204" s="101"/>
      <c r="J204" s="10"/>
      <c r="K204" s="109"/>
      <c r="L204" s="113"/>
      <c r="M204" s="70"/>
      <c r="N204" s="59"/>
      <c r="O204" s="12"/>
      <c r="P204" s="14"/>
      <c r="Q204" s="14"/>
      <c r="R204" s="57"/>
    </row>
    <row r="205" spans="1:18" ht="13.4" customHeight="1" x14ac:dyDescent="0.3">
      <c r="A205" s="7"/>
      <c r="B205" s="14"/>
      <c r="C205" s="9"/>
      <c r="D205" s="65" t="s">
        <v>144</v>
      </c>
      <c r="E205" s="66">
        <f>SUM(E202:E204)</f>
        <v>0</v>
      </c>
      <c r="F205" s="87"/>
      <c r="G205" s="66">
        <f>SUM(G202:G204)</f>
        <v>0</v>
      </c>
      <c r="H205" s="95"/>
      <c r="I205" s="103"/>
      <c r="J205" s="66">
        <f>SUM(J202:J204)</f>
        <v>0</v>
      </c>
      <c r="K205" s="108"/>
      <c r="L205" s="112"/>
      <c r="M205" s="69"/>
      <c r="N205" s="59"/>
      <c r="O205" s="12"/>
      <c r="P205" s="14"/>
      <c r="Q205" s="14"/>
      <c r="R205" s="57"/>
    </row>
    <row r="206" spans="1:18" ht="13.4" customHeight="1" x14ac:dyDescent="0.3">
      <c r="A206" s="7" t="s">
        <v>57</v>
      </c>
      <c r="B206" s="14" t="s">
        <v>74</v>
      </c>
      <c r="C206" s="9"/>
      <c r="D206" s="8"/>
      <c r="E206" s="10"/>
      <c r="F206" s="86"/>
      <c r="G206" s="10"/>
      <c r="H206" s="93"/>
      <c r="I206" s="101"/>
      <c r="J206" s="10"/>
      <c r="K206" s="109"/>
      <c r="L206" s="113"/>
      <c r="M206" s="70"/>
      <c r="N206" s="59"/>
      <c r="O206" s="12"/>
      <c r="P206" s="14"/>
      <c r="Q206" s="14"/>
      <c r="R206" s="57"/>
    </row>
    <row r="207" spans="1:18" ht="13.4" customHeight="1" x14ac:dyDescent="0.3">
      <c r="A207" s="7"/>
      <c r="B207" s="14"/>
      <c r="C207" s="9"/>
      <c r="D207" s="8"/>
      <c r="E207" s="10"/>
      <c r="F207" s="86"/>
      <c r="G207" s="10"/>
      <c r="H207" s="93"/>
      <c r="I207" s="101"/>
      <c r="J207" s="10"/>
      <c r="K207" s="109"/>
      <c r="L207" s="113"/>
      <c r="M207" s="70"/>
      <c r="N207" s="59"/>
      <c r="O207" s="12"/>
      <c r="P207" s="14"/>
      <c r="Q207" s="14"/>
      <c r="R207" s="57"/>
    </row>
    <row r="208" spans="1:18" ht="13.4" customHeight="1" x14ac:dyDescent="0.3">
      <c r="A208" s="7"/>
      <c r="B208" s="14"/>
      <c r="C208" s="9"/>
      <c r="D208" s="8"/>
      <c r="E208" s="10"/>
      <c r="F208" s="86"/>
      <c r="G208" s="10"/>
      <c r="H208" s="93"/>
      <c r="I208" s="101"/>
      <c r="J208" s="10"/>
      <c r="K208" s="109"/>
      <c r="L208" s="113"/>
      <c r="M208" s="70"/>
      <c r="N208" s="59"/>
      <c r="O208" s="12"/>
      <c r="P208" s="14"/>
      <c r="Q208" s="14"/>
      <c r="R208" s="57"/>
    </row>
    <row r="209" spans="1:18" ht="13.4" customHeight="1" x14ac:dyDescent="0.3">
      <c r="A209" s="7"/>
      <c r="B209" s="14"/>
      <c r="C209" s="9"/>
      <c r="D209" s="65" t="s">
        <v>144</v>
      </c>
      <c r="E209" s="66">
        <f>SUM(E206:E208)</f>
        <v>0</v>
      </c>
      <c r="F209" s="87"/>
      <c r="G209" s="66">
        <f>SUM(G206:G208)</f>
        <v>0</v>
      </c>
      <c r="H209" s="95"/>
      <c r="I209" s="103"/>
      <c r="J209" s="66">
        <f>SUM(J206:J208)</f>
        <v>0</v>
      </c>
      <c r="K209" s="108"/>
      <c r="L209" s="112"/>
      <c r="M209" s="69"/>
      <c r="N209" s="59"/>
      <c r="O209" s="12"/>
      <c r="P209" s="14"/>
      <c r="Q209" s="14"/>
      <c r="R209" s="57"/>
    </row>
    <row r="210" spans="1:18" ht="12.75" customHeight="1" x14ac:dyDescent="0.3">
      <c r="A210" s="63" t="s">
        <v>58</v>
      </c>
      <c r="B210" s="14" t="s">
        <v>75</v>
      </c>
      <c r="C210" s="9"/>
      <c r="D210" s="8"/>
      <c r="E210" s="10"/>
      <c r="F210" s="86"/>
      <c r="G210" s="10"/>
      <c r="H210" s="93"/>
      <c r="I210" s="101"/>
      <c r="J210" s="10"/>
      <c r="K210" s="109"/>
      <c r="L210" s="113"/>
      <c r="M210" s="70"/>
      <c r="N210" s="59"/>
      <c r="O210" s="12"/>
      <c r="P210" s="14"/>
      <c r="Q210" s="14"/>
      <c r="R210" s="57"/>
    </row>
    <row r="211" spans="1:18" ht="12.75" customHeight="1" x14ac:dyDescent="0.3">
      <c r="A211" s="63"/>
      <c r="B211" s="14"/>
      <c r="C211" s="9"/>
      <c r="D211" s="8"/>
      <c r="E211" s="10"/>
      <c r="F211" s="86"/>
      <c r="G211" s="10"/>
      <c r="H211" s="93"/>
      <c r="I211" s="101"/>
      <c r="J211" s="10"/>
      <c r="K211" s="109"/>
      <c r="L211" s="113"/>
      <c r="M211" s="70"/>
      <c r="N211" s="59"/>
      <c r="O211" s="12"/>
      <c r="P211" s="14"/>
      <c r="Q211" s="14"/>
      <c r="R211" s="57"/>
    </row>
    <row r="212" spans="1:18" ht="12.75" customHeight="1" x14ac:dyDescent="0.3">
      <c r="A212" s="63"/>
      <c r="B212" s="14"/>
      <c r="C212" s="9"/>
      <c r="D212" s="8"/>
      <c r="E212" s="10"/>
      <c r="F212" s="86"/>
      <c r="G212" s="10"/>
      <c r="H212" s="93"/>
      <c r="I212" s="101"/>
      <c r="J212" s="10"/>
      <c r="K212" s="109"/>
      <c r="L212" s="113"/>
      <c r="M212" s="70"/>
      <c r="N212" s="59"/>
      <c r="O212" s="12"/>
      <c r="P212" s="14"/>
      <c r="Q212" s="14"/>
      <c r="R212" s="57"/>
    </row>
    <row r="213" spans="1:18" ht="12.75" customHeight="1" x14ac:dyDescent="0.3">
      <c r="A213" s="63"/>
      <c r="B213" s="14"/>
      <c r="C213" s="9"/>
      <c r="D213" s="65" t="s">
        <v>144</v>
      </c>
      <c r="E213" s="66">
        <f>SUM(E210:E212)</f>
        <v>0</v>
      </c>
      <c r="F213" s="87"/>
      <c r="G213" s="66">
        <f>SUM(G210:G212)</f>
        <v>0</v>
      </c>
      <c r="H213" s="95"/>
      <c r="I213" s="103"/>
      <c r="J213" s="66">
        <f>SUM(J210:J212)</f>
        <v>0</v>
      </c>
      <c r="K213" s="108"/>
      <c r="L213" s="112"/>
      <c r="M213" s="69"/>
      <c r="N213" s="59"/>
      <c r="O213" s="12"/>
      <c r="P213" s="14"/>
      <c r="Q213" s="14"/>
      <c r="R213" s="57"/>
    </row>
    <row r="214" spans="1:18" ht="13.4" customHeight="1" x14ac:dyDescent="0.3">
      <c r="A214" s="63" t="s">
        <v>137</v>
      </c>
      <c r="B214" s="14" t="s">
        <v>76</v>
      </c>
      <c r="C214" s="9"/>
      <c r="D214" s="8"/>
      <c r="E214" s="10"/>
      <c r="F214" s="86"/>
      <c r="G214" s="10"/>
      <c r="H214" s="93"/>
      <c r="I214" s="101"/>
      <c r="J214" s="10"/>
      <c r="K214" s="109"/>
      <c r="L214" s="113"/>
      <c r="M214" s="70"/>
      <c r="N214" s="59"/>
      <c r="O214" s="12"/>
      <c r="P214" s="14"/>
      <c r="Q214" s="14"/>
      <c r="R214" s="57"/>
    </row>
    <row r="215" spans="1:18" ht="13.4" customHeight="1" x14ac:dyDescent="0.3">
      <c r="A215" s="63"/>
      <c r="B215" s="14"/>
      <c r="C215" s="9"/>
      <c r="D215" s="8"/>
      <c r="E215" s="10"/>
      <c r="F215" s="86"/>
      <c r="G215" s="10"/>
      <c r="H215" s="93"/>
      <c r="I215" s="101"/>
      <c r="J215" s="10"/>
      <c r="K215" s="109"/>
      <c r="L215" s="113"/>
      <c r="M215" s="70"/>
      <c r="N215" s="59"/>
      <c r="O215" s="12"/>
      <c r="P215" s="14"/>
      <c r="Q215" s="14"/>
      <c r="R215" s="57"/>
    </row>
    <row r="216" spans="1:18" ht="13.4" customHeight="1" x14ac:dyDescent="0.3">
      <c r="A216" s="63"/>
      <c r="B216" s="14"/>
      <c r="C216" s="9"/>
      <c r="D216" s="8"/>
      <c r="E216" s="10"/>
      <c r="F216" s="86"/>
      <c r="G216" s="10"/>
      <c r="H216" s="93"/>
      <c r="I216" s="101"/>
      <c r="J216" s="10"/>
      <c r="K216" s="109"/>
      <c r="L216" s="113"/>
      <c r="M216" s="70"/>
      <c r="N216" s="59"/>
      <c r="O216" s="12"/>
      <c r="P216" s="14"/>
      <c r="Q216" s="14"/>
      <c r="R216" s="57"/>
    </row>
    <row r="217" spans="1:18" ht="13.4" customHeight="1" x14ac:dyDescent="0.3">
      <c r="A217" s="63"/>
      <c r="B217" s="14"/>
      <c r="C217" s="9"/>
      <c r="D217" s="65" t="s">
        <v>144</v>
      </c>
      <c r="E217" s="66">
        <f>SUM(E214:E216)</f>
        <v>0</v>
      </c>
      <c r="F217" s="87"/>
      <c r="G217" s="66">
        <f>SUM(G214:G216)</f>
        <v>0</v>
      </c>
      <c r="H217" s="95"/>
      <c r="I217" s="103"/>
      <c r="J217" s="66">
        <f>SUM(J214:J216)</f>
        <v>0</v>
      </c>
      <c r="K217" s="108"/>
      <c r="L217" s="112"/>
      <c r="M217" s="69"/>
      <c r="N217" s="59"/>
      <c r="O217" s="12"/>
      <c r="P217" s="14"/>
      <c r="Q217" s="14"/>
      <c r="R217" s="57"/>
    </row>
    <row r="218" spans="1:18" ht="13.4" customHeight="1" x14ac:dyDescent="0.3">
      <c r="A218" s="63" t="s">
        <v>61</v>
      </c>
      <c r="B218" s="14" t="s">
        <v>66</v>
      </c>
      <c r="C218" s="9"/>
      <c r="D218" s="8"/>
      <c r="E218" s="10"/>
      <c r="F218" s="86"/>
      <c r="G218" s="10"/>
      <c r="H218" s="93"/>
      <c r="I218" s="101"/>
      <c r="J218" s="10"/>
      <c r="K218" s="109"/>
      <c r="L218" s="113"/>
      <c r="M218" s="70"/>
      <c r="N218" s="59"/>
      <c r="O218" s="12"/>
      <c r="P218" s="14"/>
      <c r="Q218" s="14"/>
      <c r="R218" s="57"/>
    </row>
    <row r="219" spans="1:18" ht="13.4" customHeight="1" x14ac:dyDescent="0.3">
      <c r="A219" s="63"/>
      <c r="B219" s="14"/>
      <c r="C219" s="9"/>
      <c r="D219" s="8"/>
      <c r="E219" s="10"/>
      <c r="F219" s="86"/>
      <c r="G219" s="10"/>
      <c r="H219" s="93"/>
      <c r="I219" s="101"/>
      <c r="J219" s="10"/>
      <c r="K219" s="109"/>
      <c r="L219" s="113"/>
      <c r="M219" s="70"/>
      <c r="N219" s="59"/>
      <c r="O219" s="12"/>
      <c r="P219" s="14"/>
      <c r="Q219" s="14"/>
      <c r="R219" s="57"/>
    </row>
    <row r="220" spans="1:18" ht="13.4" customHeight="1" x14ac:dyDescent="0.3">
      <c r="A220" s="63"/>
      <c r="B220" s="14"/>
      <c r="C220" s="9"/>
      <c r="D220" s="65" t="s">
        <v>144</v>
      </c>
      <c r="E220" s="66">
        <f>SUM(E218:E219)</f>
        <v>0</v>
      </c>
      <c r="F220" s="87"/>
      <c r="G220" s="66">
        <f>SUM(G218:G219)</f>
        <v>0</v>
      </c>
      <c r="H220" s="95"/>
      <c r="I220" s="103"/>
      <c r="J220" s="66">
        <f>SUM(J218:J219)</f>
        <v>0</v>
      </c>
      <c r="K220" s="108"/>
      <c r="L220" s="112"/>
      <c r="M220" s="69"/>
      <c r="N220" s="59"/>
      <c r="O220" s="12"/>
      <c r="P220" s="14"/>
      <c r="Q220" s="14"/>
      <c r="R220" s="57"/>
    </row>
    <row r="221" spans="1:18" ht="13.4" customHeight="1" x14ac:dyDescent="0.3">
      <c r="A221" s="7" t="s">
        <v>138</v>
      </c>
      <c r="B221" s="2" t="s">
        <v>206</v>
      </c>
      <c r="C221" s="9"/>
      <c r="D221" s="8"/>
      <c r="E221" s="10"/>
      <c r="F221" s="86"/>
      <c r="G221" s="10"/>
      <c r="H221" s="93"/>
      <c r="I221" s="101"/>
      <c r="J221" s="10"/>
      <c r="K221" s="109"/>
      <c r="L221" s="113"/>
      <c r="M221" s="70"/>
      <c r="N221" s="59"/>
      <c r="O221" s="12"/>
      <c r="P221" s="14"/>
      <c r="Q221" s="14"/>
      <c r="R221" s="57"/>
    </row>
    <row r="222" spans="1:18" ht="13.4" customHeight="1" x14ac:dyDescent="0.3">
      <c r="A222" s="7"/>
      <c r="B222" s="14"/>
      <c r="C222" s="9"/>
      <c r="D222" s="8"/>
      <c r="E222" s="10"/>
      <c r="F222" s="86"/>
      <c r="G222" s="10"/>
      <c r="H222" s="93"/>
      <c r="I222" s="101"/>
      <c r="J222" s="10"/>
      <c r="K222" s="109"/>
      <c r="L222" s="113"/>
      <c r="M222" s="70"/>
      <c r="N222" s="59"/>
      <c r="O222" s="12"/>
      <c r="P222" s="14"/>
      <c r="Q222" s="14"/>
      <c r="R222" s="57"/>
    </row>
    <row r="223" spans="1:18" ht="13.4" customHeight="1" x14ac:dyDescent="0.3">
      <c r="A223" s="7"/>
      <c r="B223" s="14"/>
      <c r="C223" s="9"/>
      <c r="D223" s="65" t="s">
        <v>144</v>
      </c>
      <c r="E223" s="66">
        <f>SUM(E221:E222)</f>
        <v>0</v>
      </c>
      <c r="F223" s="87"/>
      <c r="G223" s="66">
        <f>SUM(G221:G222)</f>
        <v>0</v>
      </c>
      <c r="H223" s="95"/>
      <c r="I223" s="103"/>
      <c r="J223" s="66">
        <f>SUM(J221:J222)</f>
        <v>0</v>
      </c>
      <c r="K223" s="108"/>
      <c r="L223" s="112"/>
      <c r="M223" s="69"/>
      <c r="N223" s="59"/>
      <c r="O223" s="12"/>
      <c r="P223" s="14"/>
      <c r="Q223" s="14"/>
      <c r="R223" s="57"/>
    </row>
    <row r="224" spans="1:18" ht="13.4" customHeight="1" x14ac:dyDescent="0.3">
      <c r="A224" s="7">
        <v>7</v>
      </c>
      <c r="B224" s="3" t="s">
        <v>251</v>
      </c>
      <c r="C224" s="9"/>
      <c r="D224" s="8"/>
      <c r="E224" s="10"/>
      <c r="F224" s="86"/>
      <c r="G224" s="10"/>
      <c r="H224" s="93"/>
      <c r="I224" s="101"/>
      <c r="J224" s="10"/>
      <c r="K224" s="109"/>
      <c r="L224" s="113"/>
      <c r="M224" s="70"/>
      <c r="N224" s="59"/>
      <c r="O224" s="12"/>
      <c r="P224" s="14"/>
      <c r="Q224" s="14"/>
      <c r="R224" s="57"/>
    </row>
    <row r="225" spans="1:18" ht="13.4" customHeight="1" x14ac:dyDescent="0.3">
      <c r="A225" s="7" t="s">
        <v>32</v>
      </c>
      <c r="B225" s="14" t="s">
        <v>149</v>
      </c>
      <c r="C225" s="9"/>
      <c r="D225" s="8"/>
      <c r="E225" s="10"/>
      <c r="F225" s="86"/>
      <c r="G225" s="10"/>
      <c r="H225" s="93"/>
      <c r="I225" s="101"/>
      <c r="J225" s="10"/>
      <c r="K225" s="109"/>
      <c r="L225" s="113"/>
      <c r="M225" s="70"/>
      <c r="N225" s="59"/>
      <c r="O225" s="12"/>
      <c r="P225" s="14"/>
      <c r="Q225" s="14"/>
      <c r="R225" s="57"/>
    </row>
    <row r="226" spans="1:18" ht="13.4" customHeight="1" x14ac:dyDescent="0.3">
      <c r="A226" s="7"/>
      <c r="B226" s="14"/>
      <c r="C226" s="9"/>
      <c r="D226" s="8"/>
      <c r="E226" s="10"/>
      <c r="F226" s="86"/>
      <c r="G226" s="10"/>
      <c r="H226" s="93"/>
      <c r="I226" s="101"/>
      <c r="J226" s="10"/>
      <c r="K226" s="109"/>
      <c r="L226" s="113"/>
      <c r="M226" s="70"/>
      <c r="N226" s="59"/>
      <c r="O226" s="12"/>
      <c r="P226" s="14"/>
      <c r="Q226" s="14"/>
      <c r="R226" s="57"/>
    </row>
    <row r="227" spans="1:18" ht="13.4" customHeight="1" x14ac:dyDescent="0.3">
      <c r="A227" s="7"/>
      <c r="B227" s="14"/>
      <c r="C227" s="9"/>
      <c r="D227" s="8"/>
      <c r="E227" s="10"/>
      <c r="F227" s="86"/>
      <c r="G227" s="10"/>
      <c r="H227" s="93"/>
      <c r="I227" s="101"/>
      <c r="J227" s="10"/>
      <c r="K227" s="109"/>
      <c r="L227" s="113"/>
      <c r="M227" s="70"/>
      <c r="N227" s="59"/>
      <c r="O227" s="12"/>
      <c r="P227" s="14"/>
      <c r="Q227" s="14"/>
      <c r="R227" s="57"/>
    </row>
    <row r="228" spans="1:18" ht="13.4" customHeight="1" x14ac:dyDescent="0.3">
      <c r="A228" s="7"/>
      <c r="B228" s="14"/>
      <c r="C228" s="9"/>
      <c r="D228" s="65" t="s">
        <v>144</v>
      </c>
      <c r="E228" s="66">
        <f>SUM(E225:E227)</f>
        <v>0</v>
      </c>
      <c r="F228" s="87"/>
      <c r="G228" s="66">
        <f>SUM(G225:G227)</f>
        <v>0</v>
      </c>
      <c r="H228" s="95"/>
      <c r="I228" s="103"/>
      <c r="J228" s="66">
        <f>SUM(J225:J227)</f>
        <v>0</v>
      </c>
      <c r="K228" s="108"/>
      <c r="L228" s="112"/>
      <c r="M228" s="69"/>
      <c r="N228" s="59"/>
      <c r="O228" s="12"/>
      <c r="P228" s="14"/>
      <c r="Q228" s="14"/>
      <c r="R228" s="57"/>
    </row>
    <row r="229" spans="1:18" ht="13.4" customHeight="1" x14ac:dyDescent="0.3">
      <c r="A229" s="7" t="s">
        <v>33</v>
      </c>
      <c r="B229" s="14" t="s">
        <v>150</v>
      </c>
      <c r="C229" s="9"/>
      <c r="D229" s="8"/>
      <c r="E229" s="10"/>
      <c r="F229" s="86"/>
      <c r="G229" s="10"/>
      <c r="H229" s="93"/>
      <c r="I229" s="101"/>
      <c r="J229" s="10"/>
      <c r="K229" s="109"/>
      <c r="L229" s="113"/>
      <c r="M229" s="70"/>
      <c r="N229" s="59"/>
      <c r="O229" s="12"/>
      <c r="P229" s="14"/>
      <c r="Q229" s="14"/>
      <c r="R229" s="57"/>
    </row>
    <row r="230" spans="1:18" ht="13.4" customHeight="1" x14ac:dyDescent="0.3">
      <c r="A230" s="7"/>
      <c r="B230" s="14"/>
      <c r="C230" s="9"/>
      <c r="D230" s="8"/>
      <c r="E230" s="10"/>
      <c r="F230" s="86"/>
      <c r="G230" s="10"/>
      <c r="H230" s="93"/>
      <c r="I230" s="101"/>
      <c r="J230" s="10"/>
      <c r="K230" s="109"/>
      <c r="L230" s="113"/>
      <c r="M230" s="70"/>
      <c r="N230" s="59"/>
      <c r="O230" s="12"/>
      <c r="P230" s="14"/>
      <c r="Q230" s="14"/>
      <c r="R230" s="57"/>
    </row>
    <row r="231" spans="1:18" ht="13.4" customHeight="1" x14ac:dyDescent="0.3">
      <c r="A231" s="7"/>
      <c r="B231" s="14"/>
      <c r="C231" s="9"/>
      <c r="D231" s="8"/>
      <c r="E231" s="10"/>
      <c r="F231" s="86"/>
      <c r="G231" s="10"/>
      <c r="H231" s="93"/>
      <c r="I231" s="101"/>
      <c r="J231" s="10"/>
      <c r="K231" s="109"/>
      <c r="L231" s="113"/>
      <c r="M231" s="70"/>
      <c r="N231" s="59"/>
      <c r="O231" s="12"/>
      <c r="P231" s="14"/>
      <c r="Q231" s="14"/>
      <c r="R231" s="57"/>
    </row>
    <row r="232" spans="1:18" ht="13.4" customHeight="1" x14ac:dyDescent="0.3">
      <c r="A232" s="7"/>
      <c r="B232" s="14"/>
      <c r="C232" s="9"/>
      <c r="D232" s="65" t="s">
        <v>144</v>
      </c>
      <c r="E232" s="66">
        <f>SUM(E229:E231)</f>
        <v>0</v>
      </c>
      <c r="F232" s="87"/>
      <c r="G232" s="66">
        <f>SUM(G229:G231)</f>
        <v>0</v>
      </c>
      <c r="H232" s="95"/>
      <c r="I232" s="103"/>
      <c r="J232" s="66">
        <f>SUM(J229:J231)</f>
        <v>0</v>
      </c>
      <c r="K232" s="108"/>
      <c r="L232" s="112"/>
      <c r="M232" s="69"/>
      <c r="N232" s="59"/>
      <c r="O232" s="12"/>
      <c r="P232" s="14"/>
      <c r="Q232" s="14"/>
      <c r="R232" s="57"/>
    </row>
    <row r="233" spans="1:18" ht="13.4" customHeight="1" x14ac:dyDescent="0.3">
      <c r="A233" s="7" t="s">
        <v>34</v>
      </c>
      <c r="B233" s="14" t="s">
        <v>151</v>
      </c>
      <c r="C233" s="9"/>
      <c r="D233" s="8"/>
      <c r="E233" s="10"/>
      <c r="F233" s="86"/>
      <c r="G233" s="10"/>
      <c r="H233" s="93"/>
      <c r="I233" s="101"/>
      <c r="J233" s="10"/>
      <c r="K233" s="109"/>
      <c r="L233" s="113"/>
      <c r="M233" s="70"/>
      <c r="N233" s="59"/>
      <c r="O233" s="12"/>
      <c r="P233" s="14"/>
      <c r="Q233" s="14"/>
      <c r="R233" s="57"/>
    </row>
    <row r="234" spans="1:18" ht="13.4" customHeight="1" x14ac:dyDescent="0.3">
      <c r="A234" s="7"/>
      <c r="B234" s="14"/>
      <c r="C234" s="9"/>
      <c r="D234" s="8"/>
      <c r="E234" s="10"/>
      <c r="F234" s="86"/>
      <c r="G234" s="10"/>
      <c r="H234" s="93"/>
      <c r="I234" s="101"/>
      <c r="J234" s="10"/>
      <c r="K234" s="109"/>
      <c r="L234" s="113"/>
      <c r="M234" s="70"/>
      <c r="N234" s="59"/>
      <c r="O234" s="12"/>
      <c r="P234" s="14"/>
      <c r="Q234" s="14"/>
      <c r="R234" s="57"/>
    </row>
    <row r="235" spans="1:18" ht="13.4" customHeight="1" x14ac:dyDescent="0.3">
      <c r="A235" s="7"/>
      <c r="B235" s="14"/>
      <c r="C235" s="9"/>
      <c r="D235" s="8"/>
      <c r="E235" s="10"/>
      <c r="F235" s="86"/>
      <c r="G235" s="10"/>
      <c r="H235" s="93"/>
      <c r="I235" s="101"/>
      <c r="J235" s="10"/>
      <c r="K235" s="109"/>
      <c r="L235" s="113"/>
      <c r="M235" s="70"/>
      <c r="N235" s="59"/>
      <c r="O235" s="12"/>
      <c r="P235" s="14"/>
      <c r="Q235" s="14"/>
      <c r="R235" s="57"/>
    </row>
    <row r="236" spans="1:18" ht="13.4" customHeight="1" x14ac:dyDescent="0.3">
      <c r="A236" s="7"/>
      <c r="B236" s="14"/>
      <c r="C236" s="9"/>
      <c r="D236" s="65" t="s">
        <v>144</v>
      </c>
      <c r="E236" s="66">
        <f>SUM(E233:E235)</f>
        <v>0</v>
      </c>
      <c r="F236" s="87"/>
      <c r="G236" s="66">
        <f>SUM(G233:G235)</f>
        <v>0</v>
      </c>
      <c r="H236" s="95"/>
      <c r="I236" s="103"/>
      <c r="J236" s="66">
        <f>SUM(J233:J235)</f>
        <v>0</v>
      </c>
      <c r="K236" s="108"/>
      <c r="L236" s="112"/>
      <c r="M236" s="69"/>
      <c r="N236" s="59"/>
      <c r="O236" s="12"/>
      <c r="P236" s="14"/>
      <c r="Q236" s="14"/>
      <c r="R236" s="57"/>
    </row>
    <row r="237" spans="1:18" ht="13.4" customHeight="1" x14ac:dyDescent="0.3">
      <c r="A237" s="7" t="s">
        <v>35</v>
      </c>
      <c r="B237" s="14" t="s">
        <v>412</v>
      </c>
      <c r="C237" s="9"/>
      <c r="D237" s="8"/>
      <c r="E237" s="10"/>
      <c r="F237" s="86"/>
      <c r="G237" s="10"/>
      <c r="H237" s="93"/>
      <c r="I237" s="101"/>
      <c r="J237" s="10"/>
      <c r="K237" s="109"/>
      <c r="L237" s="113"/>
      <c r="M237" s="70"/>
      <c r="N237" s="59"/>
      <c r="O237" s="12"/>
      <c r="P237" s="14"/>
      <c r="Q237" s="14"/>
      <c r="R237" s="57"/>
    </row>
    <row r="238" spans="1:18" ht="13.4" customHeight="1" x14ac:dyDescent="0.3">
      <c r="A238" s="7"/>
      <c r="B238" s="14"/>
      <c r="C238" s="9"/>
      <c r="D238" s="8"/>
      <c r="E238" s="10"/>
      <c r="F238" s="86"/>
      <c r="G238" s="10"/>
      <c r="H238" s="93"/>
      <c r="I238" s="101"/>
      <c r="J238" s="10"/>
      <c r="K238" s="109"/>
      <c r="L238" s="113"/>
      <c r="M238" s="70"/>
      <c r="N238" s="59"/>
      <c r="O238" s="12"/>
      <c r="P238" s="14"/>
      <c r="Q238" s="14"/>
      <c r="R238" s="57"/>
    </row>
    <row r="239" spans="1:18" ht="13.4" customHeight="1" x14ac:dyDescent="0.3">
      <c r="A239" s="7"/>
      <c r="B239" s="14"/>
      <c r="C239" s="9"/>
      <c r="D239" s="8"/>
      <c r="E239" s="10"/>
      <c r="F239" s="86"/>
      <c r="G239" s="10"/>
      <c r="H239" s="93"/>
      <c r="I239" s="101"/>
      <c r="J239" s="10"/>
      <c r="K239" s="109"/>
      <c r="L239" s="113"/>
      <c r="M239" s="70"/>
      <c r="N239" s="59"/>
      <c r="O239" s="12"/>
      <c r="P239" s="14"/>
      <c r="Q239" s="14"/>
      <c r="R239" s="57"/>
    </row>
    <row r="240" spans="1:18" ht="13.4" customHeight="1" x14ac:dyDescent="0.3">
      <c r="A240" s="7"/>
      <c r="B240" s="14"/>
      <c r="C240" s="9"/>
      <c r="D240" s="65" t="s">
        <v>144</v>
      </c>
      <c r="E240" s="66">
        <f>SUM(E237:E239)</f>
        <v>0</v>
      </c>
      <c r="F240" s="87"/>
      <c r="G240" s="66">
        <f>SUM(G237:G239)</f>
        <v>0</v>
      </c>
      <c r="H240" s="95"/>
      <c r="I240" s="103"/>
      <c r="J240" s="66">
        <f>SUM(J237:J239)</f>
        <v>0</v>
      </c>
      <c r="K240" s="108"/>
      <c r="L240" s="112"/>
      <c r="M240" s="69"/>
      <c r="N240" s="59"/>
      <c r="O240" s="12"/>
      <c r="P240" s="14"/>
      <c r="Q240" s="14"/>
      <c r="R240" s="57"/>
    </row>
    <row r="241" spans="1:18" ht="13.4" customHeight="1" x14ac:dyDescent="0.3">
      <c r="A241" s="7">
        <v>8</v>
      </c>
      <c r="B241" s="63" t="s">
        <v>335</v>
      </c>
      <c r="C241" s="9"/>
      <c r="D241" s="8"/>
      <c r="E241" s="10"/>
      <c r="F241" s="86"/>
      <c r="G241" s="10"/>
      <c r="H241" s="93"/>
      <c r="I241" s="101"/>
      <c r="J241" s="10"/>
      <c r="K241" s="109"/>
      <c r="L241" s="113"/>
      <c r="M241" s="70"/>
      <c r="N241" s="59"/>
      <c r="O241" s="12"/>
      <c r="P241" s="14"/>
      <c r="Q241" s="14"/>
      <c r="R241" s="57"/>
    </row>
    <row r="242" spans="1:18" ht="13.4" customHeight="1" x14ac:dyDescent="0.3">
      <c r="A242" s="7" t="s">
        <v>380</v>
      </c>
      <c r="B242" s="14" t="s">
        <v>119</v>
      </c>
      <c r="C242" s="9"/>
      <c r="D242" s="8"/>
      <c r="E242" s="10"/>
      <c r="F242" s="86"/>
      <c r="G242" s="10"/>
      <c r="H242" s="93"/>
      <c r="I242" s="101"/>
      <c r="J242" s="10"/>
      <c r="K242" s="109"/>
      <c r="L242" s="113"/>
      <c r="M242" s="70"/>
      <c r="N242" s="59"/>
      <c r="O242" s="12"/>
      <c r="P242" s="14"/>
      <c r="Q242" s="14"/>
      <c r="R242" s="57"/>
    </row>
    <row r="243" spans="1:18" ht="13.4" customHeight="1" x14ac:dyDescent="0.3">
      <c r="A243" s="7"/>
      <c r="B243" s="14"/>
      <c r="C243" s="9"/>
      <c r="D243" s="8"/>
      <c r="E243" s="10"/>
      <c r="F243" s="86"/>
      <c r="G243" s="10"/>
      <c r="H243" s="93"/>
      <c r="I243" s="101"/>
      <c r="J243" s="10"/>
      <c r="K243" s="109"/>
      <c r="L243" s="113"/>
      <c r="M243" s="70"/>
      <c r="N243" s="59"/>
      <c r="O243" s="12"/>
      <c r="P243" s="14"/>
      <c r="Q243" s="14"/>
      <c r="R243" s="57"/>
    </row>
    <row r="244" spans="1:18" ht="13.4" customHeight="1" x14ac:dyDescent="0.3">
      <c r="A244" s="7"/>
      <c r="B244" s="14"/>
      <c r="C244" s="9"/>
      <c r="D244" s="8"/>
      <c r="E244" s="10"/>
      <c r="F244" s="86"/>
      <c r="G244" s="10"/>
      <c r="H244" s="93"/>
      <c r="I244" s="101"/>
      <c r="J244" s="10"/>
      <c r="K244" s="109"/>
      <c r="L244" s="113"/>
      <c r="M244" s="70"/>
      <c r="N244" s="59"/>
      <c r="O244" s="12"/>
      <c r="P244" s="14"/>
      <c r="Q244" s="14"/>
      <c r="R244" s="57"/>
    </row>
    <row r="245" spans="1:18" ht="13.4" customHeight="1" x14ac:dyDescent="0.3">
      <c r="A245" s="7"/>
      <c r="B245" s="14"/>
      <c r="C245" s="9"/>
      <c r="D245" s="65" t="s">
        <v>144</v>
      </c>
      <c r="E245" s="66">
        <f>SUM(E242:E244)</f>
        <v>0</v>
      </c>
      <c r="F245" s="87"/>
      <c r="G245" s="66">
        <f>SUM(G242:G244)</f>
        <v>0</v>
      </c>
      <c r="H245" s="95"/>
      <c r="I245" s="103"/>
      <c r="J245" s="66">
        <f>SUM(J242:J244)</f>
        <v>0</v>
      </c>
      <c r="K245" s="108"/>
      <c r="L245" s="112"/>
      <c r="M245" s="69"/>
      <c r="N245" s="59"/>
      <c r="O245" s="12"/>
      <c r="P245" s="14"/>
      <c r="Q245" s="14"/>
      <c r="R245" s="57"/>
    </row>
    <row r="246" spans="1:18" ht="13.4" customHeight="1" x14ac:dyDescent="0.3">
      <c r="A246" s="7" t="s">
        <v>381</v>
      </c>
      <c r="B246" s="14" t="s">
        <v>120</v>
      </c>
      <c r="C246" s="9"/>
      <c r="D246" s="8"/>
      <c r="E246" s="10"/>
      <c r="F246" s="86"/>
      <c r="G246" s="10"/>
      <c r="H246" s="93"/>
      <c r="I246" s="101"/>
      <c r="J246" s="10"/>
      <c r="K246" s="109"/>
      <c r="L246" s="113"/>
      <c r="M246" s="70"/>
      <c r="N246" s="59"/>
      <c r="O246" s="12"/>
      <c r="P246" s="14"/>
      <c r="Q246" s="14"/>
      <c r="R246" s="57"/>
    </row>
    <row r="247" spans="1:18" ht="13.4" customHeight="1" x14ac:dyDescent="0.3">
      <c r="A247" s="7"/>
      <c r="B247" s="14"/>
      <c r="C247" s="9"/>
      <c r="D247" s="8"/>
      <c r="E247" s="10"/>
      <c r="F247" s="86"/>
      <c r="G247" s="10"/>
      <c r="H247" s="93"/>
      <c r="I247" s="101"/>
      <c r="J247" s="10"/>
      <c r="K247" s="109"/>
      <c r="L247" s="113"/>
      <c r="M247" s="70"/>
      <c r="N247" s="59"/>
      <c r="O247" s="12"/>
      <c r="P247" s="14"/>
      <c r="Q247" s="14"/>
      <c r="R247" s="57"/>
    </row>
    <row r="248" spans="1:18" ht="13.4" customHeight="1" x14ac:dyDescent="0.3">
      <c r="A248" s="7"/>
      <c r="B248" s="14"/>
      <c r="C248" s="9"/>
      <c r="D248" s="8"/>
      <c r="E248" s="10"/>
      <c r="F248" s="86"/>
      <c r="G248" s="10"/>
      <c r="H248" s="93"/>
      <c r="I248" s="101"/>
      <c r="J248" s="10"/>
      <c r="K248" s="109"/>
      <c r="L248" s="113"/>
      <c r="M248" s="70"/>
      <c r="N248" s="59"/>
      <c r="O248" s="12"/>
      <c r="P248" s="14"/>
      <c r="Q248" s="14"/>
      <c r="R248" s="57"/>
    </row>
    <row r="249" spans="1:18" ht="13.4" customHeight="1" x14ac:dyDescent="0.3">
      <c r="A249" s="7"/>
      <c r="B249" s="14"/>
      <c r="C249" s="9"/>
      <c r="D249" s="65" t="s">
        <v>144</v>
      </c>
      <c r="E249" s="66">
        <f>SUM(E246:E248)</f>
        <v>0</v>
      </c>
      <c r="F249" s="87"/>
      <c r="G249" s="66">
        <f>SUM(G246:G248)</f>
        <v>0</v>
      </c>
      <c r="H249" s="95"/>
      <c r="I249" s="103"/>
      <c r="J249" s="66">
        <f>SUM(J246:J248)</f>
        <v>0</v>
      </c>
      <c r="K249" s="108"/>
      <c r="L249" s="112"/>
      <c r="M249" s="69"/>
      <c r="N249" s="59"/>
      <c r="O249" s="12"/>
      <c r="P249" s="14"/>
      <c r="Q249" s="14"/>
      <c r="R249" s="57"/>
    </row>
    <row r="250" spans="1:18" ht="13.4" customHeight="1" x14ac:dyDescent="0.3">
      <c r="A250" s="7"/>
      <c r="B250" s="14"/>
      <c r="C250" s="9"/>
      <c r="D250" s="8"/>
      <c r="E250" s="10"/>
      <c r="F250" s="86"/>
      <c r="G250" s="10"/>
      <c r="H250" s="93"/>
      <c r="I250" s="101"/>
      <c r="J250" s="10"/>
      <c r="K250" s="109"/>
      <c r="L250" s="113"/>
      <c r="M250" s="70"/>
      <c r="N250" s="59"/>
      <c r="O250" s="12"/>
      <c r="P250" s="14"/>
      <c r="Q250" s="14"/>
      <c r="R250" s="57"/>
    </row>
    <row r="251" spans="1:18" ht="13.4" customHeight="1" x14ac:dyDescent="0.3">
      <c r="A251" s="7"/>
      <c r="B251" s="14"/>
      <c r="C251" s="9"/>
      <c r="D251" s="8"/>
      <c r="E251" s="10"/>
      <c r="F251" s="86"/>
      <c r="G251" s="10"/>
      <c r="H251" s="93"/>
      <c r="I251" s="101"/>
      <c r="J251" s="10"/>
      <c r="K251" s="109"/>
      <c r="L251" s="113"/>
      <c r="M251" s="70"/>
      <c r="N251" s="59"/>
      <c r="O251" s="12"/>
      <c r="P251" s="14"/>
      <c r="Q251" s="14"/>
      <c r="R251" s="57"/>
    </row>
    <row r="252" spans="1:18" ht="21" customHeight="1" x14ac:dyDescent="0.3">
      <c r="A252" s="7"/>
      <c r="B252" s="474" t="s">
        <v>142</v>
      </c>
      <c r="C252" s="475"/>
      <c r="D252" s="476"/>
      <c r="E252" s="64">
        <f>E11+E14+E18+E21+E24+E28+E31+E34+E38+E47+E51+E55+E59+E63+E67+E71+E75+E78+E82+E86+E90+E94+E98+E102+E106+E110+E114+E118+E123+E127+E131+E135+E139+E143+E147+E151+E155+E159+E164+E168+E172+E176+E180+E184+E188+E193+E197+E201+E205+E209+E213+E217+E220+E223+E228+E232+E236+E240+E245+E249</f>
        <v>0</v>
      </c>
      <c r="F252" s="98">
        <f>SUM(F8:F251)</f>
        <v>0</v>
      </c>
      <c r="G252" s="64">
        <f>G11+G14+G18+G21+G24+G28+G31+G34+G38+G47+G51+G55+G59+G63+G67+G71+G75+G78+G82+G86+G90+G94+G98+G102+G106+G110+G114+G118+G123+G127+G131+G135+G139+G143+G147+G151+G155+G159+G164+G168+G172+G176+G180+G184+G188+G193+G197+G201+G205+G209+G213+G217+G220+G223+G228+G232+G236+G240+G245+G249</f>
        <v>0</v>
      </c>
      <c r="H252" s="99">
        <f>SUM(H8:H251)</f>
        <v>0</v>
      </c>
      <c r="I252" s="106">
        <f>SUM(I8:I251)</f>
        <v>0</v>
      </c>
      <c r="J252" s="64">
        <f>J11+J14+J18+J21+J24+J28+J31+J34+J38+J47+J51+J55+J59+J63+J67+J71+J75+J78+J82+J86+J90+J94+J98+J102+J106+J110+J114+J118+J123+J127+J131+J135+J139+J143+J147+J151+J155+J159+J164+J168+J172+J176+J180+J184+J188+J193+J197+J201+J205+J209+J213+J217+J220+J223+J228+J232+J236+J240+J245+J249</f>
        <v>0</v>
      </c>
      <c r="K252" s="98">
        <f>SUM(K8:K251)</f>
        <v>0</v>
      </c>
      <c r="L252" s="106">
        <f>SUM(L8:L251)</f>
        <v>0</v>
      </c>
      <c r="M252" s="64"/>
      <c r="N252" s="141" t="s">
        <v>143</v>
      </c>
      <c r="O252" s="12"/>
      <c r="P252" s="14"/>
      <c r="Q252" s="14"/>
      <c r="R252" s="57"/>
    </row>
    <row r="255" spans="1:18" ht="25.4" hidden="1" customHeight="1" x14ac:dyDescent="0.3">
      <c r="A255" s="116"/>
      <c r="B255" s="117"/>
      <c r="C255" s="117"/>
      <c r="D255" s="118" t="s">
        <v>242</v>
      </c>
      <c r="E255" s="119"/>
      <c r="F255" s="120"/>
      <c r="G255" s="120"/>
      <c r="H255" s="117"/>
      <c r="I255" s="120"/>
      <c r="J255" s="120"/>
      <c r="K255" s="120"/>
      <c r="L255" s="120"/>
      <c r="M255" s="121"/>
      <c r="N255" s="121"/>
      <c r="O255" s="122" t="e">
        <f>H252/E252</f>
        <v>#DIV/0!</v>
      </c>
      <c r="P255" s="123" t="s">
        <v>243</v>
      </c>
      <c r="Q255" s="117"/>
      <c r="R255" s="143"/>
    </row>
    <row r="256" spans="1:18" ht="25.4" hidden="1" customHeight="1" thickBot="1" x14ac:dyDescent="0.4">
      <c r="A256" s="124"/>
      <c r="B256" s="125"/>
      <c r="C256" s="126"/>
      <c r="D256" s="127" t="s">
        <v>244</v>
      </c>
      <c r="E256" s="128"/>
      <c r="F256" s="142">
        <v>0.5</v>
      </c>
      <c r="G256" s="129"/>
      <c r="H256" s="125"/>
      <c r="I256" s="129"/>
      <c r="J256" s="129"/>
      <c r="K256" s="130"/>
      <c r="L256" s="130"/>
      <c r="M256" s="125"/>
      <c r="N256" s="125"/>
      <c r="O256" s="131" t="e">
        <f>(I252+L252)/H252</f>
        <v>#DIV/0!</v>
      </c>
      <c r="P256" s="132" t="s">
        <v>245</v>
      </c>
      <c r="Q256" s="125"/>
      <c r="R256" s="144"/>
    </row>
    <row r="257" spans="1:18" ht="25.4" hidden="1" customHeight="1" thickBot="1" x14ac:dyDescent="0.4">
      <c r="A257" s="133"/>
      <c r="B257" s="134"/>
      <c r="C257" s="134"/>
      <c r="D257" s="134"/>
      <c r="E257" s="135">
        <f>E256/0.75/1.15</f>
        <v>0</v>
      </c>
      <c r="F257" s="136" t="s">
        <v>246</v>
      </c>
      <c r="G257" s="137"/>
      <c r="H257" s="134"/>
      <c r="I257" s="137"/>
      <c r="J257" s="137"/>
      <c r="K257" s="138">
        <f>F252+K252+L252</f>
        <v>0</v>
      </c>
      <c r="L257" s="139" t="s">
        <v>247</v>
      </c>
      <c r="M257" s="134"/>
      <c r="N257" s="134"/>
      <c r="O257" s="146"/>
      <c r="P257" s="140" t="s">
        <v>248</v>
      </c>
      <c r="Q257" s="134"/>
      <c r="R257" s="147"/>
    </row>
    <row r="258" spans="1:18" x14ac:dyDescent="0.3">
      <c r="A258" s="145"/>
      <c r="R258" s="144"/>
    </row>
    <row r="259" spans="1:18" x14ac:dyDescent="0.3">
      <c r="A259" s="480" t="s">
        <v>452</v>
      </c>
      <c r="B259" s="481"/>
      <c r="C259" s="481"/>
      <c r="D259" s="481"/>
      <c r="E259" s="481"/>
      <c r="F259" s="481"/>
      <c r="G259" s="481"/>
      <c r="H259" s="481"/>
      <c r="I259" s="481"/>
      <c r="J259" s="481"/>
      <c r="K259" s="481"/>
      <c r="L259" s="481"/>
      <c r="M259" s="481"/>
      <c r="N259" s="481"/>
      <c r="O259" s="481"/>
      <c r="P259" s="481"/>
      <c r="Q259" s="481"/>
      <c r="R259" s="482"/>
    </row>
    <row r="260" spans="1:18" x14ac:dyDescent="0.3">
      <c r="A260" s="242" t="s">
        <v>26</v>
      </c>
      <c r="B260" s="484" t="s">
        <v>453</v>
      </c>
      <c r="C260" s="484"/>
      <c r="D260" s="243" t="s">
        <v>454</v>
      </c>
      <c r="E260" s="485" t="s">
        <v>455</v>
      </c>
      <c r="F260" s="485"/>
      <c r="G260" s="485"/>
      <c r="H260" s="485"/>
      <c r="I260" s="485"/>
      <c r="J260" s="485"/>
      <c r="K260" s="485"/>
      <c r="L260" s="485"/>
      <c r="M260" s="485"/>
      <c r="N260" s="485"/>
      <c r="O260" s="485"/>
      <c r="P260" s="485"/>
      <c r="Q260" s="485"/>
      <c r="R260" s="485"/>
    </row>
    <row r="261" spans="1:18" x14ac:dyDescent="0.3">
      <c r="A261" s="63"/>
      <c r="B261" s="483"/>
      <c r="C261" s="483"/>
      <c r="D261" s="241"/>
      <c r="E261" s="483"/>
      <c r="F261" s="483"/>
      <c r="G261" s="483"/>
      <c r="H261" s="483"/>
      <c r="I261" s="483"/>
      <c r="J261" s="483"/>
      <c r="K261" s="483"/>
      <c r="L261" s="483"/>
      <c r="M261" s="483"/>
      <c r="N261" s="483"/>
      <c r="O261" s="483"/>
      <c r="P261" s="483"/>
      <c r="Q261" s="483"/>
      <c r="R261" s="483"/>
    </row>
    <row r="262" spans="1:18" x14ac:dyDescent="0.3">
      <c r="A262" s="63"/>
      <c r="B262" s="483"/>
      <c r="C262" s="483"/>
      <c r="D262" s="241"/>
      <c r="E262" s="483"/>
      <c r="F262" s="483"/>
      <c r="G262" s="483"/>
      <c r="H262" s="483"/>
      <c r="I262" s="483"/>
      <c r="J262" s="483"/>
      <c r="K262" s="483"/>
      <c r="L262" s="483"/>
      <c r="M262" s="483"/>
      <c r="N262" s="483"/>
      <c r="O262" s="483"/>
      <c r="P262" s="483"/>
      <c r="Q262" s="483"/>
      <c r="R262" s="483"/>
    </row>
    <row r="263" spans="1:18" x14ac:dyDescent="0.3">
      <c r="A263" s="63"/>
      <c r="B263" s="483"/>
      <c r="C263" s="483"/>
      <c r="D263" s="241"/>
      <c r="E263" s="483"/>
      <c r="F263" s="483"/>
      <c r="G263" s="483"/>
      <c r="H263" s="483"/>
      <c r="I263" s="483"/>
      <c r="J263" s="483"/>
      <c r="K263" s="483"/>
      <c r="L263" s="483"/>
      <c r="M263" s="483"/>
      <c r="N263" s="483"/>
      <c r="O263" s="483"/>
      <c r="P263" s="483"/>
      <c r="Q263" s="483"/>
      <c r="R263" s="483"/>
    </row>
    <row r="264" spans="1:18" x14ac:dyDescent="0.3">
      <c r="A264" s="63"/>
      <c r="B264" s="483"/>
      <c r="C264" s="483"/>
      <c r="D264" s="241"/>
      <c r="E264" s="483"/>
      <c r="F264" s="483"/>
      <c r="G264" s="483"/>
      <c r="H264" s="483"/>
      <c r="I264" s="483"/>
      <c r="J264" s="483"/>
      <c r="K264" s="483"/>
      <c r="L264" s="483"/>
      <c r="M264" s="483"/>
      <c r="N264" s="483"/>
      <c r="O264" s="483"/>
      <c r="P264" s="483"/>
      <c r="Q264" s="483"/>
      <c r="R264" s="483"/>
    </row>
    <row r="265" spans="1:18" x14ac:dyDescent="0.3">
      <c r="A265" s="63"/>
      <c r="B265" s="483"/>
      <c r="C265" s="483"/>
      <c r="D265" s="241"/>
      <c r="E265" s="483"/>
      <c r="F265" s="483"/>
      <c r="G265" s="483"/>
      <c r="H265" s="483"/>
      <c r="I265" s="483"/>
      <c r="J265" s="483"/>
      <c r="K265" s="483"/>
      <c r="L265" s="483"/>
      <c r="M265" s="483"/>
      <c r="N265" s="483"/>
      <c r="O265" s="483"/>
      <c r="P265" s="483"/>
      <c r="Q265" s="483"/>
      <c r="R265" s="483"/>
    </row>
    <row r="266" spans="1:18" x14ac:dyDescent="0.3">
      <c r="A266" s="63"/>
      <c r="B266" s="483"/>
      <c r="C266" s="483"/>
      <c r="D266" s="241"/>
      <c r="E266" s="483"/>
      <c r="F266" s="483"/>
      <c r="G266" s="483"/>
      <c r="H266" s="483"/>
      <c r="I266" s="483"/>
      <c r="J266" s="483"/>
      <c r="K266" s="483"/>
      <c r="L266" s="483"/>
      <c r="M266" s="483"/>
      <c r="N266" s="483"/>
      <c r="O266" s="483"/>
      <c r="P266" s="483"/>
      <c r="Q266" s="483"/>
      <c r="R266" s="483"/>
    </row>
    <row r="267" spans="1:18" x14ac:dyDescent="0.3">
      <c r="A267" s="63"/>
      <c r="B267" s="483"/>
      <c r="C267" s="483"/>
      <c r="D267" s="241"/>
      <c r="E267" s="483"/>
      <c r="F267" s="483"/>
      <c r="G267" s="483"/>
      <c r="H267" s="483"/>
      <c r="I267" s="483"/>
      <c r="J267" s="483"/>
      <c r="K267" s="483"/>
      <c r="L267" s="483"/>
      <c r="M267" s="483"/>
      <c r="N267" s="483"/>
      <c r="O267" s="483"/>
      <c r="P267" s="483"/>
      <c r="Q267" s="483"/>
      <c r="R267" s="483"/>
    </row>
    <row r="268" spans="1:18" x14ac:dyDescent="0.3">
      <c r="A268" s="63"/>
      <c r="B268" s="483"/>
      <c r="C268" s="483"/>
      <c r="D268" s="241"/>
      <c r="E268" s="483"/>
      <c r="F268" s="483"/>
      <c r="G268" s="483"/>
      <c r="H268" s="483"/>
      <c r="I268" s="483"/>
      <c r="J268" s="483"/>
      <c r="K268" s="483"/>
      <c r="L268" s="483"/>
      <c r="M268" s="483"/>
      <c r="N268" s="483"/>
      <c r="O268" s="483"/>
      <c r="P268" s="483"/>
      <c r="Q268" s="483"/>
      <c r="R268" s="483"/>
    </row>
    <row r="269" spans="1:18" x14ac:dyDescent="0.3">
      <c r="A269" s="63"/>
      <c r="B269" s="483"/>
      <c r="C269" s="483"/>
      <c r="D269" s="241"/>
      <c r="E269" s="483"/>
      <c r="F269" s="483"/>
      <c r="G269" s="483"/>
      <c r="H269" s="483"/>
      <c r="I269" s="483"/>
      <c r="J269" s="483"/>
      <c r="K269" s="483"/>
      <c r="L269" s="483"/>
      <c r="M269" s="483"/>
      <c r="N269" s="483"/>
      <c r="O269" s="483"/>
      <c r="P269" s="483"/>
      <c r="Q269" s="483"/>
      <c r="R269" s="483"/>
    </row>
  </sheetData>
  <mergeCells count="31">
    <mergeCell ref="B263:C263"/>
    <mergeCell ref="E263:R263"/>
    <mergeCell ref="B260:C260"/>
    <mergeCell ref="E260:R260"/>
    <mergeCell ref="A259:R259"/>
    <mergeCell ref="B261:C261"/>
    <mergeCell ref="E261:R261"/>
    <mergeCell ref="B262:C262"/>
    <mergeCell ref="E262:R262"/>
    <mergeCell ref="B269:C269"/>
    <mergeCell ref="E269:R269"/>
    <mergeCell ref="B267:C267"/>
    <mergeCell ref="E267:R267"/>
    <mergeCell ref="B268:C268"/>
    <mergeCell ref="E268:R268"/>
    <mergeCell ref="B265:C265"/>
    <mergeCell ref="E265:R265"/>
    <mergeCell ref="B266:C266"/>
    <mergeCell ref="E266:R266"/>
    <mergeCell ref="B264:C264"/>
    <mergeCell ref="E264:R264"/>
    <mergeCell ref="C1:R1"/>
    <mergeCell ref="C2:R2"/>
    <mergeCell ref="C3:R3"/>
    <mergeCell ref="B252:D252"/>
    <mergeCell ref="A5:R5"/>
    <mergeCell ref="A6:R6"/>
    <mergeCell ref="A4:R4"/>
    <mergeCell ref="A2:B2"/>
    <mergeCell ref="A1:B1"/>
    <mergeCell ref="A3:B3"/>
  </mergeCells>
  <phoneticPr fontId="2" type="noConversion"/>
  <printOptions horizontalCentered="1" gridLines="1"/>
  <pageMargins left="0.59055118110236227" right="0.59055118110236227" top="0.98425196850393704" bottom="0.78740157480314965" header="0.51181102362204722" footer="0.51181102362204722"/>
  <pageSetup scale="85" orientation="landscape" r:id="rId1"/>
  <headerFooter alignWithMargins="0">
    <oddHeader>&amp;C&amp;"Futura Bk,Gras"&amp;8MUSICACTION
COMMERCIALISATION NATIONALE 23-24
TABLEAU DES DÉPENSES&amp;R&amp;"Futura Bk,Gras"&amp;8&amp;P de &amp;N</oddHeader>
  </headerFooter>
  <rowBreaks count="2" manualBreakCount="2">
    <brk id="4" max="16383" man="1"/>
    <brk id="236"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dimension ref="A1:J23"/>
  <sheetViews>
    <sheetView zoomScaleNormal="100" workbookViewId="0"/>
  </sheetViews>
  <sheetFormatPr baseColWidth="10" defaultColWidth="11.453125" defaultRowHeight="15" customHeight="1" x14ac:dyDescent="0.3"/>
  <cols>
    <col min="1" max="1" width="43.54296875" style="157" customWidth="1"/>
    <col min="2" max="2" width="88.54296875" style="151" customWidth="1"/>
    <col min="3" max="16384" width="11.453125" style="151"/>
  </cols>
  <sheetData>
    <row r="1" spans="1:10" ht="13" x14ac:dyDescent="0.3">
      <c r="A1" s="150" t="s">
        <v>36</v>
      </c>
      <c r="B1" s="150">
        <f>Déclarations!B1</f>
        <v>0</v>
      </c>
      <c r="C1" s="155"/>
      <c r="D1" s="150"/>
      <c r="E1" s="150"/>
      <c r="F1" s="150"/>
      <c r="G1" s="150"/>
      <c r="H1" s="150"/>
      <c r="I1" s="150"/>
      <c r="J1" s="150"/>
    </row>
    <row r="2" spans="1:10" ht="13" x14ac:dyDescent="0.3">
      <c r="A2" s="150" t="s">
        <v>37</v>
      </c>
      <c r="B2" s="150">
        <f>Déclarations!B2</f>
        <v>0</v>
      </c>
      <c r="C2" s="150"/>
      <c r="D2" s="150"/>
      <c r="E2" s="150"/>
      <c r="F2" s="150"/>
      <c r="G2" s="150"/>
      <c r="H2" s="150"/>
      <c r="I2" s="150"/>
      <c r="J2" s="150"/>
    </row>
    <row r="3" spans="1:10" ht="13" x14ac:dyDescent="0.3">
      <c r="A3" s="150" t="s">
        <v>41</v>
      </c>
      <c r="B3" s="239" t="str">
        <f>'Projet - album financé'!B3</f>
        <v xml:space="preserve">À remplir par l'administration </v>
      </c>
      <c r="C3" s="150"/>
      <c r="D3" s="150"/>
      <c r="E3" s="150"/>
      <c r="F3" s="150"/>
      <c r="G3" s="150"/>
      <c r="H3" s="150"/>
      <c r="I3" s="150"/>
      <c r="J3" s="150"/>
    </row>
    <row r="4" spans="1:10" s="154" customFormat="1" ht="15" customHeight="1" x14ac:dyDescent="0.3">
      <c r="A4" s="152"/>
      <c r="B4" s="153"/>
      <c r="C4" s="150"/>
      <c r="D4" s="150"/>
      <c r="E4" s="150"/>
      <c r="F4" s="150"/>
      <c r="G4" s="150"/>
      <c r="H4" s="150"/>
      <c r="I4" s="150"/>
      <c r="J4" s="150"/>
    </row>
    <row r="5" spans="1:10" s="154" customFormat="1" ht="15" customHeight="1" thickBot="1" x14ac:dyDescent="0.35">
      <c r="A5" s="488"/>
      <c r="B5" s="488"/>
    </row>
    <row r="6" spans="1:10" ht="20.149999999999999" customHeight="1" x14ac:dyDescent="0.3">
      <c r="A6" s="490" t="s">
        <v>418</v>
      </c>
      <c r="B6" s="491"/>
    </row>
    <row r="7" spans="1:10" ht="20.149999999999999" customHeight="1" x14ac:dyDescent="0.3">
      <c r="A7" s="400" t="s">
        <v>472</v>
      </c>
      <c r="B7" s="402"/>
    </row>
    <row r="8" spans="1:10" ht="20.149999999999999" customHeight="1" x14ac:dyDescent="0.3">
      <c r="A8" s="400" t="s">
        <v>473</v>
      </c>
      <c r="B8" s="402"/>
    </row>
    <row r="9" spans="1:10" ht="20.149999999999999" customHeight="1" x14ac:dyDescent="0.3">
      <c r="A9" s="492" t="s">
        <v>414</v>
      </c>
      <c r="B9" s="493"/>
    </row>
    <row r="10" spans="1:10" ht="20.149999999999999" customHeight="1" x14ac:dyDescent="0.3">
      <c r="A10" s="400" t="s">
        <v>255</v>
      </c>
      <c r="B10" s="402"/>
    </row>
    <row r="11" spans="1:10" ht="20.149999999999999" customHeight="1" x14ac:dyDescent="0.3">
      <c r="A11" s="400" t="s">
        <v>415</v>
      </c>
      <c r="B11" s="402"/>
    </row>
    <row r="12" spans="1:10" s="154" customFormat="1" ht="53.25" customHeight="1" thickBot="1" x14ac:dyDescent="0.35">
      <c r="A12" s="494" t="s">
        <v>436</v>
      </c>
      <c r="B12" s="495"/>
    </row>
    <row r="13" spans="1:10" s="154" customFormat="1" ht="20.149999999999999" customHeight="1" x14ac:dyDescent="0.3">
      <c r="A13" s="489"/>
      <c r="B13" s="489"/>
    </row>
    <row r="14" spans="1:10" ht="20.149999999999999" customHeight="1" x14ac:dyDescent="0.3">
      <c r="A14" s="155" t="s">
        <v>391</v>
      </c>
      <c r="B14" s="156"/>
    </row>
    <row r="15" spans="1:10" ht="20.149999999999999" customHeight="1" x14ac:dyDescent="0.3">
      <c r="A15" s="155" t="s">
        <v>429</v>
      </c>
      <c r="B15" s="156"/>
    </row>
    <row r="16" spans="1:10" ht="20.149999999999999" customHeight="1" x14ac:dyDescent="0.3">
      <c r="A16" s="156" t="s">
        <v>258</v>
      </c>
      <c r="B16" s="155"/>
    </row>
    <row r="17" spans="1:3" ht="20.149999999999999" customHeight="1" x14ac:dyDescent="0.3">
      <c r="A17" s="156" t="s">
        <v>17</v>
      </c>
      <c r="B17" s="155"/>
    </row>
    <row r="18" spans="1:3" ht="20.149999999999999" customHeight="1" x14ac:dyDescent="0.3">
      <c r="A18" s="156" t="s">
        <v>18</v>
      </c>
      <c r="B18" s="155"/>
    </row>
    <row r="19" spans="1:3" ht="20.149999999999999" customHeight="1" x14ac:dyDescent="0.3">
      <c r="A19" s="155" t="s">
        <v>392</v>
      </c>
      <c r="B19" s="156"/>
    </row>
    <row r="20" spans="1:3" ht="20.149999999999999" customHeight="1" x14ac:dyDescent="0.3">
      <c r="A20" s="156" t="s">
        <v>257</v>
      </c>
      <c r="B20" s="155"/>
    </row>
    <row r="21" spans="1:3" ht="20.149999999999999" customHeight="1" x14ac:dyDescent="0.3">
      <c r="A21" s="156" t="s">
        <v>256</v>
      </c>
      <c r="B21" s="155"/>
    </row>
    <row r="22" spans="1:3" ht="20.149999999999999" customHeight="1" x14ac:dyDescent="0.3">
      <c r="A22" s="156" t="s">
        <v>23</v>
      </c>
      <c r="B22" s="155"/>
    </row>
    <row r="23" spans="1:3" ht="14.15" customHeight="1" x14ac:dyDescent="0.3">
      <c r="A23" s="486"/>
      <c r="B23" s="487"/>
      <c r="C23" s="153"/>
    </row>
  </sheetData>
  <mergeCells count="10">
    <mergeCell ref="A23:B23"/>
    <mergeCell ref="A5:B5"/>
    <mergeCell ref="A13:B13"/>
    <mergeCell ref="A6:B6"/>
    <mergeCell ref="A7:B7"/>
    <mergeCell ref="A8:B8"/>
    <mergeCell ref="A9:B9"/>
    <mergeCell ref="A10:B10"/>
    <mergeCell ref="A11:B11"/>
    <mergeCell ref="A12:B12"/>
  </mergeCells>
  <phoneticPr fontId="0" type="noConversion"/>
  <printOptions gridLines="1"/>
  <pageMargins left="0.78740157480314965" right="0.78740157480314965" top="1.1811023622047245" bottom="0.78740157480314965" header="0.39370078740157483" footer="0.51181102362204722"/>
  <pageSetup scale="90" orientation="landscape" r:id="rId1"/>
  <headerFooter alignWithMargins="0">
    <oddHeader>&amp;C&amp;"Futura Bk,Gras"&amp;8MUSICACTION
COMMERCIALISATION NATIONALE 23-24
 DÉCLARATION PARACHÈVEMENT&amp;R&amp;"Futura Bk,Gras"&amp;8&amp;P de &amp;N</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C44"/>
  <sheetViews>
    <sheetView zoomScaleNormal="100" workbookViewId="0">
      <selection activeCell="B22" sqref="B22"/>
    </sheetView>
  </sheetViews>
  <sheetFormatPr baseColWidth="10" defaultColWidth="11.453125" defaultRowHeight="18" customHeight="1" x14ac:dyDescent="0.3"/>
  <cols>
    <col min="1" max="1" width="6.54296875" style="23" customWidth="1"/>
    <col min="2" max="2" width="145.453125" style="27" customWidth="1"/>
    <col min="3" max="3" width="9.453125" style="27" customWidth="1"/>
    <col min="4" max="16384" width="11.453125" style="27"/>
  </cols>
  <sheetData>
    <row r="1" spans="1:3" s="72" customFormat="1" ht="32.25" customHeight="1" thickBot="1" x14ac:dyDescent="0.3">
      <c r="A1" s="503" t="s">
        <v>167</v>
      </c>
      <c r="B1" s="504"/>
      <c r="C1" s="505"/>
    </row>
    <row r="2" spans="1:3" s="72" customFormat="1" ht="16.399999999999999" customHeight="1" x14ac:dyDescent="0.25">
      <c r="A2" s="506" t="s">
        <v>168</v>
      </c>
      <c r="B2" s="506"/>
      <c r="C2" s="506"/>
    </row>
    <row r="3" spans="1:3" s="72" customFormat="1" ht="16.399999999999999" customHeight="1" x14ac:dyDescent="0.25">
      <c r="A3" s="506" t="s">
        <v>332</v>
      </c>
      <c r="B3" s="506"/>
      <c r="C3" s="506"/>
    </row>
    <row r="4" spans="1:3" s="72" customFormat="1" ht="16.399999999999999" customHeight="1" thickBot="1" x14ac:dyDescent="0.3">
      <c r="A4" s="507" t="s">
        <v>178</v>
      </c>
      <c r="B4" s="507"/>
      <c r="C4" s="507"/>
    </row>
    <row r="5" spans="1:3" s="72" customFormat="1" ht="16.399999999999999" customHeight="1" x14ac:dyDescent="0.25">
      <c r="A5" s="167" t="s">
        <v>106</v>
      </c>
      <c r="B5" s="168" t="s">
        <v>166</v>
      </c>
      <c r="C5" s="182"/>
    </row>
    <row r="6" spans="1:3" s="72" customFormat="1" ht="16.399999999999999" customHeight="1" x14ac:dyDescent="0.25">
      <c r="A6" s="169" t="s">
        <v>29</v>
      </c>
      <c r="B6" s="170" t="s">
        <v>172</v>
      </c>
      <c r="C6" s="174"/>
    </row>
    <row r="7" spans="1:3" s="72" customFormat="1" ht="16.399999999999999" customHeight="1" x14ac:dyDescent="0.25">
      <c r="A7" s="169"/>
      <c r="B7" s="170" t="s">
        <v>173</v>
      </c>
      <c r="C7" s="174"/>
    </row>
    <row r="8" spans="1:3" s="72" customFormat="1" ht="16.399999999999999" customHeight="1" x14ac:dyDescent="0.25">
      <c r="A8" s="169" t="s">
        <v>38</v>
      </c>
      <c r="B8" s="170" t="s">
        <v>171</v>
      </c>
      <c r="C8" s="174"/>
    </row>
    <row r="9" spans="1:3" s="72" customFormat="1" ht="16.399999999999999" customHeight="1" x14ac:dyDescent="0.25">
      <c r="A9" s="169" t="s">
        <v>39</v>
      </c>
      <c r="B9" s="170" t="s">
        <v>175</v>
      </c>
      <c r="C9" s="174"/>
    </row>
    <row r="10" spans="1:3" s="72" customFormat="1" ht="29.25" customHeight="1" x14ac:dyDescent="0.3">
      <c r="A10" s="171" t="s">
        <v>152</v>
      </c>
      <c r="B10" s="172" t="s">
        <v>259</v>
      </c>
      <c r="C10" s="183"/>
    </row>
    <row r="11" spans="1:3" s="72" customFormat="1" ht="23.25" customHeight="1" x14ac:dyDescent="0.25">
      <c r="A11" s="510" t="s">
        <v>176</v>
      </c>
      <c r="B11" s="511"/>
      <c r="C11" s="511"/>
    </row>
    <row r="12" spans="1:3" s="72" customFormat="1" ht="25.5" customHeight="1" x14ac:dyDescent="0.25">
      <c r="A12" s="169" t="s">
        <v>153</v>
      </c>
      <c r="B12" s="173" t="s">
        <v>424</v>
      </c>
      <c r="C12" s="174"/>
    </row>
    <row r="13" spans="1:3" s="72" customFormat="1" ht="16.399999999999999" customHeight="1" x14ac:dyDescent="0.25">
      <c r="A13" s="169" t="s">
        <v>154</v>
      </c>
      <c r="B13" s="175" t="s">
        <v>260</v>
      </c>
      <c r="C13" s="174"/>
    </row>
    <row r="14" spans="1:3" s="72" customFormat="1" ht="16.399999999999999" customHeight="1" x14ac:dyDescent="0.25">
      <c r="A14" s="176"/>
      <c r="B14" s="170" t="s">
        <v>174</v>
      </c>
      <c r="C14" s="174"/>
    </row>
    <row r="15" spans="1:3" s="72" customFormat="1" ht="16.399999999999999" customHeight="1" x14ac:dyDescent="0.25">
      <c r="A15" s="176"/>
      <c r="B15" s="235" t="s">
        <v>385</v>
      </c>
      <c r="C15" s="174"/>
    </row>
    <row r="16" spans="1:3" s="72" customFormat="1" ht="16.399999999999999" customHeight="1" x14ac:dyDescent="0.25">
      <c r="A16" s="177"/>
      <c r="B16" s="170" t="s">
        <v>177</v>
      </c>
      <c r="C16" s="174"/>
    </row>
    <row r="17" spans="1:3" s="72" customFormat="1" ht="16.399999999999999" customHeight="1" x14ac:dyDescent="0.25">
      <c r="A17" s="177"/>
      <c r="B17" s="170" t="s">
        <v>225</v>
      </c>
      <c r="C17" s="174"/>
    </row>
    <row r="18" spans="1:3" s="72" customFormat="1" ht="16.399999999999999" customHeight="1" x14ac:dyDescent="0.25">
      <c r="A18" s="178"/>
      <c r="B18" s="170" t="s">
        <v>156</v>
      </c>
      <c r="C18" s="174"/>
    </row>
    <row r="19" spans="1:3" s="72" customFormat="1" ht="16.399999999999999" customHeight="1" x14ac:dyDescent="0.25">
      <c r="A19" s="178"/>
      <c r="B19" s="170" t="s">
        <v>263</v>
      </c>
      <c r="C19" s="174"/>
    </row>
    <row r="20" spans="1:3" s="72" customFormat="1" ht="16.399999999999999" customHeight="1" x14ac:dyDescent="0.25">
      <c r="A20" s="178"/>
      <c r="B20" s="179" t="s">
        <v>478</v>
      </c>
      <c r="C20" s="174"/>
    </row>
    <row r="21" spans="1:3" s="72" customFormat="1" ht="16.399999999999999" customHeight="1" x14ac:dyDescent="0.25">
      <c r="A21" s="178"/>
      <c r="B21" s="179" t="s">
        <v>425</v>
      </c>
      <c r="C21" s="174"/>
    </row>
    <row r="22" spans="1:3" s="72" customFormat="1" ht="16.399999999999999" customHeight="1" x14ac:dyDescent="0.25">
      <c r="A22" s="177"/>
      <c r="B22" s="175" t="s">
        <v>221</v>
      </c>
      <c r="C22" s="174"/>
    </row>
    <row r="23" spans="1:3" s="72" customFormat="1" ht="16.399999999999999" customHeight="1" x14ac:dyDescent="0.25">
      <c r="A23" s="180"/>
      <c r="B23" s="170" t="s">
        <v>180</v>
      </c>
      <c r="C23" s="174"/>
    </row>
    <row r="24" spans="1:3" s="72" customFormat="1" ht="16.399999999999999" customHeight="1" x14ac:dyDescent="0.25">
      <c r="A24" s="180"/>
      <c r="B24" s="170" t="s">
        <v>181</v>
      </c>
      <c r="C24" s="174"/>
    </row>
    <row r="25" spans="1:3" s="72" customFormat="1" ht="16.399999999999999" customHeight="1" x14ac:dyDescent="0.25">
      <c r="A25" s="180"/>
      <c r="B25" s="170" t="s">
        <v>182</v>
      </c>
      <c r="C25" s="174"/>
    </row>
    <row r="26" spans="1:3" s="72" customFormat="1" ht="16.399999999999999" customHeight="1" x14ac:dyDescent="0.25">
      <c r="A26" s="180"/>
      <c r="B26" s="170" t="s">
        <v>183</v>
      </c>
      <c r="C26" s="174"/>
    </row>
    <row r="27" spans="1:3" s="72" customFormat="1" ht="18" customHeight="1" x14ac:dyDescent="0.25">
      <c r="A27" s="180"/>
      <c r="B27" s="170" t="s">
        <v>184</v>
      </c>
      <c r="C27" s="174"/>
    </row>
    <row r="28" spans="1:3" s="72" customFormat="1" ht="16.399999999999999" customHeight="1" thickBot="1" x14ac:dyDescent="0.3">
      <c r="A28" s="508" t="s">
        <v>253</v>
      </c>
      <c r="B28" s="509"/>
      <c r="C28" s="181"/>
    </row>
    <row r="29" spans="1:3" ht="6.75" customHeight="1" thickBot="1" x14ac:dyDescent="0.35">
      <c r="A29" s="496"/>
      <c r="B29" s="496"/>
      <c r="C29" s="496"/>
    </row>
    <row r="30" spans="1:3" ht="16.399999999999999" customHeight="1" thickBot="1" x14ac:dyDescent="0.35">
      <c r="A30" s="185" t="s">
        <v>157</v>
      </c>
      <c r="B30" s="184"/>
      <c r="C30" s="186"/>
    </row>
    <row r="31" spans="1:3" ht="16.399999999999999" customHeight="1" x14ac:dyDescent="0.3">
      <c r="B31" s="498" t="s">
        <v>158</v>
      </c>
      <c r="C31" s="498"/>
    </row>
    <row r="32" spans="1:3" ht="16.399999999999999" customHeight="1" x14ac:dyDescent="0.3">
      <c r="B32" s="497" t="s">
        <v>426</v>
      </c>
      <c r="C32" s="497"/>
    </row>
    <row r="33" spans="1:3" ht="16.399999999999999" customHeight="1" x14ac:dyDescent="0.3">
      <c r="B33" s="497" t="s">
        <v>155</v>
      </c>
      <c r="C33" s="497"/>
    </row>
    <row r="34" spans="1:3" ht="16.399999999999999" customHeight="1" x14ac:dyDescent="0.3">
      <c r="B34" s="497" t="s">
        <v>427</v>
      </c>
      <c r="C34" s="497"/>
    </row>
    <row r="35" spans="1:3" ht="4.5" customHeight="1" thickBot="1" x14ac:dyDescent="0.35">
      <c r="B35" s="499"/>
      <c r="C35" s="499"/>
    </row>
    <row r="36" spans="1:3" ht="16.399999999999999" customHeight="1" thickBot="1" x14ac:dyDescent="0.35">
      <c r="A36" s="500" t="s">
        <v>159</v>
      </c>
      <c r="B36" s="501"/>
      <c r="C36" s="502"/>
    </row>
    <row r="37" spans="1:3" ht="16.399999999999999" customHeight="1" x14ac:dyDescent="0.3">
      <c r="B37" s="498" t="s">
        <v>160</v>
      </c>
      <c r="C37" s="498"/>
    </row>
    <row r="38" spans="1:3" ht="16.399999999999999" customHeight="1" x14ac:dyDescent="0.3">
      <c r="B38" s="497" t="s">
        <v>161</v>
      </c>
      <c r="C38" s="497"/>
    </row>
    <row r="39" spans="1:3" ht="16.399999999999999" customHeight="1" x14ac:dyDescent="0.3">
      <c r="B39" s="497" t="s">
        <v>169</v>
      </c>
      <c r="C39" s="497"/>
    </row>
    <row r="40" spans="1:3" ht="16.399999999999999" customHeight="1" x14ac:dyDescent="0.3">
      <c r="B40" s="497" t="s">
        <v>162</v>
      </c>
      <c r="C40" s="497"/>
    </row>
    <row r="41" spans="1:3" ht="16.399999999999999" customHeight="1" x14ac:dyDescent="0.3">
      <c r="B41" s="497" t="s">
        <v>163</v>
      </c>
      <c r="C41" s="497"/>
    </row>
    <row r="42" spans="1:3" ht="16.399999999999999" customHeight="1" x14ac:dyDescent="0.3">
      <c r="B42" s="497" t="s">
        <v>164</v>
      </c>
      <c r="C42" s="497"/>
    </row>
    <row r="43" spans="1:3" ht="16.399999999999999" customHeight="1" x14ac:dyDescent="0.3">
      <c r="B43" s="497" t="s">
        <v>165</v>
      </c>
      <c r="C43" s="497"/>
    </row>
    <row r="44" spans="1:3" ht="16.399999999999999" customHeight="1" x14ac:dyDescent="0.3">
      <c r="B44" s="497" t="s">
        <v>413</v>
      </c>
      <c r="C44" s="497"/>
    </row>
  </sheetData>
  <sheetProtection selectLockedCells="1" selectUnlockedCells="1"/>
  <mergeCells count="21">
    <mergeCell ref="A1:C1"/>
    <mergeCell ref="A2:C2"/>
    <mergeCell ref="A3:C3"/>
    <mergeCell ref="A4:C4"/>
    <mergeCell ref="A28:B28"/>
    <mergeCell ref="A11:C11"/>
    <mergeCell ref="B44:C44"/>
    <mergeCell ref="B37:C37"/>
    <mergeCell ref="B43:C43"/>
    <mergeCell ref="A36:C36"/>
    <mergeCell ref="B33:C33"/>
    <mergeCell ref="B34:C34"/>
    <mergeCell ref="B40:C40"/>
    <mergeCell ref="A29:C29"/>
    <mergeCell ref="B42:C42"/>
    <mergeCell ref="B39:C39"/>
    <mergeCell ref="B41:C41"/>
    <mergeCell ref="B31:C31"/>
    <mergeCell ref="B38:C38"/>
    <mergeCell ref="B32:C32"/>
    <mergeCell ref="B35:C35"/>
  </mergeCells>
  <phoneticPr fontId="2" type="noConversion"/>
  <printOptions horizontalCentered="1" gridLines="1"/>
  <pageMargins left="0.6692913385826772" right="0.78740157480314965" top="1.0236220472440944" bottom="0.31496062992125984" header="0.51181102362204722" footer="0.19685039370078741"/>
  <pageSetup scale="75" orientation="landscape" r:id="rId1"/>
  <headerFooter alignWithMargins="0">
    <oddHeader>&amp;C&amp;"Arial,Gras"&amp;8MUSICACTION
COMMERCIALISATION NATIONALE
MARCHE À SUIVRE 
PARACHÈVEMENT DU PROJET&amp;R&amp;"Arial,Gras"&amp;8&amp;P de &amp;N</oddHeader>
  </headerFooter>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71" r:id="rId4" name="Check Box 15">
              <controlPr defaultSize="0" autoFill="0" autoLine="0" autoPict="0">
                <anchor moveWithCells="1" sizeWithCells="1">
                  <from>
                    <xdr:col>2</xdr:col>
                    <xdr:colOff>31750</xdr:colOff>
                    <xdr:row>4</xdr:row>
                    <xdr:rowOff>19050</xdr:rowOff>
                  </from>
                  <to>
                    <xdr:col>2</xdr:col>
                    <xdr:colOff>260350</xdr:colOff>
                    <xdr:row>4</xdr:row>
                    <xdr:rowOff>165100</xdr:rowOff>
                  </to>
                </anchor>
              </controlPr>
            </control>
          </mc:Choice>
        </mc:AlternateContent>
        <mc:AlternateContent xmlns:mc="http://schemas.openxmlformats.org/markup-compatibility/2006">
          <mc:Choice Requires="x14">
            <control shapeId="19472" r:id="rId5" name="Check Box 16">
              <controlPr defaultSize="0" autoFill="0" autoLine="0" autoPict="0">
                <anchor moveWithCells="1" sizeWithCells="1">
                  <from>
                    <xdr:col>2</xdr:col>
                    <xdr:colOff>31750</xdr:colOff>
                    <xdr:row>5</xdr:row>
                    <xdr:rowOff>19050</xdr:rowOff>
                  </from>
                  <to>
                    <xdr:col>2</xdr:col>
                    <xdr:colOff>260350</xdr:colOff>
                    <xdr:row>5</xdr:row>
                    <xdr:rowOff>165100</xdr:rowOff>
                  </to>
                </anchor>
              </controlPr>
            </control>
          </mc:Choice>
        </mc:AlternateContent>
        <mc:AlternateContent xmlns:mc="http://schemas.openxmlformats.org/markup-compatibility/2006">
          <mc:Choice Requires="x14">
            <control shapeId="19473" r:id="rId6" name="Check Box 17">
              <controlPr defaultSize="0" autoFill="0" autoLine="0" autoPict="0">
                <anchor moveWithCells="1" sizeWithCells="1">
                  <from>
                    <xdr:col>2</xdr:col>
                    <xdr:colOff>31750</xdr:colOff>
                    <xdr:row>8</xdr:row>
                    <xdr:rowOff>19050</xdr:rowOff>
                  </from>
                  <to>
                    <xdr:col>2</xdr:col>
                    <xdr:colOff>260350</xdr:colOff>
                    <xdr:row>8</xdr:row>
                    <xdr:rowOff>165100</xdr:rowOff>
                  </to>
                </anchor>
              </controlPr>
            </control>
          </mc:Choice>
        </mc:AlternateContent>
        <mc:AlternateContent xmlns:mc="http://schemas.openxmlformats.org/markup-compatibility/2006">
          <mc:Choice Requires="x14">
            <control shapeId="19474" r:id="rId7" name="Check Box 18">
              <controlPr defaultSize="0" autoFill="0" autoLine="0" autoPict="0">
                <anchor moveWithCells="1" sizeWithCells="1">
                  <from>
                    <xdr:col>2</xdr:col>
                    <xdr:colOff>31750</xdr:colOff>
                    <xdr:row>11</xdr:row>
                    <xdr:rowOff>12700</xdr:rowOff>
                  </from>
                  <to>
                    <xdr:col>2</xdr:col>
                    <xdr:colOff>260350</xdr:colOff>
                    <xdr:row>11</xdr:row>
                    <xdr:rowOff>152400</xdr:rowOff>
                  </to>
                </anchor>
              </controlPr>
            </control>
          </mc:Choice>
        </mc:AlternateContent>
        <mc:AlternateContent xmlns:mc="http://schemas.openxmlformats.org/markup-compatibility/2006">
          <mc:Choice Requires="x14">
            <control shapeId="19476" r:id="rId8" name="Check Box 20">
              <controlPr defaultSize="0" autoFill="0" autoLine="0" autoPict="0">
                <anchor moveWithCells="1" sizeWithCells="1">
                  <from>
                    <xdr:col>2</xdr:col>
                    <xdr:colOff>31750</xdr:colOff>
                    <xdr:row>7</xdr:row>
                    <xdr:rowOff>19050</xdr:rowOff>
                  </from>
                  <to>
                    <xdr:col>2</xdr:col>
                    <xdr:colOff>260350</xdr:colOff>
                    <xdr:row>7</xdr:row>
                    <xdr:rowOff>165100</xdr:rowOff>
                  </to>
                </anchor>
              </controlPr>
            </control>
          </mc:Choice>
        </mc:AlternateContent>
        <mc:AlternateContent xmlns:mc="http://schemas.openxmlformats.org/markup-compatibility/2006">
          <mc:Choice Requires="x14">
            <control shapeId="19478" r:id="rId9" name="Check Box 22">
              <controlPr defaultSize="0" autoFill="0" autoLine="0" autoPict="0">
                <anchor moveWithCells="1" sizeWithCells="1">
                  <from>
                    <xdr:col>2</xdr:col>
                    <xdr:colOff>31750</xdr:colOff>
                    <xdr:row>15</xdr:row>
                    <xdr:rowOff>19050</xdr:rowOff>
                  </from>
                  <to>
                    <xdr:col>2</xdr:col>
                    <xdr:colOff>260350</xdr:colOff>
                    <xdr:row>15</xdr:row>
                    <xdr:rowOff>165100</xdr:rowOff>
                  </to>
                </anchor>
              </controlPr>
            </control>
          </mc:Choice>
        </mc:AlternateContent>
        <mc:AlternateContent xmlns:mc="http://schemas.openxmlformats.org/markup-compatibility/2006">
          <mc:Choice Requires="x14">
            <control shapeId="19479" r:id="rId10" name="Check Box 23">
              <controlPr defaultSize="0" autoFill="0" autoLine="0" autoPict="0">
                <anchor moveWithCells="1" sizeWithCells="1">
                  <from>
                    <xdr:col>2</xdr:col>
                    <xdr:colOff>31750</xdr:colOff>
                    <xdr:row>16</xdr:row>
                    <xdr:rowOff>19050</xdr:rowOff>
                  </from>
                  <to>
                    <xdr:col>2</xdr:col>
                    <xdr:colOff>260350</xdr:colOff>
                    <xdr:row>16</xdr:row>
                    <xdr:rowOff>165100</xdr:rowOff>
                  </to>
                </anchor>
              </controlPr>
            </control>
          </mc:Choice>
        </mc:AlternateContent>
        <mc:AlternateContent xmlns:mc="http://schemas.openxmlformats.org/markup-compatibility/2006">
          <mc:Choice Requires="x14">
            <control shapeId="19480" r:id="rId11" name="Check Box 24">
              <controlPr defaultSize="0" autoFill="0" autoLine="0" autoPict="0">
                <anchor moveWithCells="1" sizeWithCells="1">
                  <from>
                    <xdr:col>2</xdr:col>
                    <xdr:colOff>31750</xdr:colOff>
                    <xdr:row>22</xdr:row>
                    <xdr:rowOff>19050</xdr:rowOff>
                  </from>
                  <to>
                    <xdr:col>2</xdr:col>
                    <xdr:colOff>260350</xdr:colOff>
                    <xdr:row>22</xdr:row>
                    <xdr:rowOff>165100</xdr:rowOff>
                  </to>
                </anchor>
              </controlPr>
            </control>
          </mc:Choice>
        </mc:AlternateContent>
        <mc:AlternateContent xmlns:mc="http://schemas.openxmlformats.org/markup-compatibility/2006">
          <mc:Choice Requires="x14">
            <control shapeId="19481" r:id="rId12" name="Check Box 25">
              <controlPr defaultSize="0" autoFill="0" autoLine="0" autoPict="0">
                <anchor moveWithCells="1" sizeWithCells="1">
                  <from>
                    <xdr:col>2</xdr:col>
                    <xdr:colOff>31750</xdr:colOff>
                    <xdr:row>17</xdr:row>
                    <xdr:rowOff>19050</xdr:rowOff>
                  </from>
                  <to>
                    <xdr:col>2</xdr:col>
                    <xdr:colOff>260350</xdr:colOff>
                    <xdr:row>17</xdr:row>
                    <xdr:rowOff>165100</xdr:rowOff>
                  </to>
                </anchor>
              </controlPr>
            </control>
          </mc:Choice>
        </mc:AlternateContent>
        <mc:AlternateContent xmlns:mc="http://schemas.openxmlformats.org/markup-compatibility/2006">
          <mc:Choice Requires="x14">
            <control shapeId="19482" r:id="rId13" name="Check Box 26">
              <controlPr defaultSize="0" autoFill="0" autoLine="0" autoPict="0">
                <anchor moveWithCells="1" sizeWithCells="1">
                  <from>
                    <xdr:col>2</xdr:col>
                    <xdr:colOff>31750</xdr:colOff>
                    <xdr:row>18</xdr:row>
                    <xdr:rowOff>19050</xdr:rowOff>
                  </from>
                  <to>
                    <xdr:col>2</xdr:col>
                    <xdr:colOff>260350</xdr:colOff>
                    <xdr:row>18</xdr:row>
                    <xdr:rowOff>165100</xdr:rowOff>
                  </to>
                </anchor>
              </controlPr>
            </control>
          </mc:Choice>
        </mc:AlternateContent>
        <mc:AlternateContent xmlns:mc="http://schemas.openxmlformats.org/markup-compatibility/2006">
          <mc:Choice Requires="x14">
            <control shapeId="19483" r:id="rId14" name="Check Box 27">
              <controlPr defaultSize="0" autoFill="0" autoLine="0" autoPict="0">
                <anchor moveWithCells="1" sizeWithCells="1">
                  <from>
                    <xdr:col>2</xdr:col>
                    <xdr:colOff>31750</xdr:colOff>
                    <xdr:row>19</xdr:row>
                    <xdr:rowOff>19050</xdr:rowOff>
                  </from>
                  <to>
                    <xdr:col>2</xdr:col>
                    <xdr:colOff>260350</xdr:colOff>
                    <xdr:row>19</xdr:row>
                    <xdr:rowOff>165100</xdr:rowOff>
                  </to>
                </anchor>
              </controlPr>
            </control>
          </mc:Choice>
        </mc:AlternateContent>
        <mc:AlternateContent xmlns:mc="http://schemas.openxmlformats.org/markup-compatibility/2006">
          <mc:Choice Requires="x14">
            <control shapeId="19484" r:id="rId15" name="Check Box 28">
              <controlPr defaultSize="0" autoFill="0" autoLine="0" autoPict="0">
                <anchor moveWithCells="1" sizeWithCells="1">
                  <from>
                    <xdr:col>2</xdr:col>
                    <xdr:colOff>31750</xdr:colOff>
                    <xdr:row>20</xdr:row>
                    <xdr:rowOff>19050</xdr:rowOff>
                  </from>
                  <to>
                    <xdr:col>2</xdr:col>
                    <xdr:colOff>260350</xdr:colOff>
                    <xdr:row>20</xdr:row>
                    <xdr:rowOff>165100</xdr:rowOff>
                  </to>
                </anchor>
              </controlPr>
            </control>
          </mc:Choice>
        </mc:AlternateContent>
        <mc:AlternateContent xmlns:mc="http://schemas.openxmlformats.org/markup-compatibility/2006">
          <mc:Choice Requires="x14">
            <control shapeId="19485" r:id="rId16" name="Check Box 29">
              <controlPr defaultSize="0" autoFill="0" autoLine="0" autoPict="0">
                <anchor moveWithCells="1" sizeWithCells="1">
                  <from>
                    <xdr:col>2</xdr:col>
                    <xdr:colOff>31750</xdr:colOff>
                    <xdr:row>13</xdr:row>
                    <xdr:rowOff>19050</xdr:rowOff>
                  </from>
                  <to>
                    <xdr:col>2</xdr:col>
                    <xdr:colOff>260350</xdr:colOff>
                    <xdr:row>13</xdr:row>
                    <xdr:rowOff>165100</xdr:rowOff>
                  </to>
                </anchor>
              </controlPr>
            </control>
          </mc:Choice>
        </mc:AlternateContent>
        <mc:AlternateContent xmlns:mc="http://schemas.openxmlformats.org/markup-compatibility/2006">
          <mc:Choice Requires="x14">
            <control shapeId="19486" r:id="rId17" name="Check Box 30">
              <controlPr defaultSize="0" autoFill="0" autoLine="0" autoPict="0">
                <anchor moveWithCells="1" sizeWithCells="1">
                  <from>
                    <xdr:col>2</xdr:col>
                    <xdr:colOff>31750</xdr:colOff>
                    <xdr:row>9</xdr:row>
                    <xdr:rowOff>12700</xdr:rowOff>
                  </from>
                  <to>
                    <xdr:col>2</xdr:col>
                    <xdr:colOff>260350</xdr:colOff>
                    <xdr:row>9</xdr:row>
                    <xdr:rowOff>165100</xdr:rowOff>
                  </to>
                </anchor>
              </controlPr>
            </control>
          </mc:Choice>
        </mc:AlternateContent>
        <mc:AlternateContent xmlns:mc="http://schemas.openxmlformats.org/markup-compatibility/2006">
          <mc:Choice Requires="x14">
            <control shapeId="19487" r:id="rId18" name="Check Box 31">
              <controlPr defaultSize="0" autoFill="0" autoLine="0" autoPict="0">
                <anchor moveWithCells="1" sizeWithCells="1">
                  <from>
                    <xdr:col>2</xdr:col>
                    <xdr:colOff>31750</xdr:colOff>
                    <xdr:row>11</xdr:row>
                    <xdr:rowOff>12700</xdr:rowOff>
                  </from>
                  <to>
                    <xdr:col>2</xdr:col>
                    <xdr:colOff>260350</xdr:colOff>
                    <xdr:row>11</xdr:row>
                    <xdr:rowOff>152400</xdr:rowOff>
                  </to>
                </anchor>
              </controlPr>
            </control>
          </mc:Choice>
        </mc:AlternateContent>
        <mc:AlternateContent xmlns:mc="http://schemas.openxmlformats.org/markup-compatibility/2006">
          <mc:Choice Requires="x14">
            <control shapeId="19489" r:id="rId19" name="Check Box 33">
              <controlPr defaultSize="0" autoFill="0" autoLine="0" autoPict="0">
                <anchor moveWithCells="1" sizeWithCells="1">
                  <from>
                    <xdr:col>2</xdr:col>
                    <xdr:colOff>31750</xdr:colOff>
                    <xdr:row>15</xdr:row>
                    <xdr:rowOff>19050</xdr:rowOff>
                  </from>
                  <to>
                    <xdr:col>2</xdr:col>
                    <xdr:colOff>260350</xdr:colOff>
                    <xdr:row>15</xdr:row>
                    <xdr:rowOff>165100</xdr:rowOff>
                  </to>
                </anchor>
              </controlPr>
            </control>
          </mc:Choice>
        </mc:AlternateContent>
        <mc:AlternateContent xmlns:mc="http://schemas.openxmlformats.org/markup-compatibility/2006">
          <mc:Choice Requires="x14">
            <control shapeId="19491" r:id="rId20" name="Check Box 35">
              <controlPr defaultSize="0" autoFill="0" autoLine="0" autoPict="0">
                <anchor moveWithCells="1" sizeWithCells="1">
                  <from>
                    <xdr:col>2</xdr:col>
                    <xdr:colOff>31750</xdr:colOff>
                    <xdr:row>23</xdr:row>
                    <xdr:rowOff>19050</xdr:rowOff>
                  </from>
                  <to>
                    <xdr:col>2</xdr:col>
                    <xdr:colOff>228600</xdr:colOff>
                    <xdr:row>24</xdr:row>
                    <xdr:rowOff>0</xdr:rowOff>
                  </to>
                </anchor>
              </controlPr>
            </control>
          </mc:Choice>
        </mc:AlternateContent>
        <mc:AlternateContent xmlns:mc="http://schemas.openxmlformats.org/markup-compatibility/2006">
          <mc:Choice Requires="x14">
            <control shapeId="19492" r:id="rId21" name="Check Box 36">
              <controlPr defaultSize="0" autoFill="0" autoLine="0" autoPict="0">
                <anchor moveWithCells="1" sizeWithCells="1">
                  <from>
                    <xdr:col>2</xdr:col>
                    <xdr:colOff>31750</xdr:colOff>
                    <xdr:row>24</xdr:row>
                    <xdr:rowOff>19050</xdr:rowOff>
                  </from>
                  <to>
                    <xdr:col>2</xdr:col>
                    <xdr:colOff>228600</xdr:colOff>
                    <xdr:row>25</xdr:row>
                    <xdr:rowOff>0</xdr:rowOff>
                  </to>
                </anchor>
              </controlPr>
            </control>
          </mc:Choice>
        </mc:AlternateContent>
        <mc:AlternateContent xmlns:mc="http://schemas.openxmlformats.org/markup-compatibility/2006">
          <mc:Choice Requires="x14">
            <control shapeId="19493" r:id="rId22" name="Check Box 37">
              <controlPr defaultSize="0" autoFill="0" autoLine="0" autoPict="0">
                <anchor moveWithCells="1" sizeWithCells="1">
                  <from>
                    <xdr:col>2</xdr:col>
                    <xdr:colOff>31750</xdr:colOff>
                    <xdr:row>25</xdr:row>
                    <xdr:rowOff>19050</xdr:rowOff>
                  </from>
                  <to>
                    <xdr:col>2</xdr:col>
                    <xdr:colOff>228600</xdr:colOff>
                    <xdr:row>26</xdr:row>
                    <xdr:rowOff>0</xdr:rowOff>
                  </to>
                </anchor>
              </controlPr>
            </control>
          </mc:Choice>
        </mc:AlternateContent>
        <mc:AlternateContent xmlns:mc="http://schemas.openxmlformats.org/markup-compatibility/2006">
          <mc:Choice Requires="x14">
            <control shapeId="19495" r:id="rId23" name="Check Box 39">
              <controlPr defaultSize="0" autoFill="0" autoLine="0" autoPict="0">
                <anchor moveWithCells="1" sizeWithCells="1">
                  <from>
                    <xdr:col>2</xdr:col>
                    <xdr:colOff>31750</xdr:colOff>
                    <xdr:row>26</xdr:row>
                    <xdr:rowOff>12700</xdr:rowOff>
                  </from>
                  <to>
                    <xdr:col>2</xdr:col>
                    <xdr:colOff>228600</xdr:colOff>
                    <xdr:row>27</xdr:row>
                    <xdr:rowOff>0</xdr:rowOff>
                  </to>
                </anchor>
              </controlPr>
            </control>
          </mc:Choice>
        </mc:AlternateContent>
        <mc:AlternateContent xmlns:mc="http://schemas.openxmlformats.org/markup-compatibility/2006">
          <mc:Choice Requires="x14">
            <control shapeId="19496" r:id="rId24" name="Check Box 40">
              <controlPr defaultSize="0" autoFill="0" autoLine="0" autoPict="0">
                <anchor moveWithCells="1" sizeWithCells="1">
                  <from>
                    <xdr:col>2</xdr:col>
                    <xdr:colOff>31750</xdr:colOff>
                    <xdr:row>14</xdr:row>
                    <xdr:rowOff>19050</xdr:rowOff>
                  </from>
                  <to>
                    <xdr:col>2</xdr:col>
                    <xdr:colOff>228600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14</vt:i4>
      </vt:variant>
    </vt:vector>
  </HeadingPairs>
  <TitlesOfParts>
    <vt:vector size="23" baseType="lpstr">
      <vt:lpstr>Déclarations</vt:lpstr>
      <vt:lpstr>QD Demandeur</vt:lpstr>
      <vt:lpstr>QD Artiste</vt:lpstr>
      <vt:lpstr>Projet - album financé</vt:lpstr>
      <vt:lpstr>Projet - album non financé</vt:lpstr>
      <vt:lpstr>Budget-Bilan</vt:lpstr>
      <vt:lpstr>Tableau des dépenses</vt:lpstr>
      <vt:lpstr>Déclarations Para</vt:lpstr>
      <vt:lpstr>Étapes du parachèvement</vt:lpstr>
      <vt:lpstr>'Budget-Bilan'!Impression_des_titres</vt:lpstr>
      <vt:lpstr>Déclarations!Impression_des_titres</vt:lpstr>
      <vt:lpstr>'Déclarations Para'!Impression_des_titres</vt:lpstr>
      <vt:lpstr>'Étapes du parachèvement'!Impression_des_titres</vt:lpstr>
      <vt:lpstr>'Projet - album financé'!Impression_des_titres</vt:lpstr>
      <vt:lpstr>'Projet - album non financé'!Impression_des_titres</vt:lpstr>
      <vt:lpstr>'Tableau des dépenses'!Impression_des_titres</vt:lpstr>
      <vt:lpstr>'Budget-Bilan'!Zone_d_impression</vt:lpstr>
      <vt:lpstr>Déclarations!Zone_d_impression</vt:lpstr>
      <vt:lpstr>'Déclarations Para'!Zone_d_impression</vt:lpstr>
      <vt:lpstr>'Étapes du parachèvement'!Zone_d_impression</vt:lpstr>
      <vt:lpstr>'Projet - album financé'!Zone_d_impression</vt:lpstr>
      <vt:lpstr>'Projet - album non financé'!Zone_d_impression</vt:lpstr>
      <vt:lpstr>'Tableau des dépenses'!Zone_d_impression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Jacinthe Roy</dc:creator>
  <cp:lastModifiedBy>jroy</cp:lastModifiedBy>
  <cp:lastPrinted>2023-02-28T15:01:34Z</cp:lastPrinted>
  <dcterms:created xsi:type="dcterms:W3CDTF">2002-02-05T19:06:13Z</dcterms:created>
  <dcterms:modified xsi:type="dcterms:W3CDTF">2023-03-15T13:11:05Z</dcterms:modified>
</cp:coreProperties>
</file>