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M:\IC\Révision\CHANTIER IC ET CI - AUTOMNE 2022\Formulaires\Formulaires finaux\"/>
    </mc:Choice>
  </mc:AlternateContent>
  <xr:revisionPtr revIDLastSave="0" documentId="13_ncr:1_{F5E068A8-E394-465A-8F8A-1AAAFA635CD8}" xr6:coauthVersionLast="47" xr6:coauthVersionMax="47" xr10:uidLastSave="{00000000-0000-0000-0000-000000000000}"/>
  <bookViews>
    <workbookView xWindow="33720" yWindow="-120" windowWidth="29040" windowHeight="15720" tabRatio="880" firstSheet="1" activeTab="1" xr2:uid="{10294850-E433-424C-8801-555D7577F57D}"/>
  </bookViews>
  <sheets>
    <sheet name="ADMIN" sheetId="46" state="hidden" r:id="rId1"/>
    <sheet name="Déclarations" sheetId="39" r:id="rId2"/>
    <sheet name="QD Demandeur" sheetId="44" r:id="rId3"/>
    <sheet name="QD Artiste" sheetId="45" r:id="rId4"/>
    <sheet name="PCN-Projet" sheetId="36" r:id="rId5"/>
    <sheet name="PCN-Artistes" sheetId="37" r:id="rId6"/>
    <sheet name="Budget-Bilan" sheetId="14" r:id="rId7"/>
    <sheet name="PARA-PCN" sheetId="38" state="hidden" r:id="rId8"/>
    <sheet name="PARA-Tab Dép" sheetId="18" state="hidden" r:id="rId9"/>
  </sheets>
  <externalReferences>
    <externalReference r:id="rId10"/>
    <externalReference r:id="rId11"/>
  </externalReferences>
  <definedNames>
    <definedName name="BusinessStatus" localSheetId="6">[1]Lists!$B$2:$B$5</definedName>
    <definedName name="FArtistesDC">#REF!</definedName>
    <definedName name="Format">[2]Lists!#REF!</definedName>
    <definedName name="formulaire" localSheetId="1">#REF!</definedName>
    <definedName name="formulaire" localSheetId="8">#REF!</definedName>
    <definedName name="formulaire" localSheetId="5">#REF!</definedName>
    <definedName name="formulaire" localSheetId="3">#REF!</definedName>
    <definedName name="formulaire" localSheetId="2">#REF!</definedName>
    <definedName name="formulaire">#REF!</definedName>
    <definedName name="_xlnm.Print_Titles" localSheetId="6">'Budget-Bilan'!$A:$E,'Budget-Bilan'!$1:$9</definedName>
    <definedName name="_xlnm.Print_Titles" localSheetId="8">'PARA-Tab Dép'!$1:$1</definedName>
    <definedName name="Incorporation" localSheetId="6">[1]Lists!$A$2:$A$3</definedName>
    <definedName name="Provinces" localSheetId="6">[1]Lists!$C$2:$C$15</definedName>
    <definedName name="Salutations" localSheetId="6">[1]Lists!$D$2:$D$5</definedName>
    <definedName name="StatutEntreprise">#REF!</definedName>
    <definedName name="_xlnm.Print_Area" localSheetId="6">'Budget-Bilan'!$A$1:$AI$88</definedName>
    <definedName name="_xlnm.Print_Area" localSheetId="1">Déclarations!$A$2:$K$46</definedName>
    <definedName name="_xlnm.Print_Area" localSheetId="8">'PARA-Tab Dép'!$B$1:$J$25</definedName>
    <definedName name="_xlnm.Print_Area" localSheetId="5">'PCN-Artistes'!$A$2:$O$17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2" i="14" l="1"/>
  <c r="C28" i="18" s="1"/>
  <c r="D6" i="14" l="1"/>
  <c r="D3" i="14"/>
  <c r="D2" i="14"/>
  <c r="D1" i="14"/>
  <c r="AH86" i="14" l="1"/>
  <c r="AH29" i="14"/>
  <c r="M51" i="14"/>
  <c r="L29" i="14"/>
  <c r="H18" i="14"/>
  <c r="C29" i="18"/>
  <c r="F82" i="14"/>
  <c r="BE67" i="14"/>
  <c r="BE65" i="14"/>
  <c r="BE66" i="14"/>
  <c r="BE68" i="14"/>
  <c r="BE64" i="14"/>
  <c r="BE54" i="14"/>
  <c r="BE55" i="14"/>
  <c r="BE56" i="14"/>
  <c r="BE57" i="14"/>
  <c r="BE58" i="14"/>
  <c r="BE59" i="14"/>
  <c r="BE60" i="14"/>
  <c r="BE61" i="14"/>
  <c r="BE53" i="14"/>
  <c r="BE62" i="14" s="1"/>
  <c r="BE43" i="14"/>
  <c r="BE34" i="14"/>
  <c r="BE35" i="14"/>
  <c r="BE36" i="14"/>
  <c r="BE37" i="14"/>
  <c r="BE38" i="14"/>
  <c r="BE39" i="14"/>
  <c r="BE40" i="14"/>
  <c r="BE41" i="14"/>
  <c r="BE42" i="14"/>
  <c r="BE44" i="14"/>
  <c r="BE45" i="14"/>
  <c r="BE46" i="14"/>
  <c r="BE47" i="14"/>
  <c r="BE48" i="14"/>
  <c r="BE49" i="14"/>
  <c r="BE50" i="14"/>
  <c r="BE33" i="14"/>
  <c r="BE51" i="14" s="1"/>
  <c r="BD28" i="14"/>
  <c r="BD26" i="14"/>
  <c r="BE26" i="14"/>
  <c r="BE27" i="14"/>
  <c r="BE28" i="14"/>
  <c r="BE25" i="14"/>
  <c r="BE29" i="14" s="1"/>
  <c r="BD22" i="14"/>
  <c r="BE21" i="14"/>
  <c r="BE22" i="14"/>
  <c r="BE20" i="14"/>
  <c r="BE13" i="14"/>
  <c r="BE14" i="14"/>
  <c r="BE15" i="14"/>
  <c r="BE16" i="14"/>
  <c r="BE17" i="14"/>
  <c r="BE12" i="14"/>
  <c r="BD17" i="14"/>
  <c r="BD15" i="14"/>
  <c r="BD14" i="14"/>
  <c r="BD13" i="14"/>
  <c r="BD65" i="14"/>
  <c r="BD66" i="14"/>
  <c r="BD67" i="14"/>
  <c r="BD68" i="14"/>
  <c r="BD64" i="14"/>
  <c r="BD60" i="14"/>
  <c r="BD54" i="14"/>
  <c r="BD55" i="14"/>
  <c r="BD56" i="14"/>
  <c r="BD57" i="14"/>
  <c r="BD58" i="14"/>
  <c r="BD59" i="14"/>
  <c r="BD61" i="14"/>
  <c r="BD53" i="14"/>
  <c r="BD62" i="14" s="1"/>
  <c r="BD34" i="14"/>
  <c r="BD35" i="14"/>
  <c r="BD36" i="14"/>
  <c r="BD37" i="14"/>
  <c r="BD38" i="14"/>
  <c r="BD39" i="14"/>
  <c r="BD40" i="14"/>
  <c r="BD41" i="14"/>
  <c r="BD42" i="14"/>
  <c r="BD43" i="14"/>
  <c r="BD44" i="14"/>
  <c r="BD45" i="14"/>
  <c r="BD46" i="14"/>
  <c r="BD47" i="14"/>
  <c r="BD48" i="14"/>
  <c r="BD49" i="14"/>
  <c r="BD50" i="14"/>
  <c r="BD33" i="14"/>
  <c r="BD51" i="14" s="1"/>
  <c r="BD27" i="14"/>
  <c r="BD25" i="14"/>
  <c r="BD21" i="14"/>
  <c r="BD20" i="14"/>
  <c r="BD16" i="14"/>
  <c r="BD12" i="14"/>
  <c r="BB45" i="14"/>
  <c r="BC66" i="14"/>
  <c r="BC65" i="14"/>
  <c r="BC67" i="14"/>
  <c r="BC68" i="14"/>
  <c r="BC64" i="14"/>
  <c r="BC54" i="14"/>
  <c r="BC55" i="14"/>
  <c r="BC56" i="14"/>
  <c r="BC57" i="14"/>
  <c r="BC58" i="14"/>
  <c r="BC59" i="14"/>
  <c r="BC60" i="14"/>
  <c r="BC61" i="14"/>
  <c r="BC53" i="14"/>
  <c r="BC50" i="14"/>
  <c r="BC45" i="14"/>
  <c r="BC46" i="14"/>
  <c r="BC47" i="14"/>
  <c r="BC48" i="14"/>
  <c r="BC49" i="14"/>
  <c r="BC34" i="14"/>
  <c r="BC35" i="14"/>
  <c r="BC36" i="14"/>
  <c r="BC37" i="14"/>
  <c r="BC38" i="14"/>
  <c r="BC39" i="14"/>
  <c r="BC40" i="14"/>
  <c r="BC41" i="14"/>
  <c r="BC42" i="14"/>
  <c r="BC43" i="14"/>
  <c r="BC44" i="14"/>
  <c r="BC33" i="14"/>
  <c r="BC27" i="14"/>
  <c r="BC26" i="14"/>
  <c r="BC28" i="14"/>
  <c r="BC25" i="14"/>
  <c r="BC21" i="14"/>
  <c r="BC22" i="14"/>
  <c r="BC20" i="14"/>
  <c r="BC16" i="14"/>
  <c r="BC13" i="14"/>
  <c r="BC14" i="14"/>
  <c r="BC15" i="14"/>
  <c r="BC17" i="14"/>
  <c r="BC12" i="14"/>
  <c r="BB12" i="14"/>
  <c r="BB65" i="14"/>
  <c r="BB66" i="14"/>
  <c r="BB67" i="14"/>
  <c r="BB68" i="14"/>
  <c r="BB64" i="14"/>
  <c r="BB61" i="14"/>
  <c r="BB54" i="14"/>
  <c r="BB55" i="14"/>
  <c r="BB56" i="14"/>
  <c r="BB57" i="14"/>
  <c r="BB58" i="14"/>
  <c r="BB59" i="14"/>
  <c r="BB60" i="14"/>
  <c r="BB53" i="14"/>
  <c r="BB50" i="14"/>
  <c r="BB49" i="14"/>
  <c r="BB34" i="14"/>
  <c r="BB35" i="14"/>
  <c r="BB36" i="14"/>
  <c r="BB37" i="14"/>
  <c r="BB38" i="14"/>
  <c r="BB39" i="14"/>
  <c r="BB40" i="14"/>
  <c r="BB41" i="14"/>
  <c r="BB42" i="14"/>
  <c r="BB43" i="14"/>
  <c r="BB44" i="14"/>
  <c r="BB46" i="14"/>
  <c r="BB47" i="14"/>
  <c r="BB48" i="14"/>
  <c r="BB33" i="14"/>
  <c r="BB17" i="14"/>
  <c r="BB26" i="14"/>
  <c r="BB27" i="14"/>
  <c r="BB28" i="14"/>
  <c r="BB25" i="14"/>
  <c r="BB21" i="14"/>
  <c r="BB22" i="14"/>
  <c r="BB20" i="14"/>
  <c r="AV18" i="14"/>
  <c r="BB14" i="14"/>
  <c r="BB15" i="14"/>
  <c r="BB16" i="14"/>
  <c r="BB13" i="14"/>
  <c r="BD77" i="14"/>
  <c r="BB77" i="14"/>
  <c r="BB29" i="14" l="1"/>
  <c r="BB23" i="14"/>
  <c r="BD29" i="14"/>
  <c r="BD69" i="14"/>
  <c r="BB69" i="14"/>
  <c r="BB62" i="14"/>
  <c r="BB51" i="14"/>
  <c r="BE18" i="14"/>
  <c r="BD71" i="14"/>
  <c r="BD18" i="14"/>
  <c r="BB18" i="14"/>
  <c r="E2" i="46"/>
  <c r="E3" i="46"/>
  <c r="B2" i="46"/>
  <c r="A13" i="46"/>
  <c r="C16" i="37"/>
  <c r="N16" i="37"/>
  <c r="K43" i="39"/>
  <c r="K42" i="39"/>
  <c r="K41" i="39" a="1"/>
  <c r="K41" i="39" s="1"/>
  <c r="K40" i="39" a="1"/>
  <c r="K40" i="39" s="1"/>
  <c r="K39" i="39"/>
  <c r="K38" i="39"/>
  <c r="K37" i="39"/>
  <c r="J43" i="39"/>
  <c r="J42" i="39"/>
  <c r="J41" i="39"/>
  <c r="J40" i="39"/>
  <c r="J39" i="39"/>
  <c r="J38" i="39"/>
  <c r="J37" i="39"/>
  <c r="I16" i="37"/>
  <c r="J16" i="37"/>
  <c r="K16" i="37"/>
  <c r="M16" i="37"/>
  <c r="B16" i="37"/>
  <c r="E25" i="18"/>
  <c r="BB30" i="14" l="1"/>
  <c r="S2" i="46"/>
  <c r="S14" i="46" s="1"/>
  <c r="BB71" i="14"/>
  <c r="K44" i="39"/>
  <c r="J44" i="39"/>
  <c r="V8" i="46"/>
  <c r="V7" i="46"/>
  <c r="V6" i="46"/>
  <c r="AL11" i="46"/>
  <c r="AK11" i="46"/>
  <c r="AJ11" i="46"/>
  <c r="AI11" i="46"/>
  <c r="AH11" i="46"/>
  <c r="AG11" i="46"/>
  <c r="AF11" i="46"/>
  <c r="AE11" i="46"/>
  <c r="AD11" i="46"/>
  <c r="AC11" i="46"/>
  <c r="AB11" i="46"/>
  <c r="AA11" i="46"/>
  <c r="AL10" i="46"/>
  <c r="AK10" i="46"/>
  <c r="AJ10" i="46"/>
  <c r="AI10" i="46"/>
  <c r="AH10" i="46"/>
  <c r="AG10" i="46"/>
  <c r="AF10" i="46"/>
  <c r="AE10" i="46"/>
  <c r="AD10" i="46"/>
  <c r="AC10" i="46"/>
  <c r="AB10" i="46"/>
  <c r="AA10" i="46"/>
  <c r="AL9" i="46"/>
  <c r="AK9" i="46"/>
  <c r="AJ9" i="46"/>
  <c r="AI9" i="46"/>
  <c r="AH9" i="46"/>
  <c r="AG9" i="46"/>
  <c r="AF9" i="46"/>
  <c r="AE9" i="46"/>
  <c r="AD9" i="46"/>
  <c r="AC9" i="46"/>
  <c r="AB9" i="46"/>
  <c r="AA9" i="46"/>
  <c r="AL8" i="46"/>
  <c r="AK8" i="46"/>
  <c r="AJ8" i="46"/>
  <c r="AI8" i="46"/>
  <c r="AH8" i="46"/>
  <c r="AG8" i="46"/>
  <c r="AF8" i="46"/>
  <c r="AE8" i="46"/>
  <c r="AD8" i="46"/>
  <c r="AC8" i="46"/>
  <c r="AB8" i="46"/>
  <c r="AA8" i="46"/>
  <c r="AL7" i="46"/>
  <c r="AK7" i="46"/>
  <c r="AJ7" i="46"/>
  <c r="AI7" i="46"/>
  <c r="AH7" i="46"/>
  <c r="AG7" i="46"/>
  <c r="AF7" i="46"/>
  <c r="AE7" i="46"/>
  <c r="AD7" i="46"/>
  <c r="AC7" i="46"/>
  <c r="AB7" i="46"/>
  <c r="AA7" i="46"/>
  <c r="AL6" i="46"/>
  <c r="AK6" i="46"/>
  <c r="AJ6" i="46"/>
  <c r="AI6" i="46"/>
  <c r="AH6" i="46"/>
  <c r="AG6" i="46"/>
  <c r="AF6" i="46"/>
  <c r="AE6" i="46"/>
  <c r="AD6" i="46"/>
  <c r="AC6" i="46"/>
  <c r="AB6" i="46"/>
  <c r="AA6" i="46"/>
  <c r="AL5" i="46"/>
  <c r="AK5" i="46"/>
  <c r="AJ5" i="46"/>
  <c r="AI5" i="46"/>
  <c r="AH5" i="46"/>
  <c r="AG5" i="46"/>
  <c r="AF5" i="46"/>
  <c r="AE5" i="46"/>
  <c r="AD5" i="46"/>
  <c r="AC5" i="46"/>
  <c r="AB5" i="46"/>
  <c r="AA5" i="46"/>
  <c r="A12" i="46"/>
  <c r="A11" i="46"/>
  <c r="A10" i="46"/>
  <c r="A9" i="46"/>
  <c r="A8" i="46"/>
  <c r="A7" i="46"/>
  <c r="A6" i="46"/>
  <c r="A5" i="46"/>
  <c r="A4" i="46"/>
  <c r="A3" i="46"/>
  <c r="A2" i="46"/>
  <c r="B13" i="46"/>
  <c r="B12" i="46"/>
  <c r="B11" i="46"/>
  <c r="B10" i="46"/>
  <c r="B9" i="46"/>
  <c r="B8" i="46"/>
  <c r="B7" i="46"/>
  <c r="B6" i="46"/>
  <c r="B5" i="46"/>
  <c r="B4" i="46"/>
  <c r="B3" i="46"/>
  <c r="M2" i="46" a="1"/>
  <c r="M2" i="46" s="1"/>
  <c r="M13" i="46" a="1"/>
  <c r="M13" i="46" s="1"/>
  <c r="M12" i="46" a="1"/>
  <c r="M12" i="46" s="1"/>
  <c r="M11" i="46" a="1"/>
  <c r="M11" i="46" s="1"/>
  <c r="M10" i="46" a="1"/>
  <c r="M10" i="46" s="1"/>
  <c r="M9" i="46" a="1"/>
  <c r="M9" i="46" s="1"/>
  <c r="M8" i="46" a="1"/>
  <c r="M8" i="46" s="1"/>
  <c r="M7" i="46" a="1"/>
  <c r="M7" i="46" s="1"/>
  <c r="M6" i="46" a="1"/>
  <c r="M6" i="46" s="1"/>
  <c r="M5" i="46" a="1"/>
  <c r="M5" i="46" s="1"/>
  <c r="M4" i="46" a="1"/>
  <c r="M4" i="46" s="1"/>
  <c r="M3" i="46" a="1"/>
  <c r="M3" i="46" s="1"/>
  <c r="AZ86" i="14"/>
  <c r="N86" i="14"/>
  <c r="P86" i="14" s="1"/>
  <c r="F86" i="14"/>
  <c r="V5" i="46"/>
  <c r="T11" i="46"/>
  <c r="T2" i="46"/>
  <c r="R2" i="46"/>
  <c r="R14" i="46" s="1"/>
  <c r="P13" i="46" a="1"/>
  <c r="P13" i="46" s="1"/>
  <c r="P12" i="46" a="1"/>
  <c r="P12" i="46" s="1"/>
  <c r="P11" i="46" a="1"/>
  <c r="P11" i="46" s="1"/>
  <c r="P10" i="46" a="1"/>
  <c r="P10" i="46" s="1"/>
  <c r="P9" i="46" a="1"/>
  <c r="P9" i="46" s="1"/>
  <c r="P8" i="46" a="1"/>
  <c r="P8" i="46" s="1"/>
  <c r="P7" i="46" a="1"/>
  <c r="P7" i="46" s="1"/>
  <c r="P6" i="46" a="1"/>
  <c r="P6" i="46" s="1"/>
  <c r="P5" i="46" a="1"/>
  <c r="P5" i="46" s="1"/>
  <c r="P4" i="46" a="1"/>
  <c r="P4" i="46" s="1"/>
  <c r="P3" i="46" a="1"/>
  <c r="P3" i="46" s="1"/>
  <c r="P2" i="46" a="1"/>
  <c r="P2" i="46" s="1"/>
  <c r="BA76" i="14"/>
  <c r="K13" i="46" a="1"/>
  <c r="K13" i="46" s="1"/>
  <c r="AT86" i="14"/>
  <c r="AP86" i="14"/>
  <c r="AR86" i="14" s="1"/>
  <c r="AL86" i="14"/>
  <c r="K10" i="46" s="1" a="1"/>
  <c r="K10" i="46" s="1"/>
  <c r="K9" i="46" a="1"/>
  <c r="K9" i="46" s="1"/>
  <c r="AD86" i="14"/>
  <c r="K8" i="46" s="1" a="1"/>
  <c r="K8" i="46" s="1"/>
  <c r="Z86" i="14"/>
  <c r="K7" i="46" s="1" a="1"/>
  <c r="K7" i="46" s="1"/>
  <c r="V86" i="14"/>
  <c r="K6" i="46" s="1" a="1"/>
  <c r="K6" i="46" s="1"/>
  <c r="R86" i="14"/>
  <c r="K5" i="46" s="1" a="1"/>
  <c r="K5" i="46" s="1"/>
  <c r="J86" i="14"/>
  <c r="L86" i="14" s="1"/>
  <c r="I2" i="46" a="1"/>
  <c r="I2" i="46" s="1"/>
  <c r="I13" i="46" a="1"/>
  <c r="I13" i="46" s="1"/>
  <c r="I12" i="46" a="1"/>
  <c r="I12" i="46" s="1"/>
  <c r="I11" i="46" a="1"/>
  <c r="I11" i="46" s="1"/>
  <c r="I10" i="46" a="1"/>
  <c r="I10" i="46" s="1"/>
  <c r="I9" i="46" a="1"/>
  <c r="I9" i="46" s="1"/>
  <c r="I8" i="46" a="1"/>
  <c r="I8" i="46" s="1"/>
  <c r="I7" i="46" a="1"/>
  <c r="I7" i="46" s="1"/>
  <c r="I6" i="46" a="1"/>
  <c r="I6" i="46" s="1"/>
  <c r="I5" i="46" a="1"/>
  <c r="I5" i="46" s="1"/>
  <c r="I4" i="46" a="1"/>
  <c r="I4" i="46" s="1"/>
  <c r="I3" i="46" a="1"/>
  <c r="I3" i="46" s="1"/>
  <c r="BB83" i="14"/>
  <c r="H13" i="46"/>
  <c r="H12" i="46"/>
  <c r="H11" i="46"/>
  <c r="H10" i="46"/>
  <c r="H9" i="46"/>
  <c r="H8" i="46"/>
  <c r="H7" i="46"/>
  <c r="H6" i="46"/>
  <c r="H5" i="46"/>
  <c r="H4" i="46"/>
  <c r="H3" i="46"/>
  <c r="H2" i="46"/>
  <c r="F11" i="46"/>
  <c r="F10" i="46"/>
  <c r="F9" i="46"/>
  <c r="F8" i="46"/>
  <c r="F7" i="46"/>
  <c r="F6" i="46"/>
  <c r="F5" i="46"/>
  <c r="E12" i="46"/>
  <c r="E4" i="46"/>
  <c r="E13" i="46"/>
  <c r="E11" i="46"/>
  <c r="E10" i="46"/>
  <c r="E9" i="46"/>
  <c r="E8" i="46"/>
  <c r="E7" i="46"/>
  <c r="E6" i="46"/>
  <c r="E5" i="46"/>
  <c r="AF86" i="14" l="1"/>
  <c r="H86" i="14"/>
  <c r="AJ86" i="14"/>
  <c r="AN86" i="14"/>
  <c r="AB86" i="14"/>
  <c r="K3" i="46" a="1"/>
  <c r="K3" i="46" s="1"/>
  <c r="K12" i="46" a="1"/>
  <c r="K12" i="46" s="1"/>
  <c r="K4" i="46" a="1"/>
  <c r="K4" i="46" s="1"/>
  <c r="AV86" i="14"/>
  <c r="T86" i="14"/>
  <c r="K2" i="46" a="1"/>
  <c r="K2" i="46" s="1"/>
  <c r="X86" i="14"/>
  <c r="M14" i="46"/>
  <c r="H14" i="46"/>
  <c r="I14" i="46"/>
  <c r="AG14" i="46"/>
  <c r="AA14" i="46"/>
  <c r="AL14" i="46"/>
  <c r="AJ14" i="46"/>
  <c r="AE14" i="46"/>
  <c r="AK14" i="46"/>
  <c r="AI14" i="46"/>
  <c r="AH14" i="46"/>
  <c r="AD14" i="46"/>
  <c r="AF14" i="46"/>
  <c r="AC14" i="46"/>
  <c r="AB14" i="46"/>
  <c r="V14" i="46"/>
  <c r="K11" i="46" a="1"/>
  <c r="K11" i="46" s="1"/>
  <c r="P14" i="46"/>
  <c r="BB86" i="14"/>
  <c r="BD86" i="14" l="1"/>
  <c r="K14" i="46"/>
  <c r="F18" i="14" l="1"/>
  <c r="BD88" i="14"/>
  <c r="BD83" i="14"/>
  <c r="D47" i="37"/>
  <c r="Y11" i="46"/>
  <c r="X11" i="46"/>
  <c r="W11" i="46"/>
  <c r="Z11" i="46"/>
  <c r="U11" i="46"/>
  <c r="Y8" i="46"/>
  <c r="T8" i="46"/>
  <c r="X8" i="46"/>
  <c r="W8" i="46"/>
  <c r="Z8" i="46"/>
  <c r="U8" i="46"/>
  <c r="AP82" i="14"/>
  <c r="AS73" i="14"/>
  <c r="AS74" i="14" s="1"/>
  <c r="AS75" i="14" s="1"/>
  <c r="AQ73" i="14"/>
  <c r="AQ74" i="14" s="1"/>
  <c r="AQ75" i="14" s="1"/>
  <c r="AS69" i="14"/>
  <c r="AR69" i="14"/>
  <c r="AQ69" i="14"/>
  <c r="AP69" i="14"/>
  <c r="AS62" i="14"/>
  <c r="AR62" i="14"/>
  <c r="AQ62" i="14"/>
  <c r="AP62" i="14"/>
  <c r="AS51" i="14"/>
  <c r="AR51" i="14"/>
  <c r="AQ51" i="14"/>
  <c r="AP51" i="14"/>
  <c r="AS29" i="14"/>
  <c r="AR29" i="14"/>
  <c r="AQ29" i="14"/>
  <c r="AP29" i="14"/>
  <c r="AS23" i="14"/>
  <c r="AR23" i="14"/>
  <c r="AQ23" i="14"/>
  <c r="AP23" i="14"/>
  <c r="AS18" i="14"/>
  <c r="AR18" i="14"/>
  <c r="AQ18" i="14"/>
  <c r="AP18" i="14"/>
  <c r="AD82" i="14"/>
  <c r="AG73" i="14"/>
  <c r="AG74" i="14" s="1"/>
  <c r="AG75" i="14" s="1"/>
  <c r="AE73" i="14"/>
  <c r="AE74" i="14" s="1"/>
  <c r="AE75" i="14" s="1"/>
  <c r="AG69" i="14"/>
  <c r="AF69" i="14"/>
  <c r="AE69" i="14"/>
  <c r="AD69" i="14"/>
  <c r="AG62" i="14"/>
  <c r="AF62" i="14"/>
  <c r="AE62" i="14"/>
  <c r="AD62" i="14"/>
  <c r="AG51" i="14"/>
  <c r="AF51" i="14"/>
  <c r="AE51" i="14"/>
  <c r="AD51" i="14"/>
  <c r="AG29" i="14"/>
  <c r="AF29" i="14"/>
  <c r="AE29" i="14"/>
  <c r="AD29" i="14"/>
  <c r="AG23" i="14"/>
  <c r="AF23" i="14"/>
  <c r="AE23" i="14"/>
  <c r="AD23" i="14"/>
  <c r="AG18" i="14"/>
  <c r="AF18" i="14"/>
  <c r="AE18" i="14"/>
  <c r="AD18" i="14"/>
  <c r="F69" i="14"/>
  <c r="C27" i="18"/>
  <c r="AX82" i="14"/>
  <c r="AT82" i="14"/>
  <c r="AL82" i="14"/>
  <c r="AH82" i="14"/>
  <c r="Z82" i="14"/>
  <c r="V82" i="14"/>
  <c r="R82" i="14"/>
  <c r="N82" i="14"/>
  <c r="J82" i="14"/>
  <c r="F62" i="14"/>
  <c r="F51" i="14"/>
  <c r="N18" i="14"/>
  <c r="I75" i="14"/>
  <c r="F29" i="14"/>
  <c r="AW75" i="14"/>
  <c r="AU75" i="14"/>
  <c r="AO73" i="14"/>
  <c r="AO74" i="14" s="1"/>
  <c r="AO75" i="14" s="1"/>
  <c r="AM73" i="14"/>
  <c r="AM74" i="14" s="1"/>
  <c r="AI73" i="14"/>
  <c r="AI74" i="14" s="1"/>
  <c r="AI75" i="14" s="1"/>
  <c r="AK73" i="14"/>
  <c r="AK74" i="14" s="1"/>
  <c r="AK75" i="14" s="1"/>
  <c r="AC73" i="14"/>
  <c r="AC74" i="14" s="1"/>
  <c r="AC75" i="14" s="1"/>
  <c r="Y73" i="14"/>
  <c r="Y74" i="14" s="1"/>
  <c r="Y75" i="14" s="1"/>
  <c r="U73" i="14"/>
  <c r="U74" i="14" s="1"/>
  <c r="U75" i="14" s="1"/>
  <c r="AA73" i="14"/>
  <c r="AA74" i="14" s="1"/>
  <c r="AA75" i="14" s="1"/>
  <c r="W73" i="14"/>
  <c r="W74" i="14" s="1"/>
  <c r="S73" i="14"/>
  <c r="S74" i="14" s="1"/>
  <c r="S75" i="14" s="1"/>
  <c r="O73" i="14"/>
  <c r="Q73" i="14"/>
  <c r="G75" i="14"/>
  <c r="F23" i="14"/>
  <c r="AY76" i="14"/>
  <c r="AE71" i="14" l="1"/>
  <c r="AQ30" i="14"/>
  <c r="AR71" i="14"/>
  <c r="AR72" i="14" s="1"/>
  <c r="AR73" i="14" s="1"/>
  <c r="AR74" i="14" s="1"/>
  <c r="AR75" i="14" s="1"/>
  <c r="BB82" i="14"/>
  <c r="AS71" i="14"/>
  <c r="AD30" i="14"/>
  <c r="AP30" i="14"/>
  <c r="AP71" i="14"/>
  <c r="AP72" i="14" s="1"/>
  <c r="AP73" i="14" s="1"/>
  <c r="AP74" i="14" s="1"/>
  <c r="AP85" i="14" s="1"/>
  <c r="AQ71" i="14"/>
  <c r="AF71" i="14"/>
  <c r="AF72" i="14" s="1"/>
  <c r="AF73" i="14" s="1"/>
  <c r="AF74" i="14" s="1"/>
  <c r="AF85" i="14" s="1"/>
  <c r="AR30" i="14"/>
  <c r="AG71" i="14"/>
  <c r="AS30" i="14"/>
  <c r="AF30" i="14"/>
  <c r="AG30" i="14"/>
  <c r="AD71" i="14"/>
  <c r="AD72" i="14" s="1"/>
  <c r="AD73" i="14" s="1"/>
  <c r="AD74" i="14" s="1"/>
  <c r="AD75" i="14" s="1"/>
  <c r="AE30" i="14"/>
  <c r="G18" i="14"/>
  <c r="BC62" i="14"/>
  <c r="BE23" i="14"/>
  <c r="BE30" i="14" s="1"/>
  <c r="BD23" i="14"/>
  <c r="BD30" i="14" s="1"/>
  <c r="F30" i="14"/>
  <c r="AM75" i="14"/>
  <c r="W75" i="14"/>
  <c r="Q74" i="14"/>
  <c r="Q75" i="14" s="1"/>
  <c r="O74" i="14"/>
  <c r="O75" i="14" s="1"/>
  <c r="M73" i="14"/>
  <c r="M74" i="14" s="1"/>
  <c r="M75" i="14" s="1"/>
  <c r="K73" i="14"/>
  <c r="K74" i="14" s="1"/>
  <c r="K75" i="14" s="1"/>
  <c r="AR81" i="14" l="1"/>
  <c r="O11" i="46"/>
  <c r="AF75" i="14"/>
  <c r="O8" i="46"/>
  <c r="AF81" i="14"/>
  <c r="AR85" i="14"/>
  <c r="AD85" i="14"/>
  <c r="AR84" i="14"/>
  <c r="AP81" i="14"/>
  <c r="G11" i="46"/>
  <c r="G8" i="46"/>
  <c r="AD81" i="14"/>
  <c r="AD84" i="14" s="1"/>
  <c r="AP75" i="14"/>
  <c r="BC51" i="14"/>
  <c r="BC18" i="14"/>
  <c r="AT69" i="14"/>
  <c r="AT62" i="14"/>
  <c r="AT51" i="14"/>
  <c r="AT29" i="14"/>
  <c r="AT23" i="14"/>
  <c r="AT18" i="14"/>
  <c r="AO18" i="14"/>
  <c r="AP84" i="14" l="1"/>
  <c r="AF84" i="14"/>
  <c r="AT71" i="14"/>
  <c r="AT30" i="14"/>
  <c r="N51" i="14"/>
  <c r="A3" i="38"/>
  <c r="D33" i="37"/>
  <c r="A3" i="37"/>
  <c r="D19" i="37" s="1"/>
  <c r="Y10" i="46"/>
  <c r="T10" i="46"/>
  <c r="X10" i="46"/>
  <c r="W10" i="46"/>
  <c r="Z10" i="46"/>
  <c r="U10" i="46"/>
  <c r="U9" i="46"/>
  <c r="Y9" i="46"/>
  <c r="T9" i="46"/>
  <c r="X9" i="46"/>
  <c r="W9" i="46"/>
  <c r="Z9" i="46"/>
  <c r="G29" i="14"/>
  <c r="K51" i="14"/>
  <c r="J51" i="14"/>
  <c r="G51" i="14"/>
  <c r="G23" i="14"/>
  <c r="U6" i="46"/>
  <c r="U7" i="46"/>
  <c r="Z7" i="46"/>
  <c r="Y7" i="46"/>
  <c r="T7" i="46"/>
  <c r="X7" i="46"/>
  <c r="W7" i="46"/>
  <c r="Y6" i="46"/>
  <c r="T6" i="46"/>
  <c r="X6" i="46"/>
  <c r="W6" i="46"/>
  <c r="Z6" i="46"/>
  <c r="Y5" i="46"/>
  <c r="T5" i="46"/>
  <c r="X5" i="46"/>
  <c r="W5" i="46"/>
  <c r="U5" i="46"/>
  <c r="Z5" i="46"/>
  <c r="AX51" i="14"/>
  <c r="J62" i="14"/>
  <c r="J69" i="14"/>
  <c r="AW62" i="14"/>
  <c r="AV62" i="14"/>
  <c r="AW51" i="14"/>
  <c r="AV51" i="14"/>
  <c r="BA62" i="14"/>
  <c r="AZ62" i="14"/>
  <c r="BA51" i="14"/>
  <c r="AZ51" i="14"/>
  <c r="AO62" i="14"/>
  <c r="AN62" i="14"/>
  <c r="AO51" i="14"/>
  <c r="AN51" i="14"/>
  <c r="AK62" i="14"/>
  <c r="AJ62" i="14"/>
  <c r="AK51" i="14"/>
  <c r="AJ51" i="14"/>
  <c r="AC62" i="14"/>
  <c r="AB62" i="14"/>
  <c r="AC51" i="14"/>
  <c r="AB51" i="14"/>
  <c r="Y62" i="14"/>
  <c r="X62" i="14"/>
  <c r="Y51" i="14"/>
  <c r="X51" i="14"/>
  <c r="U62" i="14"/>
  <c r="T62" i="14"/>
  <c r="U51" i="14"/>
  <c r="T51" i="14"/>
  <c r="P51" i="14"/>
  <c r="Q62" i="14"/>
  <c r="P62" i="14"/>
  <c r="Q51" i="14"/>
  <c r="AW23" i="14"/>
  <c r="AV23" i="14"/>
  <c r="AW18" i="14"/>
  <c r="BA23" i="14"/>
  <c r="AZ23" i="14"/>
  <c r="BA18" i="14"/>
  <c r="AZ18" i="14"/>
  <c r="AO23" i="14"/>
  <c r="AN23" i="14"/>
  <c r="AN18" i="14"/>
  <c r="AK23" i="14"/>
  <c r="AJ23" i="14"/>
  <c r="AK18" i="14"/>
  <c r="AJ18" i="14"/>
  <c r="AC23" i="14"/>
  <c r="AB23" i="14"/>
  <c r="AC18" i="14"/>
  <c r="AB18" i="14"/>
  <c r="Y23" i="14"/>
  <c r="X23" i="14"/>
  <c r="Y18" i="14"/>
  <c r="X18" i="14"/>
  <c r="U23" i="14"/>
  <c r="T23" i="14"/>
  <c r="U18" i="14"/>
  <c r="T18" i="14"/>
  <c r="P18" i="14"/>
  <c r="P29" i="14"/>
  <c r="Q23" i="14"/>
  <c r="P23" i="14"/>
  <c r="Q18" i="14"/>
  <c r="F71" i="14"/>
  <c r="M69" i="14"/>
  <c r="G69" i="14"/>
  <c r="H69" i="14"/>
  <c r="I69" i="14"/>
  <c r="K69" i="14"/>
  <c r="L69" i="14"/>
  <c r="N69" i="14"/>
  <c r="O69" i="14"/>
  <c r="P69" i="14"/>
  <c r="Q69" i="14"/>
  <c r="R69" i="14"/>
  <c r="S69" i="14"/>
  <c r="T69" i="14"/>
  <c r="U69" i="14"/>
  <c r="V69" i="14"/>
  <c r="W69" i="14"/>
  <c r="X69" i="14"/>
  <c r="Y69" i="14"/>
  <c r="Z69" i="14"/>
  <c r="AA69" i="14"/>
  <c r="AB69" i="14"/>
  <c r="AC69" i="14"/>
  <c r="AH69" i="14"/>
  <c r="AI69" i="14"/>
  <c r="AJ69" i="14"/>
  <c r="AK69" i="14"/>
  <c r="AL69" i="14"/>
  <c r="AM69" i="14"/>
  <c r="AN69" i="14"/>
  <c r="AO69" i="14"/>
  <c r="AX69" i="14"/>
  <c r="AY69" i="14"/>
  <c r="AZ69" i="14"/>
  <c r="AZ71" i="14" s="1"/>
  <c r="BA69" i="14"/>
  <c r="AU69" i="14"/>
  <c r="AV69" i="14"/>
  <c r="AW69" i="14"/>
  <c r="BC69" i="14"/>
  <c r="BC71" i="14" s="1"/>
  <c r="BE69" i="14"/>
  <c r="BE71" i="14" s="1"/>
  <c r="AU62" i="14"/>
  <c r="AY62" i="14"/>
  <c r="AM62" i="14"/>
  <c r="AI62" i="14"/>
  <c r="AA62" i="14"/>
  <c r="W62" i="14"/>
  <c r="S62" i="14"/>
  <c r="AX62" i="14"/>
  <c r="AL62" i="14"/>
  <c r="AH62" i="14"/>
  <c r="Z62" i="14"/>
  <c r="V62" i="14"/>
  <c r="R62" i="14"/>
  <c r="N62" i="14"/>
  <c r="O62" i="14"/>
  <c r="M62" i="14"/>
  <c r="K62" i="14"/>
  <c r="I62" i="14"/>
  <c r="L62" i="14"/>
  <c r="G62" i="14"/>
  <c r="H62" i="14"/>
  <c r="H51" i="14"/>
  <c r="I51" i="14"/>
  <c r="L51" i="14"/>
  <c r="O51" i="14"/>
  <c r="R51" i="14"/>
  <c r="S51" i="14"/>
  <c r="V51" i="14"/>
  <c r="W51" i="14"/>
  <c r="Z51" i="14"/>
  <c r="AA51" i="14"/>
  <c r="AH51" i="14"/>
  <c r="AI51" i="14"/>
  <c r="AL51" i="14"/>
  <c r="AM51" i="14"/>
  <c r="AY51" i="14"/>
  <c r="AU51" i="14"/>
  <c r="H29" i="14"/>
  <c r="I29" i="14"/>
  <c r="J29" i="14"/>
  <c r="K29" i="14"/>
  <c r="M29" i="14"/>
  <c r="N29" i="14"/>
  <c r="O29" i="14"/>
  <c r="Q29" i="14"/>
  <c r="R29" i="14"/>
  <c r="S29" i="14"/>
  <c r="T29" i="14"/>
  <c r="U29" i="14"/>
  <c r="V29" i="14"/>
  <c r="W29" i="14"/>
  <c r="X29" i="14"/>
  <c r="Y29" i="14"/>
  <c r="Z29" i="14"/>
  <c r="AA29" i="14"/>
  <c r="AB29" i="14"/>
  <c r="AC29" i="14"/>
  <c r="AI29" i="14"/>
  <c r="AJ29" i="14"/>
  <c r="AK29" i="14"/>
  <c r="AL29" i="14"/>
  <c r="AM29" i="14"/>
  <c r="AN29" i="14"/>
  <c r="AO29" i="14"/>
  <c r="AX29" i="14"/>
  <c r="AY29" i="14"/>
  <c r="AZ29" i="14"/>
  <c r="BA29" i="14"/>
  <c r="AU29" i="14"/>
  <c r="AV29" i="14"/>
  <c r="AW29" i="14"/>
  <c r="BC29" i="14"/>
  <c r="H23" i="14"/>
  <c r="I23" i="14"/>
  <c r="J23" i="14"/>
  <c r="K23" i="14"/>
  <c r="L23" i="14"/>
  <c r="M23" i="14"/>
  <c r="N23" i="14"/>
  <c r="O23" i="14"/>
  <c r="R23" i="14"/>
  <c r="S23" i="14"/>
  <c r="V23" i="14"/>
  <c r="W23" i="14"/>
  <c r="Z23" i="14"/>
  <c r="AA23" i="14"/>
  <c r="AH23" i="14"/>
  <c r="AI23" i="14"/>
  <c r="AL23" i="14"/>
  <c r="AM23" i="14"/>
  <c r="AX23" i="14"/>
  <c r="AY23" i="14"/>
  <c r="AU23" i="14"/>
  <c r="BC23" i="14"/>
  <c r="AU18" i="14"/>
  <c r="AX18" i="14"/>
  <c r="AY18" i="14"/>
  <c r="AM18" i="14"/>
  <c r="AL18" i="14"/>
  <c r="AI18" i="14"/>
  <c r="AH18" i="14"/>
  <c r="AA18" i="14"/>
  <c r="Z18" i="14"/>
  <c r="W18" i="14"/>
  <c r="V18" i="14"/>
  <c r="S18" i="14"/>
  <c r="R18" i="14"/>
  <c r="O18" i="14"/>
  <c r="M18" i="14"/>
  <c r="L18" i="14"/>
  <c r="K18" i="14"/>
  <c r="J18" i="14"/>
  <c r="I18" i="14"/>
  <c r="G71" i="14" l="1"/>
  <c r="F85" i="14"/>
  <c r="F81" i="14"/>
  <c r="AT85" i="14"/>
  <c r="AT81" i="14"/>
  <c r="X14" i="46"/>
  <c r="Y14" i="46"/>
  <c r="T14" i="46"/>
  <c r="Z14" i="46"/>
  <c r="W14" i="46"/>
  <c r="U14" i="46"/>
  <c r="G12" i="46"/>
  <c r="G2" i="46"/>
  <c r="S71" i="14"/>
  <c r="AT75" i="14"/>
  <c r="L71" i="14"/>
  <c r="L72" i="14" s="1"/>
  <c r="L73" i="14" s="1"/>
  <c r="L74" i="14" s="1"/>
  <c r="H71" i="14"/>
  <c r="Q71" i="14"/>
  <c r="X71" i="14"/>
  <c r="X72" i="14" s="1"/>
  <c r="X73" i="14" s="1"/>
  <c r="X74" i="14" s="1"/>
  <c r="O6" i="46" s="1"/>
  <c r="AJ71" i="14"/>
  <c r="AJ72" i="14" s="1"/>
  <c r="AJ73" i="14" s="1"/>
  <c r="AJ74" i="14" s="1"/>
  <c r="J71" i="14"/>
  <c r="J72" i="14" s="1"/>
  <c r="J73" i="14" s="1"/>
  <c r="J74" i="14" s="1"/>
  <c r="W71" i="14"/>
  <c r="AI71" i="14"/>
  <c r="AH71" i="14"/>
  <c r="AH72" i="14" s="1"/>
  <c r="AH73" i="14" s="1"/>
  <c r="AH74" i="14" s="1"/>
  <c r="G9" i="46" s="1"/>
  <c r="M71" i="14"/>
  <c r="I71" i="14"/>
  <c r="AZ85" i="14"/>
  <c r="K71" i="14"/>
  <c r="V71" i="14"/>
  <c r="V72" i="14" s="1"/>
  <c r="V73" i="14" s="1"/>
  <c r="V74" i="14" s="1"/>
  <c r="AY71" i="14"/>
  <c r="O71" i="14"/>
  <c r="P71" i="14"/>
  <c r="P72" i="14" s="1"/>
  <c r="P73" i="14" s="1"/>
  <c r="P74" i="14" s="1"/>
  <c r="N71" i="14"/>
  <c r="N72" i="14" s="1"/>
  <c r="N73" i="14" s="1"/>
  <c r="N74" i="14" s="1"/>
  <c r="AA71" i="14"/>
  <c r="BA71" i="14"/>
  <c r="Y71" i="14"/>
  <c r="AN71" i="14"/>
  <c r="AN72" i="14" s="1"/>
  <c r="AN73" i="14" s="1"/>
  <c r="AN74" i="14" s="1"/>
  <c r="AN85" i="14" s="1"/>
  <c r="Z71" i="14"/>
  <c r="Z72" i="14" s="1"/>
  <c r="Z73" i="14" s="1"/>
  <c r="Z74" i="14" s="1"/>
  <c r="AK71" i="14"/>
  <c r="AM71" i="14"/>
  <c r="AX71" i="14"/>
  <c r="AX85" i="14" s="1"/>
  <c r="T71" i="14"/>
  <c r="T72" i="14" s="1"/>
  <c r="T73" i="14" s="1"/>
  <c r="T74" i="14" s="1"/>
  <c r="T85" i="14" s="1"/>
  <c r="AB71" i="14"/>
  <c r="AB72" i="14" s="1"/>
  <c r="AB73" i="14" s="1"/>
  <c r="AB74" i="14" s="1"/>
  <c r="AB85" i="14" s="1"/>
  <c r="AL71" i="14"/>
  <c r="AL72" i="14" s="1"/>
  <c r="AL73" i="14" s="1"/>
  <c r="AL74" i="14" s="1"/>
  <c r="AL85" i="14" s="1"/>
  <c r="R71" i="14"/>
  <c r="R72" i="14" s="1"/>
  <c r="R73" i="14" s="1"/>
  <c r="R74" i="14" s="1"/>
  <c r="U71" i="14"/>
  <c r="AC71" i="14"/>
  <c r="AO71" i="14"/>
  <c r="AU71" i="14"/>
  <c r="G30" i="14"/>
  <c r="AW71" i="14"/>
  <c r="AV71" i="14"/>
  <c r="AV85" i="14" s="1"/>
  <c r="AO30" i="14"/>
  <c r="I30" i="14"/>
  <c r="Q30" i="14"/>
  <c r="Y30" i="14"/>
  <c r="AK30" i="14"/>
  <c r="BC30" i="14"/>
  <c r="M30" i="14"/>
  <c r="U30" i="14"/>
  <c r="AC30" i="14"/>
  <c r="AW30" i="14"/>
  <c r="BA30" i="14"/>
  <c r="J30" i="14"/>
  <c r="K30" i="14"/>
  <c r="S30" i="14"/>
  <c r="H30" i="14"/>
  <c r="P30" i="14"/>
  <c r="X30" i="14"/>
  <c r="AJ30" i="14"/>
  <c r="AY30" i="14"/>
  <c r="O30" i="14"/>
  <c r="W30" i="14"/>
  <c r="AI30" i="14"/>
  <c r="AZ30" i="14"/>
  <c r="AU30" i="14"/>
  <c r="AM30" i="14"/>
  <c r="AA30" i="14"/>
  <c r="L30" i="14"/>
  <c r="T30" i="14"/>
  <c r="AB30" i="14"/>
  <c r="AN30" i="14"/>
  <c r="R30" i="14"/>
  <c r="Z30" i="14"/>
  <c r="AL30" i="14"/>
  <c r="AX30" i="14"/>
  <c r="N30" i="14"/>
  <c r="V30" i="14"/>
  <c r="AH30" i="14"/>
  <c r="AV30" i="14"/>
  <c r="AH85" i="14" l="1"/>
  <c r="N81" i="14"/>
  <c r="P85" i="14"/>
  <c r="P81" i="14"/>
  <c r="Z85" i="14"/>
  <c r="Z81" i="14"/>
  <c r="R85" i="14"/>
  <c r="R81" i="14"/>
  <c r="R84" i="14" s="1"/>
  <c r="V85" i="14"/>
  <c r="V81" i="14"/>
  <c r="V84" i="14" s="1"/>
  <c r="J85" i="14"/>
  <c r="J81" i="14"/>
  <c r="L81" i="14"/>
  <c r="O3" i="46"/>
  <c r="O10" i="46"/>
  <c r="AN81" i="14"/>
  <c r="G4" i="46"/>
  <c r="N85" i="14"/>
  <c r="P84" i="14"/>
  <c r="O4" i="46"/>
  <c r="O12" i="46"/>
  <c r="AV81" i="14"/>
  <c r="AB81" i="14"/>
  <c r="O7" i="46"/>
  <c r="AJ75" i="14"/>
  <c r="O9" i="46"/>
  <c r="AJ81" i="14"/>
  <c r="AJ84" i="14" s="1"/>
  <c r="AJ85" i="14"/>
  <c r="X85" i="14"/>
  <c r="L85" i="14"/>
  <c r="H81" i="14"/>
  <c r="O2" i="46"/>
  <c r="O5" i="46"/>
  <c r="T81" i="14"/>
  <c r="T84" i="14" s="1"/>
  <c r="AZ81" i="14"/>
  <c r="AZ84" i="14" s="1"/>
  <c r="O13" i="46"/>
  <c r="H85" i="14"/>
  <c r="G3" i="46"/>
  <c r="F84" i="14"/>
  <c r="AX81" i="14"/>
  <c r="G13" i="46"/>
  <c r="G7" i="46"/>
  <c r="G5" i="46"/>
  <c r="AL81" i="14"/>
  <c r="AL84" i="14" s="1"/>
  <c r="G10" i="46"/>
  <c r="G6" i="46"/>
  <c r="AT84" i="14"/>
  <c r="X75" i="14"/>
  <c r="X81" i="14"/>
  <c r="H75" i="14"/>
  <c r="AH75" i="14"/>
  <c r="AH81" i="14"/>
  <c r="AH84" i="14" s="1"/>
  <c r="L75" i="14"/>
  <c r="J75" i="14"/>
  <c r="N75" i="14"/>
  <c r="BD72" i="14"/>
  <c r="T75" i="14"/>
  <c r="AV75" i="14"/>
  <c r="AX76" i="14"/>
  <c r="AN75" i="14"/>
  <c r="AL75" i="14"/>
  <c r="AB75" i="14"/>
  <c r="AB84" i="14"/>
  <c r="V75" i="14"/>
  <c r="R75" i="14"/>
  <c r="P75" i="14"/>
  <c r="Z75" i="14"/>
  <c r="AZ76" i="14"/>
  <c r="F75" i="14"/>
  <c r="G25" i="18"/>
  <c r="F25" i="18"/>
  <c r="L84" i="14" l="1"/>
  <c r="O14" i="46"/>
  <c r="G14" i="46"/>
  <c r="BD81" i="14"/>
  <c r="BB81" i="14"/>
  <c r="Z84" i="14"/>
  <c r="N84" i="14"/>
  <c r="AN84" i="14"/>
  <c r="AX84" i="14"/>
  <c r="X84" i="14"/>
  <c r="H84" i="14"/>
  <c r="J84" i="14"/>
  <c r="AV8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R1" authorId="0" shapeId="0" xr:uid="{257BE90B-86CD-496F-B813-5C7C2D22EC7C}">
      <text>
        <r>
          <rPr>
            <b/>
            <sz val="9"/>
            <color indexed="81"/>
            <rFont val="Tahoma"/>
            <family val="2"/>
          </rPr>
          <t>alajeunesse:</t>
        </r>
        <r>
          <rPr>
            <sz val="9"/>
            <color indexed="81"/>
            <rFont val="Tahoma"/>
            <family val="2"/>
          </rPr>
          <t xml:space="preserve">
EC</t>
        </r>
      </text>
    </comment>
    <comment ref="S1" authorId="0" shapeId="0" xr:uid="{A2CA36F5-C7D8-4B2D-AC0C-F0A63EAF0B56}">
      <text>
        <r>
          <rPr>
            <b/>
            <sz val="9"/>
            <color indexed="81"/>
            <rFont val="Tahoma"/>
            <family val="2"/>
          </rPr>
          <t>alajeunesse:</t>
        </r>
        <r>
          <rPr>
            <sz val="9"/>
            <color indexed="81"/>
            <rFont val="Tahoma"/>
            <family val="2"/>
          </rPr>
          <t xml:space="preserve">
EC</t>
        </r>
      </text>
    </comment>
    <comment ref="T1" authorId="0" shapeId="0" xr:uid="{4BEF23AC-9DD7-4037-9BF9-EBE72F76328C}">
      <text>
        <r>
          <rPr>
            <b/>
            <sz val="9"/>
            <color indexed="81"/>
            <rFont val="Tahoma"/>
            <family val="2"/>
          </rPr>
          <t>alajeunesse:</t>
        </r>
        <r>
          <rPr>
            <sz val="9"/>
            <color indexed="81"/>
            <rFont val="Tahoma"/>
            <family val="2"/>
          </rPr>
          <t xml:space="preserve">
EC, DC, PCN</t>
        </r>
      </text>
    </comment>
    <comment ref="U1" authorId="0" shapeId="0" xr:uid="{E4111506-DAFD-4B85-8F4F-6810B497BC85}">
      <text>
        <r>
          <rPr>
            <b/>
            <sz val="9"/>
            <color indexed="81"/>
            <rFont val="Tahoma"/>
            <family val="2"/>
          </rPr>
          <t>alajeunesse:</t>
        </r>
        <r>
          <rPr>
            <sz val="9"/>
            <color indexed="81"/>
            <rFont val="Tahoma"/>
            <family val="2"/>
          </rPr>
          <t xml:space="preserve">
DC, PCN</t>
        </r>
      </text>
    </comment>
    <comment ref="V1" authorId="0" shapeId="0" xr:uid="{9EDECDF7-7C45-4BDB-8A9D-9242339CD480}">
      <text>
        <r>
          <rPr>
            <b/>
            <sz val="9"/>
            <color indexed="81"/>
            <rFont val="Tahoma"/>
            <family val="2"/>
          </rPr>
          <t>alajeunesse:</t>
        </r>
        <r>
          <rPr>
            <sz val="9"/>
            <color indexed="81"/>
            <rFont val="Tahoma"/>
            <family val="2"/>
          </rPr>
          <t xml:space="preserve">
DC</t>
        </r>
      </text>
    </comment>
    <comment ref="W1" authorId="0" shapeId="0" xr:uid="{1019D2FF-A6DB-40A5-A730-690FD46F3B3B}">
      <text>
        <r>
          <rPr>
            <b/>
            <sz val="9"/>
            <color indexed="81"/>
            <rFont val="Tahoma"/>
            <family val="2"/>
          </rPr>
          <t>alajeunesse:</t>
        </r>
        <r>
          <rPr>
            <sz val="9"/>
            <color indexed="81"/>
            <rFont val="Tahoma"/>
            <family val="2"/>
          </rPr>
          <t xml:space="preserve">
DC, PCN</t>
        </r>
      </text>
    </comment>
    <comment ref="X1" authorId="0" shapeId="0" xr:uid="{B222767B-CAAF-46A9-8F5E-273D0A34B43F}">
      <text>
        <r>
          <rPr>
            <b/>
            <sz val="9"/>
            <color indexed="81"/>
            <rFont val="Tahoma"/>
            <family val="2"/>
          </rPr>
          <t>alajeunesse:</t>
        </r>
        <r>
          <rPr>
            <sz val="9"/>
            <color indexed="81"/>
            <rFont val="Tahoma"/>
            <family val="2"/>
          </rPr>
          <t xml:space="preserve">
DC,PCN</t>
        </r>
      </text>
    </comment>
    <comment ref="Y1" authorId="0" shapeId="0" xr:uid="{173EDBD0-969A-4894-876B-B528C2E6A56E}">
      <text>
        <r>
          <rPr>
            <b/>
            <sz val="9"/>
            <color indexed="81"/>
            <rFont val="Tahoma"/>
            <family val="2"/>
          </rPr>
          <t>alajeunesse:</t>
        </r>
        <r>
          <rPr>
            <sz val="9"/>
            <color indexed="81"/>
            <rFont val="Tahoma"/>
            <family val="2"/>
          </rPr>
          <t xml:space="preserve">
DC, PCN</t>
        </r>
      </text>
    </comment>
    <comment ref="Z1" authorId="0" shapeId="0" xr:uid="{591F6248-C40F-4940-9B20-4BEF52E1E2B5}">
      <text>
        <r>
          <rPr>
            <b/>
            <sz val="9"/>
            <color indexed="81"/>
            <rFont val="Tahoma"/>
            <family val="2"/>
          </rPr>
          <t>alajeunesse:</t>
        </r>
        <r>
          <rPr>
            <sz val="9"/>
            <color indexed="81"/>
            <rFont val="Tahoma"/>
            <family val="2"/>
          </rPr>
          <t xml:space="preserve">
DC, PCN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L5" authorId="0" shapeId="0" xr:uid="{76610110-25DD-4EE9-A768-B44F3326BCCC}">
      <text>
        <r>
          <rPr>
            <b/>
            <sz val="9"/>
            <color indexed="81"/>
            <rFont val="Tahoma"/>
            <family val="2"/>
          </rPr>
          <t>Musicaction :</t>
        </r>
        <r>
          <rPr>
            <sz val="9"/>
            <color indexed="81"/>
            <rFont val="Tahoma"/>
            <family val="2"/>
          </rPr>
          <t xml:space="preserve">
Terre-Neuve-et-Labrador : T-N-L
Île-du-Prince-Édouard : Î-P-É
Nouvelle-Écosse : N-É
Nouveau-Brunswick : N-B
Québec : QC
Ontario : ON 
Manitoba : MB  
Saskatchewan : SK 
Alberta : AB
Colombie-Britannique : C-B
Yukon : YT 
Territoires du Nord-Ouest : T-N-O 
Nunavut : NVT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N35" authorId="0" shapeId="0" xr:uid="{0E4D7F71-F203-4685-B4C2-B9F02251B73C}">
      <text>
        <r>
          <rPr>
            <b/>
            <sz val="9"/>
            <color indexed="81"/>
            <rFont val="Tahoma"/>
            <family val="2"/>
          </rPr>
          <t>Musicaction :</t>
        </r>
        <r>
          <rPr>
            <sz val="9"/>
            <color indexed="81"/>
            <rFont val="Tahoma"/>
            <family val="2"/>
          </rPr>
          <t xml:space="preserve">
75 % du cachet versé, jusqu'à un maximum de 1 000 $ par cachet. 
Maximum 5 000 $, incluant ADMIN.</t>
        </r>
      </text>
    </comment>
    <comment ref="P35" authorId="0" shapeId="0" xr:uid="{6A58D2E3-7CCE-4797-8461-AAAE0F885A93}">
      <text>
        <r>
          <rPr>
            <b/>
            <sz val="9"/>
            <color indexed="81"/>
            <rFont val="Tahoma"/>
            <family val="2"/>
          </rPr>
          <t>Musicaction :</t>
        </r>
        <r>
          <rPr>
            <sz val="9"/>
            <color indexed="81"/>
            <rFont val="Tahoma"/>
            <family val="2"/>
          </rPr>
          <t xml:space="preserve">
75 % du cachet versé, jusqu'à un maximum de 1 000 $ par cachet. 
Maximum 5 000 $, incluant ADMIN.</t>
        </r>
      </text>
    </comment>
    <comment ref="B38" authorId="1" shapeId="0" xr:uid="{2539E6CB-1797-4BEA-B56E-DF24E3FDF6CA}">
      <text>
        <r>
          <rPr>
            <b/>
            <sz val="9"/>
            <color indexed="81"/>
            <rFont val="Tahoma"/>
            <family val="2"/>
          </rPr>
          <t>Musicaction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AT38" authorId="1" shapeId="0" xr:uid="{AE8308BE-F77D-4162-8C9D-EE502E45E0B3}">
      <text>
        <r>
          <rPr>
            <b/>
            <sz val="9"/>
            <color indexed="81"/>
            <rFont val="Tahoma"/>
            <family val="2"/>
          </rPr>
          <t xml:space="preserve">Musicaction :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AV38" authorId="1" shapeId="0" xr:uid="{26B4BAA9-06DA-4100-919F-B5DAD5ED37E5}">
      <text>
        <r>
          <rPr>
            <b/>
            <sz val="9"/>
            <color indexed="81"/>
            <rFont val="Tahoma"/>
            <family val="2"/>
          </rPr>
          <t xml:space="preserve">Musicaction :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B40" authorId="1" shapeId="0" xr:uid="{CC6FD569-CF13-470D-A44E-5770D6FB2CBF}">
      <text>
        <r>
          <rPr>
            <b/>
            <sz val="9"/>
            <color indexed="81"/>
            <rFont val="Tahoma"/>
            <family val="2"/>
          </rPr>
          <t>Musicaction :</t>
        </r>
        <r>
          <rPr>
            <sz val="9"/>
            <color indexed="81"/>
            <rFont val="Tahoma"/>
            <family val="2"/>
          </rPr>
          <t xml:space="preserve">
Inclut, entre autres :
Sonorisateur.trice
Éclairagiste
Directeur.trice technique
Régisseur.euse</t>
        </r>
      </text>
    </comment>
    <comment ref="B67" authorId="1" shapeId="0" xr:uid="{D3FBEFB3-27C4-4F29-8427-55FAA481A154}">
      <text>
        <r>
          <rPr>
            <b/>
            <sz val="9"/>
            <color indexed="81"/>
            <rFont val="Tahoma"/>
            <family val="2"/>
          </rPr>
          <t xml:space="preserve">Musicaction :
</t>
        </r>
        <r>
          <rPr>
            <sz val="9"/>
            <color indexed="81"/>
            <rFont val="Tahoma"/>
            <family val="2"/>
          </rPr>
          <t xml:space="preserve">
Aide maximale de 750 $ de frais d'administration par tournée pour des dépenses maximales considérées de 1000 $.</t>
        </r>
      </text>
    </comment>
    <comment ref="AT67" authorId="0" shapeId="0" xr:uid="{FDB96144-C64D-49C2-9521-445DDDDE19B1}">
      <text>
        <r>
          <rPr>
            <b/>
            <sz val="9"/>
            <color indexed="81"/>
            <rFont val="Tahoma"/>
            <family val="2"/>
          </rPr>
          <t xml:space="preserve">Musicaction :
</t>
        </r>
        <r>
          <rPr>
            <sz val="9"/>
            <color indexed="81"/>
            <rFont val="Tahoma"/>
            <family val="2"/>
          </rPr>
          <t>Aide maximale de 750 $ de frais d'administration par tournée pour des dépenses maximales considérées de 1000 $.</t>
        </r>
      </text>
    </comment>
    <comment ref="AV67" authorId="0" shapeId="0" xr:uid="{0C0D5AB0-820C-4E90-A132-3E4CADAA653A}">
      <text>
        <r>
          <rPr>
            <b/>
            <sz val="9"/>
            <color indexed="81"/>
            <rFont val="Tahoma"/>
            <family val="2"/>
          </rPr>
          <t xml:space="preserve">Musicaction :
</t>
        </r>
        <r>
          <rPr>
            <sz val="9"/>
            <color indexed="81"/>
            <rFont val="Tahoma"/>
            <family val="2"/>
          </rPr>
          <t>Aide maximale de 750 $ de frais d'administration par tournée pour des dépenses maximales considérées de 1000 $.</t>
        </r>
      </text>
    </comment>
    <comment ref="F77" authorId="1" shapeId="0" xr:uid="{E7921F79-7B49-47A6-93C4-79DBCFB8EFA7}">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H77" authorId="1" shapeId="0" xr:uid="{F6093DBE-3F84-473D-94B5-B6AD70D398E9}">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J77" authorId="1" shapeId="0" xr:uid="{3C44B6ED-FFF1-4B68-89C7-0E5C76879E78}">
      <text>
        <r>
          <rPr>
            <b/>
            <sz val="9"/>
            <color indexed="81"/>
            <rFont val="Tahoma"/>
            <family val="2"/>
          </rPr>
          <t xml:space="preserve">Musicaction :
</t>
        </r>
        <r>
          <rPr>
            <sz val="9"/>
            <color indexed="81"/>
            <rFont val="Tahoma"/>
            <family val="2"/>
          </rPr>
          <t>Maximum 30 000 $</t>
        </r>
      </text>
    </comment>
    <comment ref="L77" authorId="1" shapeId="0" xr:uid="{7F928341-7EB3-42B0-BAFB-9CD15E4B406F}">
      <text>
        <r>
          <rPr>
            <b/>
            <sz val="9"/>
            <color indexed="81"/>
            <rFont val="Tahoma"/>
            <family val="2"/>
          </rPr>
          <t xml:space="preserve">Musicaction :
</t>
        </r>
        <r>
          <rPr>
            <sz val="9"/>
            <color indexed="81"/>
            <rFont val="Tahoma"/>
            <family val="2"/>
          </rPr>
          <t>Maximum 30 000 $</t>
        </r>
      </text>
    </comment>
    <comment ref="N77" authorId="1" shapeId="0" xr:uid="{078AC756-B027-4488-BB40-89E3EEA4159B}">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P77" authorId="1" shapeId="0" xr:uid="{5E56E9AF-F4A4-415E-9558-E7458BB27956}">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R77" authorId="1" shapeId="0" xr:uid="{D55D5B51-AA41-4F4D-9A87-AF5FD92CD1F0}">
      <text>
        <r>
          <rPr>
            <b/>
            <sz val="9"/>
            <color indexed="81"/>
            <rFont val="Tahoma"/>
            <family val="2"/>
          </rPr>
          <t xml:space="preserve">Musicaction :
</t>
        </r>
        <r>
          <rPr>
            <sz val="9"/>
            <color indexed="81"/>
            <rFont val="Tahoma"/>
            <family val="2"/>
          </rPr>
          <t>Maximum de 75 000 $</t>
        </r>
      </text>
    </comment>
    <comment ref="T77" authorId="1" shapeId="0" xr:uid="{CA77A85A-619D-424C-90C4-6AE0CF556473}">
      <text>
        <r>
          <rPr>
            <b/>
            <sz val="9"/>
            <color indexed="81"/>
            <rFont val="Tahoma"/>
            <family val="2"/>
          </rPr>
          <t xml:space="preserve">Musicaction :
</t>
        </r>
        <r>
          <rPr>
            <sz val="9"/>
            <color indexed="81"/>
            <rFont val="Tahoma"/>
            <family val="2"/>
          </rPr>
          <t>Maximum de 75 000 $</t>
        </r>
      </text>
    </comment>
    <comment ref="V77" authorId="1" shapeId="0" xr:uid="{56E7ADF8-131A-44CB-BE4E-38BFBBB844E4}">
      <text>
        <r>
          <rPr>
            <b/>
            <sz val="9"/>
            <color indexed="81"/>
            <rFont val="Tahoma"/>
            <family val="2"/>
          </rPr>
          <t xml:space="preserve">Musicaction :
</t>
        </r>
        <r>
          <rPr>
            <sz val="9"/>
            <color indexed="81"/>
            <rFont val="Tahoma"/>
            <family val="2"/>
          </rPr>
          <t>Maximum de 75 000 $</t>
        </r>
      </text>
    </comment>
    <comment ref="X77" authorId="1" shapeId="0" xr:uid="{8E9D8ACB-8B2B-4459-93D3-83261C1B9251}">
      <text>
        <r>
          <rPr>
            <b/>
            <sz val="9"/>
            <color indexed="81"/>
            <rFont val="Tahoma"/>
            <family val="2"/>
          </rPr>
          <t xml:space="preserve">Musicaction :
</t>
        </r>
        <r>
          <rPr>
            <sz val="9"/>
            <color indexed="81"/>
            <rFont val="Tahoma"/>
            <family val="2"/>
          </rPr>
          <t>Maximum de 75 000 $</t>
        </r>
      </text>
    </comment>
    <comment ref="Z77" authorId="1" shapeId="0" xr:uid="{13ED98A1-0CD5-4A34-A599-4F9DEBA64306}">
      <text>
        <r>
          <rPr>
            <b/>
            <sz val="9"/>
            <color indexed="81"/>
            <rFont val="Tahoma"/>
            <family val="2"/>
          </rPr>
          <t xml:space="preserve">Musicaction :
</t>
        </r>
        <r>
          <rPr>
            <sz val="9"/>
            <color indexed="81"/>
            <rFont val="Tahoma"/>
            <family val="2"/>
          </rPr>
          <t>Maximum de 75 000 $</t>
        </r>
      </text>
    </comment>
    <comment ref="AB77" authorId="1" shapeId="0" xr:uid="{39526998-8B66-49E5-A65C-DCB53E575EE4}">
      <text>
        <r>
          <rPr>
            <b/>
            <sz val="9"/>
            <color indexed="81"/>
            <rFont val="Tahoma"/>
            <family val="2"/>
          </rPr>
          <t xml:space="preserve">Musicaction :
</t>
        </r>
        <r>
          <rPr>
            <sz val="9"/>
            <color indexed="81"/>
            <rFont val="Tahoma"/>
            <family val="2"/>
          </rPr>
          <t>Maximum de 75 000 $</t>
        </r>
      </text>
    </comment>
    <comment ref="AD77" authorId="1" shapeId="0" xr:uid="{D7B5662D-24D2-48EA-8E90-0E9A739E96C8}">
      <text>
        <r>
          <rPr>
            <b/>
            <sz val="9"/>
            <color indexed="81"/>
            <rFont val="Tahoma"/>
            <family val="2"/>
          </rPr>
          <t xml:space="preserve">Musicaction :
</t>
        </r>
        <r>
          <rPr>
            <sz val="9"/>
            <color indexed="81"/>
            <rFont val="Tahoma"/>
            <family val="2"/>
          </rPr>
          <t>Maximum de 75 000 $</t>
        </r>
      </text>
    </comment>
    <comment ref="AF77" authorId="1" shapeId="0" xr:uid="{17E76EAA-A0C3-4C53-9C25-AFE41F4DDD82}">
      <text>
        <r>
          <rPr>
            <b/>
            <sz val="9"/>
            <color indexed="81"/>
            <rFont val="Tahoma"/>
            <family val="2"/>
          </rPr>
          <t xml:space="preserve">Musicaction :
</t>
        </r>
        <r>
          <rPr>
            <sz val="9"/>
            <color indexed="81"/>
            <rFont val="Tahoma"/>
            <family val="2"/>
          </rPr>
          <t>Maximum de 75 000 $</t>
        </r>
      </text>
    </comment>
    <comment ref="AH77" authorId="1" shapeId="0" xr:uid="{0AA43132-0BC5-42B6-BF71-887F64E6261F}">
      <text>
        <r>
          <rPr>
            <b/>
            <sz val="9"/>
            <color indexed="81"/>
            <rFont val="Tahoma"/>
            <family val="2"/>
          </rPr>
          <t xml:space="preserve">Musicaction :
</t>
        </r>
        <r>
          <rPr>
            <sz val="9"/>
            <color indexed="81"/>
            <rFont val="Tahoma"/>
            <family val="2"/>
          </rPr>
          <t>Maximum de 400 000 $</t>
        </r>
      </text>
    </comment>
    <comment ref="AJ77" authorId="1" shapeId="0" xr:uid="{5CD9F179-8ECB-45CF-A0F1-F49B3FB91A40}">
      <text>
        <r>
          <rPr>
            <b/>
            <sz val="9"/>
            <color indexed="81"/>
            <rFont val="Tahoma"/>
            <family val="2"/>
          </rPr>
          <t xml:space="preserve">Musicaction :
</t>
        </r>
        <r>
          <rPr>
            <sz val="9"/>
            <color indexed="81"/>
            <rFont val="Tahoma"/>
            <family val="2"/>
          </rPr>
          <t>Maximum de 400 000 $</t>
        </r>
      </text>
    </comment>
    <comment ref="AL77" authorId="1" shapeId="0" xr:uid="{AC474520-7E4D-46CC-8360-5AFCA7DF4D20}">
      <text>
        <r>
          <rPr>
            <b/>
            <sz val="9"/>
            <color indexed="81"/>
            <rFont val="Tahoma"/>
            <family val="2"/>
          </rPr>
          <t xml:space="preserve">Musicaction :
</t>
        </r>
        <r>
          <rPr>
            <sz val="9"/>
            <color indexed="81"/>
            <rFont val="Tahoma"/>
            <family val="2"/>
          </rPr>
          <t>Maximum de 400 000 $</t>
        </r>
      </text>
    </comment>
    <comment ref="AN77" authorId="1" shapeId="0" xr:uid="{0530EBBD-72E7-4E61-BF19-DF1FB9050B1C}">
      <text>
        <r>
          <rPr>
            <b/>
            <sz val="9"/>
            <color indexed="81"/>
            <rFont val="Tahoma"/>
            <family val="2"/>
          </rPr>
          <t xml:space="preserve">Musicaction :
</t>
        </r>
        <r>
          <rPr>
            <sz val="9"/>
            <color indexed="81"/>
            <rFont val="Tahoma"/>
            <family val="2"/>
          </rPr>
          <t>Maximum de 400 000 $</t>
        </r>
      </text>
    </comment>
    <comment ref="AP77" authorId="1" shapeId="0" xr:uid="{6A940692-4D73-4C57-B9CB-176053256B64}">
      <text>
        <r>
          <rPr>
            <b/>
            <sz val="9"/>
            <color indexed="81"/>
            <rFont val="Tahoma"/>
            <family val="2"/>
          </rPr>
          <t xml:space="preserve">Musicaction :
</t>
        </r>
        <r>
          <rPr>
            <sz val="9"/>
            <color indexed="81"/>
            <rFont val="Tahoma"/>
            <family val="2"/>
          </rPr>
          <t>Maximum de 400 000 $</t>
        </r>
      </text>
    </comment>
    <comment ref="AR77" authorId="1" shapeId="0" xr:uid="{42EF5345-CC7B-40E9-BBD6-27500D2D7960}">
      <text>
        <r>
          <rPr>
            <b/>
            <sz val="9"/>
            <color indexed="81"/>
            <rFont val="Tahoma"/>
            <family val="2"/>
          </rPr>
          <t xml:space="preserve">Musicaction :
</t>
        </r>
        <r>
          <rPr>
            <sz val="9"/>
            <color indexed="81"/>
            <rFont val="Tahoma"/>
            <family val="2"/>
          </rPr>
          <t>Maximum de 400 000 $</t>
        </r>
      </text>
    </comment>
    <comment ref="AT77" authorId="1" shapeId="0" xr:uid="{BB7E9B81-7C41-48C8-A25A-89132B43E8D2}">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V77" authorId="1" shapeId="0" xr:uid="{FBF17FD2-CB01-471E-B330-98DE0949793A}">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X77" authorId="1" shapeId="0" xr:uid="{6E53D5E8-EA14-4DCA-AE14-C51711568B6A}">
      <text>
        <r>
          <rPr>
            <b/>
            <sz val="9"/>
            <color indexed="81"/>
            <rFont val="Tahoma"/>
            <family val="2"/>
          </rPr>
          <t>Musicaction</t>
        </r>
        <r>
          <rPr>
            <sz val="9"/>
            <color indexed="81"/>
            <rFont val="Tahoma"/>
            <family val="2"/>
          </rPr>
          <t xml:space="preserve">
Maximum de 10 000 $.</t>
        </r>
      </text>
    </comment>
    <comment ref="AZ77" authorId="1" shapeId="0" xr:uid="{D4C730A1-4E2E-4862-9D98-6F4B8AD0B9B0}">
      <text>
        <r>
          <rPr>
            <b/>
            <sz val="9"/>
            <color indexed="81"/>
            <rFont val="Tahoma"/>
            <family val="2"/>
          </rPr>
          <t>Musicaction</t>
        </r>
        <r>
          <rPr>
            <sz val="9"/>
            <color indexed="81"/>
            <rFont val="Tahoma"/>
            <family val="2"/>
          </rPr>
          <t xml:space="preserve">
Maximum de 10 000 $.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<sst xmlns="http://schemas.openxmlformats.org/spreadsheetml/2006/main" count="679" uniqueCount="336">
  <si>
    <t>Derniers états financiers</t>
  </si>
  <si>
    <t>Organigramme à jour de l'organisme</t>
  </si>
  <si>
    <t>Total</t>
  </si>
  <si>
    <t>DEMANDE</t>
  </si>
  <si>
    <t>PARACHÈVEMENT</t>
  </si>
  <si>
    <t>Ne pas remplir si mêmes informations.</t>
  </si>
  <si>
    <t>Adresse complète (ville, province, code postal)</t>
  </si>
  <si>
    <t>Téléphone</t>
  </si>
  <si>
    <t>Courriel de la personne ressource</t>
  </si>
  <si>
    <t>No d'inscription TPS</t>
  </si>
  <si>
    <t>No d'inscription TVQ</t>
  </si>
  <si>
    <t>No poste</t>
  </si>
  <si>
    <t>Détail de la dépense</t>
  </si>
  <si>
    <t>Montant soumis</t>
  </si>
  <si>
    <t>Remarques</t>
  </si>
  <si>
    <t>Date des dépenses admissibles</t>
  </si>
  <si>
    <t>Montant nécessaire pour couvrir l'engagement</t>
  </si>
  <si>
    <t>DEP ACC</t>
  </si>
  <si>
    <t>DEP REFUSÉE</t>
  </si>
  <si>
    <t>Date de paiement</t>
  </si>
  <si>
    <r>
      <t xml:space="preserve">Mode de paiement
</t>
    </r>
    <r>
      <rPr>
        <sz val="10"/>
        <rFont val="Calibri"/>
        <family val="2"/>
      </rPr>
      <t>(chèque, cart de crédit ou virement bancaire)</t>
    </r>
  </si>
  <si>
    <t>DEP VER (50 %)</t>
  </si>
  <si>
    <t>TOTAL</t>
  </si>
  <si>
    <t>Montant acceptés</t>
  </si>
  <si>
    <t>Parachèvement</t>
  </si>
  <si>
    <t>Budget 
soumis</t>
  </si>
  <si>
    <t>Bilan 
soumis</t>
  </si>
  <si>
    <t>Bilan 
accepté</t>
  </si>
  <si>
    <t>REVENUS</t>
  </si>
  <si>
    <t>REVENUS PUBLICS</t>
  </si>
  <si>
    <t>Musicaction</t>
  </si>
  <si>
    <t>SODEC</t>
  </si>
  <si>
    <t>1.1</t>
  </si>
  <si>
    <t>1.2</t>
  </si>
  <si>
    <t>1.3</t>
  </si>
  <si>
    <t>1.4</t>
  </si>
  <si>
    <t>1.5</t>
  </si>
  <si>
    <t>1.6</t>
  </si>
  <si>
    <t>Sous-total des revenus publics</t>
  </si>
  <si>
    <t>REVENUS PRIVÉS</t>
  </si>
  <si>
    <t>1.7</t>
  </si>
  <si>
    <t>1.8</t>
  </si>
  <si>
    <t>1.9</t>
  </si>
  <si>
    <t>Sous-total des revenus privés</t>
  </si>
  <si>
    <t>REVENUS AUTONOMES</t>
  </si>
  <si>
    <t>Cotisations des membres</t>
  </si>
  <si>
    <t>1.10</t>
  </si>
  <si>
    <t>1.11</t>
  </si>
  <si>
    <t>1.12</t>
  </si>
  <si>
    <t>Sous-total des revenus autonomes</t>
  </si>
  <si>
    <t>TOTAL DES REVENUS</t>
  </si>
  <si>
    <t>DÉPENSES ADMISSIBLES</t>
  </si>
  <si>
    <t>DÉPENSES DE PRODUCTION</t>
  </si>
  <si>
    <t>Logistique et technique</t>
  </si>
  <si>
    <t>Hébergement</t>
  </si>
  <si>
    <t xml:space="preserve">Honoraires contractuels </t>
  </si>
  <si>
    <t>Frais sécurité du public et directives santé publique</t>
  </si>
  <si>
    <t>2.1</t>
  </si>
  <si>
    <t>2.2</t>
  </si>
  <si>
    <t>2.3</t>
  </si>
  <si>
    <t>2.4</t>
  </si>
  <si>
    <t>2.5</t>
  </si>
  <si>
    <t>2.6</t>
  </si>
  <si>
    <t>2.7</t>
  </si>
  <si>
    <t>2.8</t>
  </si>
  <si>
    <t>Sous-total des dépenses de production</t>
  </si>
  <si>
    <t>DÉPENSES DE PROMOTION</t>
  </si>
  <si>
    <t>Per diems</t>
  </si>
  <si>
    <t>2.9</t>
  </si>
  <si>
    <t>2.10</t>
  </si>
  <si>
    <t>Relations de presse</t>
  </si>
  <si>
    <r>
      <t>Échange de services</t>
    </r>
    <r>
      <rPr>
        <sz val="10"/>
        <color rgb="FFFF0000"/>
        <rFont val="Calibri"/>
        <family val="2"/>
      </rPr>
      <t xml:space="preserve"> (valeur seulement - dépenses non admissibles)</t>
    </r>
  </si>
  <si>
    <t>2.11</t>
  </si>
  <si>
    <t>2.12</t>
  </si>
  <si>
    <t>2.13</t>
  </si>
  <si>
    <t>2.14</t>
  </si>
  <si>
    <t>2.15</t>
  </si>
  <si>
    <t>Sous-total des dépenses de promotion</t>
  </si>
  <si>
    <t>DÉPENSES D'ADMINISTRATION</t>
  </si>
  <si>
    <t>Bureaux et télécommunications</t>
  </si>
  <si>
    <t>Frais administratifs</t>
  </si>
  <si>
    <t>2.16</t>
  </si>
  <si>
    <t>2.17</t>
  </si>
  <si>
    <t>Sous-total des dépenses d'administration</t>
  </si>
  <si>
    <t>2.18</t>
  </si>
  <si>
    <t>TOTAL DES DÉPENSES ADMISSIBLES</t>
  </si>
  <si>
    <t>TOTAL DES DÉPENSES</t>
  </si>
  <si>
    <t>A</t>
  </si>
  <si>
    <t>B</t>
  </si>
  <si>
    <t>75 % DES DÉPENSES</t>
  </si>
  <si>
    <t>50 % DES DÉPENSES</t>
  </si>
  <si>
    <t>Autres</t>
  </si>
  <si>
    <t xml:space="preserve">Dons/contributions de sources non-gouvernementales </t>
  </si>
  <si>
    <r>
      <t>Commandites</t>
    </r>
    <r>
      <rPr>
        <i/>
        <sz val="10"/>
        <rFont val="Calibri"/>
        <family val="2"/>
      </rPr>
      <t xml:space="preserve"> </t>
    </r>
  </si>
  <si>
    <t>Billeterie</t>
  </si>
  <si>
    <t>1.13</t>
  </si>
  <si>
    <r>
      <t xml:space="preserve">Vitrines Musicales - Volet 2  - Tournée nationale </t>
    </r>
    <r>
      <rPr>
        <b/>
        <sz val="10"/>
        <rFont val="Calibri"/>
        <family val="2"/>
      </rPr>
      <t>(ICV2)</t>
    </r>
  </si>
  <si>
    <t>À remplir par l'administration</t>
  </si>
  <si>
    <t>ANNÉE</t>
  </si>
  <si>
    <t>1.</t>
  </si>
  <si>
    <t>Signataire autorisé.e</t>
  </si>
  <si>
    <t>2.</t>
  </si>
  <si>
    <t>3.</t>
  </si>
  <si>
    <t>4.</t>
  </si>
  <si>
    <t>DEMANDEUR / NOM DE L'ORGANISME</t>
  </si>
  <si>
    <t xml:space="preserve">Signature à la demande :                                                                             </t>
  </si>
  <si>
    <t xml:space="preserve">Date : </t>
  </si>
  <si>
    <t xml:space="preserve">Signature au parachèvement : </t>
  </si>
  <si>
    <t>Date :</t>
  </si>
  <si>
    <t>Liste des membres (indiquant le profil)</t>
  </si>
  <si>
    <t>DOSSIER MAITRE (Documents à envoyer avec la demande)</t>
  </si>
  <si>
    <t>5.</t>
  </si>
  <si>
    <t>Réservé à l'admin.</t>
  </si>
  <si>
    <t>Dem</t>
  </si>
  <si>
    <t>Para</t>
  </si>
  <si>
    <t>23-24</t>
  </si>
  <si>
    <t xml:space="preserve"> Inscrivez le chiffre "1" dans la colonne appropriée, plusieurs pouvant être utilisées.</t>
  </si>
  <si>
    <t xml:space="preserve">Artiste issu.e des minorités visibles </t>
  </si>
  <si>
    <t>Mois/Période</t>
  </si>
  <si>
    <t>Actions posées</t>
  </si>
  <si>
    <t>6.</t>
  </si>
  <si>
    <t>Courriel de la ou du signataire</t>
  </si>
  <si>
    <r>
      <t>Démarchage</t>
    </r>
    <r>
      <rPr>
        <b/>
        <sz val="10"/>
        <rFont val="Calibri"/>
        <family val="2"/>
      </rPr>
      <t xml:space="preserve"> (DE)</t>
    </r>
  </si>
  <si>
    <t>Artiste s'exprimant 
en anglais</t>
  </si>
  <si>
    <r>
      <t xml:space="preserve">PROJET #1 / </t>
    </r>
    <r>
      <rPr>
        <b/>
        <sz val="9"/>
        <color rgb="FFFF0000"/>
        <rFont val="Calibri"/>
        <family val="2"/>
      </rPr>
      <t>TITRE DU PROJET :</t>
    </r>
  </si>
  <si>
    <t>2. Décrivez le déroulement du projet et les modifications apportées, le cas échéant.</t>
  </si>
  <si>
    <t>Montant 
acceptés</t>
  </si>
  <si>
    <t>PROMOTION COLLECTIVE NATIONALE
Questions à répondre à la demande</t>
  </si>
  <si>
    <t>PROMOTION COLLECTIVE NATIONALE
Listes des artistes participant.e.s</t>
  </si>
  <si>
    <t>Maison de disque liée à l'artiste</t>
  </si>
  <si>
    <t>Entreprise de distribution</t>
  </si>
  <si>
    <t xml:space="preserve">LES ARTISTES VISÉ.E.S PAR LA DEMANDE DOIVENT ÊTRE CANADIEN.NE.S </t>
  </si>
  <si>
    <r>
      <t xml:space="preserve">Date de sortie du dernier album ou EP francophone de l'artiste 
</t>
    </r>
    <r>
      <rPr>
        <b/>
        <sz val="9"/>
        <color rgb="FFFF0000"/>
        <rFont val="Calibri"/>
        <family val="2"/>
      </rPr>
      <t>(24 mois précédent l'activité de promotion ou 6 mois après)</t>
    </r>
    <r>
      <rPr>
        <i/>
        <sz val="9"/>
        <color rgb="FFFF0000"/>
        <rFont val="Calibri"/>
        <family val="2"/>
      </rPr>
      <t xml:space="preserve"> </t>
    </r>
  </si>
  <si>
    <t xml:space="preserve">Artiste issu.e 
des minorités visibles </t>
  </si>
  <si>
    <t xml:space="preserve"> Artiste autochtone </t>
  </si>
  <si>
    <t>Artiste s'exprimant en français ou dans une autre langue que l'anglais</t>
  </si>
  <si>
    <r>
      <t xml:space="preserve">Nom de l'artiste
</t>
    </r>
    <r>
      <rPr>
        <i/>
        <sz val="9"/>
        <color rgb="FF0070C0"/>
        <rFont val="Calibri"/>
        <family val="2"/>
      </rPr>
      <t>Insérez des lignes au besoin.</t>
    </r>
  </si>
  <si>
    <r>
      <t xml:space="preserve">PROMOTION COLLECTIVE NATIONALE
</t>
    </r>
    <r>
      <rPr>
        <b/>
        <sz val="14"/>
        <color rgb="FF0000FF"/>
        <rFont val="Calibri"/>
        <family val="2"/>
      </rPr>
      <t>Questions à répondre au parachèvement</t>
    </r>
  </si>
  <si>
    <t>Programme et/ou activité</t>
  </si>
  <si>
    <t>Veuillez vous référer au programme pour les dépenses admissibles.</t>
  </si>
  <si>
    <t>3. Quels sont les résultats obtenus ?</t>
  </si>
  <si>
    <r>
      <t xml:space="preserve">5. Décrivez la couverture médiatique qu'a reçue le projet, le cas échéant. </t>
    </r>
    <r>
      <rPr>
        <i/>
        <sz val="9"/>
        <color rgb="FF0070C0"/>
        <rFont val="Calibri"/>
        <family val="2"/>
        <scheme val="minor"/>
      </rPr>
      <t>Joindre un dossier de presse.</t>
    </r>
  </si>
  <si>
    <t>Développement des compétences
Projet 1 
(DC)</t>
  </si>
  <si>
    <t>Développement des compétences
Projet 2
(DC)</t>
  </si>
  <si>
    <t>Développement des compétences
Projet 3
(DC)</t>
  </si>
  <si>
    <t>Promotion collective nationale
Projet 1
(PCN)</t>
  </si>
  <si>
    <t>Promotion collective nationale
Projet 2
(PCN)</t>
  </si>
  <si>
    <t>Vitrines Musicales - Volet 2  - Tournée nationale
(ICV2)</t>
  </si>
  <si>
    <t>Démarchage
(DE)</t>
  </si>
  <si>
    <t>Organigramme interne de l'organisme (employé.e.s et fonctions)</t>
  </si>
  <si>
    <t>Liste des administrateurs.trices</t>
  </si>
  <si>
    <t>Cachets de mentorat</t>
  </si>
  <si>
    <t>Rapport annuel de la dernière année ou édition</t>
  </si>
  <si>
    <t>Outils promotionnels</t>
  </si>
  <si>
    <t>Frais audiovisuels</t>
  </si>
  <si>
    <t>P1</t>
  </si>
  <si>
    <t>PF</t>
  </si>
  <si>
    <t>Transport terrestre</t>
  </si>
  <si>
    <t>Transport aérien</t>
  </si>
  <si>
    <t xml:space="preserve"># DOSSIER </t>
  </si>
  <si>
    <t>IDENTIFICATION DE LA OU DU DEMANDEUR</t>
  </si>
  <si>
    <t>DÉCLARATIONS DE LA OU DU DEMANDEUR À LA DEMANDE ET AU PARACHÈVEMENT</t>
  </si>
  <si>
    <t>ENG $</t>
  </si>
  <si>
    <t>DEMANDE $</t>
  </si>
  <si>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</si>
  <si>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t>
    </r>
    <r>
      <rPr>
        <b/>
        <i/>
        <sz val="12"/>
        <rFont val="Calibri"/>
        <family val="2"/>
      </rPr>
      <t>Patrimoine canadien</t>
    </r>
    <r>
      <rPr>
        <b/>
        <sz val="12"/>
        <rFont val="Calibri"/>
        <family val="2"/>
      </rPr>
      <t xml:space="preserve">.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t>
    </r>
    <r>
      <rPr>
        <b/>
        <i/>
        <sz val="12"/>
        <rFont val="Calibri"/>
        <family val="2"/>
      </rPr>
      <t>Loi sur la protection des renseignements personnels du Canada</t>
    </r>
    <r>
      <rPr>
        <b/>
        <sz val="12"/>
        <rFont val="Calibri"/>
        <family val="2"/>
      </rPr>
      <t>.</t>
    </r>
  </si>
  <si>
    <t>Merci !</t>
  </si>
  <si>
    <t>NOM DE L'ARTISTE</t>
  </si>
  <si>
    <t>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Patrimoine canadien.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Loi sur la protection des renseignements personnels du Canada.</t>
  </si>
  <si>
    <t>Producteur.trice de spectacles lié.e à l'artiste</t>
  </si>
  <si>
    <t>Dépenses de promotion web</t>
  </si>
  <si>
    <r>
      <t xml:space="preserve">Développement des compétences </t>
    </r>
    <r>
      <rPr>
        <b/>
        <sz val="10"/>
        <rFont val="Calibri"/>
        <family val="2"/>
      </rPr>
      <t xml:space="preserve">(DC) </t>
    </r>
    <r>
      <rPr>
        <sz val="10"/>
        <color rgb="FFFF0000"/>
        <rFont val="Calibri"/>
        <family val="2"/>
      </rPr>
      <t>(total de toutes les activités)</t>
    </r>
  </si>
  <si>
    <r>
      <t>Événement au Canada</t>
    </r>
    <r>
      <rPr>
        <b/>
        <sz val="10"/>
        <rFont val="Calibri"/>
        <family val="2"/>
      </rPr>
      <t xml:space="preserve"> (EC)</t>
    </r>
  </si>
  <si>
    <r>
      <t xml:space="preserve">La ou le Demandeur                                                                                </t>
    </r>
    <r>
      <rPr>
        <sz val="10"/>
        <rFont val="Calibri"/>
        <family val="2"/>
      </rPr>
      <t xml:space="preserve"> (Direction générale, si OBNL /Actionnaire majoritaire, si compagnie)</t>
    </r>
  </si>
  <si>
    <t xml:space="preserve">Ce questionnaire ne peut pas être complété par la ou le Demandeur mais doit l'être par les artistes visé.e.s par cette demande. 
Nous vous demandons de bien vouloir leur transmettre afin de leur permettre de le compléter si elle ou il le désire.                                                                                                                                                                                                                                                                                                                                          </t>
  </si>
  <si>
    <r>
      <t xml:space="preserve">L'artiste ou les artistes visé.e.s par la demande                                                        
</t>
    </r>
    <r>
      <rPr>
        <sz val="10"/>
        <rFont val="Calibri"/>
        <family val="2"/>
      </rPr>
      <t xml:space="preserve"> (s'il s'agit d'un groupe, vos réponses doivent être fonction de la majorité des membres (50%) </t>
    </r>
    <r>
      <rPr>
        <b/>
        <u/>
        <sz val="10"/>
        <rFont val="Calibri"/>
        <family val="2"/>
      </rPr>
      <t>OU</t>
    </r>
    <r>
      <rPr>
        <sz val="10"/>
        <rFont val="Calibri"/>
        <family val="2"/>
      </rPr>
      <t xml:space="preserve"> du ou de la chanteur.se principal.e ou meneur.se du groupe selon la perception du public)   </t>
    </r>
  </si>
  <si>
    <r>
      <t xml:space="preserve">1. Description de la ou du Demandeur.
</t>
    </r>
    <r>
      <rPr>
        <i/>
        <sz val="9"/>
        <color rgb="FF0070C0"/>
        <rFont val="Calibri"/>
        <family val="2"/>
        <scheme val="minor"/>
      </rPr>
      <t xml:space="preserve">Ex. Historique, objectifs, mission, etc. </t>
    </r>
  </si>
  <si>
    <r>
      <t xml:space="preserve">Mesure intégrée à EC  - Accueil et promotion des artistes de la francophonie canadienne </t>
    </r>
    <r>
      <rPr>
        <b/>
        <sz val="10"/>
        <rFont val="Calibri"/>
        <family val="2"/>
      </rPr>
      <t>(ICV4)</t>
    </r>
  </si>
  <si>
    <t xml:space="preserve"> Artiste 
Autochtone </t>
  </si>
  <si>
    <r>
      <t xml:space="preserve">4. Y a-t-il eu des retombées directes aidant au développement de la carrière des artistes sélectionné.e.s ? </t>
    </r>
    <r>
      <rPr>
        <i/>
        <sz val="9"/>
        <color rgb="FF0070C0"/>
        <rFont val="Calibri"/>
        <family val="2"/>
        <scheme val="minor"/>
      </rPr>
      <t>Ex. intérêts, signatures d'ententes ou de contrats, etc.</t>
    </r>
  </si>
  <si>
    <t>Producteur.trice délégué.e</t>
  </si>
  <si>
    <t xml:space="preserve">Illustration et graphisme </t>
  </si>
  <si>
    <t xml:space="preserve">Production, achats et impression de matériel publicitaire </t>
  </si>
  <si>
    <t>Cachets d'artistes - Activités promotionnelles</t>
  </si>
  <si>
    <t>Directeur.trice artistique et de programmation et coordonateur.trice</t>
  </si>
  <si>
    <t>2.19</t>
  </si>
  <si>
    <t>2.20</t>
  </si>
  <si>
    <t>2.21</t>
  </si>
  <si>
    <t>2.22</t>
  </si>
  <si>
    <t>2.23</t>
  </si>
  <si>
    <t>2.24</t>
  </si>
  <si>
    <t>2.25</t>
  </si>
  <si>
    <t>2.26</t>
  </si>
  <si>
    <t>2.27</t>
  </si>
  <si>
    <t>2.28</t>
  </si>
  <si>
    <t>2.29</t>
  </si>
  <si>
    <t>2.30</t>
  </si>
  <si>
    <t>2.31</t>
  </si>
  <si>
    <t>MONTANT DEMANDÉ</t>
  </si>
  <si>
    <t>Photographe et/ou vidéaste</t>
  </si>
  <si>
    <r>
      <t xml:space="preserve">Cachets d'artistes - Programmation </t>
    </r>
    <r>
      <rPr>
        <i/>
        <sz val="10"/>
        <color rgb="FF0070C0"/>
        <rFont val="Calibri"/>
        <family val="2"/>
      </rPr>
      <t>(inclut répétitions et spectacles)</t>
    </r>
  </si>
  <si>
    <r>
      <t xml:space="preserve">Cachets de musiciens </t>
    </r>
    <r>
      <rPr>
        <i/>
        <sz val="10"/>
        <color rgb="FF0070C0"/>
        <rFont val="Calibri"/>
        <family val="2"/>
      </rPr>
      <t>(inclut répétitions et spectacles)</t>
    </r>
  </si>
  <si>
    <r>
      <t xml:space="preserve">Cachet - Aide aux diffuseurs et au réseaux
</t>
    </r>
    <r>
      <rPr>
        <b/>
        <i/>
        <sz val="10"/>
        <color rgb="FF0070C0"/>
        <rFont val="Calibri"/>
        <family val="2"/>
      </rPr>
      <t>Dans le cadre des Vitrines Musicales - Volet 2 - Tournée nationale (ICV2)</t>
    </r>
  </si>
  <si>
    <r>
      <t xml:space="preserve">Frais d'administration pour les réseaux, par tournée
</t>
    </r>
    <r>
      <rPr>
        <b/>
        <i/>
        <sz val="10"/>
        <color rgb="FF0070C0"/>
        <rFont val="Calibri"/>
        <family val="2"/>
      </rPr>
      <t>Dans le cadre des Vitrines Musicales - Volet 2 - Tournée nationale (ICV2)</t>
    </r>
  </si>
  <si>
    <t>2.32</t>
  </si>
  <si>
    <t>Accueil et promotion des artistes 
de la francophonie canadienne 
Mesure intégrée EC 
(ICV4)</t>
  </si>
  <si>
    <r>
      <t xml:space="preserve">Accueil et promotion des artistes 
de la francophonie canadienne 
</t>
    </r>
    <r>
      <rPr>
        <i/>
        <sz val="10"/>
        <color rgb="FF0070C0"/>
        <rFont val="Calibri"/>
        <family val="2"/>
      </rPr>
      <t xml:space="preserve">Mesure intégrée EC 
</t>
    </r>
    <r>
      <rPr>
        <b/>
        <sz val="10"/>
        <rFont val="Calibri"/>
        <family val="2"/>
      </rPr>
      <t>(ICV4)</t>
    </r>
  </si>
  <si>
    <t>Événement au Canada 
(EC)</t>
  </si>
  <si>
    <t>ESPACE RÉSERVÉ À L'ADMINISTRATION</t>
  </si>
  <si>
    <t>RÉSERVÉ À L'ADMINISTRATION</t>
  </si>
  <si>
    <t>% MONTANT ACCORDÉ/COÛT DE PRODUCTION</t>
  </si>
  <si>
    <t>MONTANT ACCORDÉ (ENG)</t>
  </si>
  <si>
    <t>COÛT DE PRODUCTION (CP)</t>
  </si>
  <si>
    <r>
      <t>ADMINISTRATION</t>
    </r>
    <r>
      <rPr>
        <i/>
        <sz val="10"/>
        <color rgb="FF0070C0"/>
        <rFont val="Calibri"/>
        <family val="2"/>
      </rPr>
      <t xml:space="preserve"> (15 % des dépenses admissibles, applicables sur certaines activités)</t>
    </r>
  </si>
  <si>
    <r>
      <t>TOTAL DES DÉPENSES</t>
    </r>
    <r>
      <rPr>
        <i/>
        <sz val="10"/>
        <color rgb="FF0070C0"/>
        <rFont val="Calibri"/>
        <family val="2"/>
      </rPr>
      <t xml:space="preserve"> (A + B)</t>
    </r>
  </si>
  <si>
    <r>
      <t>Autres subventions fédérales</t>
    </r>
    <r>
      <rPr>
        <i/>
        <sz val="10"/>
        <rFont val="Calibri"/>
        <family val="2"/>
      </rPr>
      <t xml:space="preserve"> 
</t>
    </r>
    <r>
      <rPr>
        <i/>
        <sz val="10"/>
        <color rgb="FF0070C0"/>
        <rFont val="Calibri"/>
        <family val="2"/>
      </rPr>
      <t xml:space="preserve">Précisez ici : </t>
    </r>
  </si>
  <si>
    <r>
      <t xml:space="preserve">Subventions municipales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</si>
  <si>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</si>
  <si>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r>
      <t xml:space="preserve">Échanges des services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</si>
  <si>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</si>
  <si>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t>Événement au Canada (EC)</t>
  </si>
  <si>
    <t>Accueil/Promo (ICV4)</t>
  </si>
  <si>
    <t>DC - Projet 1</t>
  </si>
  <si>
    <t>DC - Projet 2</t>
  </si>
  <si>
    <t>DC - Projet 3</t>
  </si>
  <si>
    <t>PCN - Projet 1</t>
  </si>
  <si>
    <t>PCN - Projet 2</t>
  </si>
  <si>
    <t>Vitrines Musicales (ICV2)</t>
  </si>
  <si>
    <t>Démarchage (DE)</t>
  </si>
  <si>
    <r>
      <t xml:space="preserve">Autres subventions provinciales 
</t>
    </r>
    <r>
      <rPr>
        <i/>
        <sz val="10"/>
        <color rgb="FF0070C0"/>
        <rFont val="Calibri"/>
        <family val="2"/>
        <scheme val="minor"/>
      </rPr>
      <t xml:space="preserve">Précisez ici : </t>
    </r>
  </si>
  <si>
    <r>
      <t xml:space="preserve">Droits </t>
    </r>
    <r>
      <rPr>
        <i/>
        <sz val="10"/>
        <color rgb="FF0070C0"/>
        <rFont val="Calibri"/>
        <family val="2"/>
      </rPr>
      <t>(Guilde, UDA, etc.)</t>
    </r>
  </si>
  <si>
    <r>
      <t>Location</t>
    </r>
    <r>
      <rPr>
        <i/>
        <sz val="10"/>
        <color rgb="FF0070C0"/>
        <rFont val="Calibri"/>
        <family val="2"/>
      </rPr>
      <t xml:space="preserve"> (salles, équipement, etc.)</t>
    </r>
  </si>
  <si>
    <r>
      <t xml:space="preserve">Salaires et charges sociales </t>
    </r>
    <r>
      <rPr>
        <i/>
        <sz val="10"/>
        <color rgb="FF0070C0"/>
        <rFont val="Calibri"/>
        <family val="2"/>
      </rPr>
      <t>(autres que ceux en production et promotion)</t>
    </r>
  </si>
  <si>
    <t>EC</t>
  </si>
  <si>
    <t>% REV. PUBLICS/COÛT DE PRODUCTION</t>
  </si>
  <si>
    <t>ICV2</t>
  </si>
  <si>
    <t>DE</t>
  </si>
  <si>
    <t>DATE DU DÉPÔT DE LA DEMANDE</t>
  </si>
  <si>
    <r>
      <t xml:space="preserve">MONTANTS DEMANDÉS - </t>
    </r>
    <r>
      <rPr>
        <b/>
        <i/>
        <sz val="10"/>
        <color rgb="FF0070C0"/>
        <rFont val="Calibri"/>
        <family val="2"/>
      </rPr>
      <t xml:space="preserve">Ne pas remplir </t>
    </r>
    <r>
      <rPr>
        <i/>
        <sz val="10"/>
        <color rgb="FF0070C0"/>
        <rFont val="Calibri"/>
        <family val="2"/>
      </rPr>
      <t>(les cellules s'autopopuleront lorsque vous mettrez les montants demandés aux Budgets)</t>
    </r>
  </si>
  <si>
    <t>Développement des compétences
Projet 4
(DC)</t>
  </si>
  <si>
    <t>DC - Projet 4</t>
  </si>
  <si>
    <t>Promotion collective nationale
Projet 3
(PCN)</t>
  </si>
  <si>
    <t>PCN - Projet 3</t>
  </si>
  <si>
    <t>DEM</t>
  </si>
  <si>
    <t>ENG</t>
  </si>
  <si>
    <t>DEMANDEUR</t>
  </si>
  <si>
    <t>ARTISTE/PROJET</t>
  </si>
  <si>
    <t>AN</t>
  </si>
  <si>
    <t>DC</t>
  </si>
  <si>
    <t>PROGRAMME</t>
  </si>
  <si>
    <t xml:space="preserve">PCN </t>
  </si>
  <si>
    <t>PCN</t>
  </si>
  <si>
    <t>N/A</t>
  </si>
  <si>
    <t>CP DEM</t>
  </si>
  <si>
    <t>CP PARA</t>
  </si>
  <si>
    <t>Artiste 
prov. autre 
que le QC</t>
  </si>
  <si>
    <t>Artiste s'exprimant en français ou autre langue que l'anglais</t>
  </si>
  <si>
    <t>Artiste
francophone du Québec</t>
  </si>
  <si>
    <t>DEDA</t>
  </si>
  <si>
    <t>P1 - ME</t>
  </si>
  <si>
    <t>DOSSIER</t>
  </si>
  <si>
    <t>Entrepreneur.e et/ou Professionnel.le</t>
  </si>
  <si>
    <t>Terre-Neuve-et-Labrador : T-N-L</t>
  </si>
  <si>
    <t>Île-du-Prince-Édouard : Î-P-É</t>
  </si>
  <si>
    <t>Nouvelle-Écosse : N-É</t>
  </si>
  <si>
    <t>Nouveau-Brunswick : N-B</t>
  </si>
  <si>
    <t xml:space="preserve">Ontario : ON </t>
  </si>
  <si>
    <t xml:space="preserve">Saskatchewan : SK </t>
  </si>
  <si>
    <t>Alberta : AB</t>
  </si>
  <si>
    <t>Colombie-Britannique : C-B</t>
  </si>
  <si>
    <t xml:space="preserve">Yukon : YT </t>
  </si>
  <si>
    <t xml:space="preserve">Territoires du Nord-Ouest : T-N-O </t>
  </si>
  <si>
    <t xml:space="preserve">Nunavut : NVT </t>
  </si>
  <si>
    <t>T-N-L</t>
  </si>
  <si>
    <t>Î-P-É</t>
  </si>
  <si>
    <t>N-É</t>
  </si>
  <si>
    <t>N-B</t>
  </si>
  <si>
    <t xml:space="preserve">ON </t>
  </si>
  <si>
    <t xml:space="preserve">Manitoba : MB </t>
  </si>
  <si>
    <t xml:space="preserve">MB  </t>
  </si>
  <si>
    <t xml:space="preserve">SK </t>
  </si>
  <si>
    <t>AB</t>
  </si>
  <si>
    <t>C-B</t>
  </si>
  <si>
    <t xml:space="preserve">YT </t>
  </si>
  <si>
    <t xml:space="preserve">T-N-O </t>
  </si>
  <si>
    <t xml:space="preserve">NVT </t>
  </si>
  <si>
    <t>RÉSERVÉ À L'ADMIN</t>
  </si>
  <si>
    <t>#
Participant.e.s
(à la DEM)</t>
  </si>
  <si>
    <t>#
Participant.e.s
(au PARA)</t>
  </si>
  <si>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Quelle est votre identité de genre actuelle ?</t>
    </r>
  </si>
  <si>
    <t>2. Vous identifiez-vous comme une personne autochtone, c’est-à-dire, des Premières Nations, Métis ou Inuit ?</t>
  </si>
  <si>
    <r>
      <rPr>
        <b/>
        <sz val="9"/>
        <rFont val="Calibri"/>
        <family val="2"/>
      </rPr>
      <t>3.</t>
    </r>
    <r>
      <rPr>
        <sz val="9"/>
        <rFont val="Calibri"/>
        <family val="2"/>
      </rPr>
      <t xml:space="preserve">  Le terme « racisé » reconnaît que la race est une « construction sociale » et que la racialisation est un processus par lequel des groupes en viennent à être formés socialement en tant que races, selon certaines caractéristiques comme l’ethnicité, la langue, l’économie, la religion, la culture ou la politique. Elle peut être appliquée aux personnes et leur être attribuée en tant que groupe de manière à avoir un impact négatif sur leur vie sociale, politique et économique (p. ex. Noir, Asiatique, Musulman).                                                                                                                                                                 
</t>
    </r>
    <r>
      <rPr>
        <b/>
        <sz val="9"/>
        <rFont val="Calibri"/>
        <family val="2"/>
      </rPr>
      <t>Vous identifiez-vous comme une personne racisée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</si>
  <si>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       </t>
    </r>
  </si>
  <si>
    <r>
      <t>5. Une personne qui s’identifie comme appartenant à la communauté LGBTQ2+ s’identifie comme lesbienne, gaie, bisexuelle, transgenre, queer, bispirituelle, intersexe et/ou non binaire.                                                                                           
V</t>
    </r>
    <r>
      <rPr>
        <b/>
        <sz val="9"/>
        <rFont val="Calibri"/>
        <family val="2"/>
      </rPr>
      <t>ous identifiez-vous comme un membre de la communauté LGBTQ2+ ?</t>
    </r>
  </si>
  <si>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 xml:space="preserve">
Quelle est votre identité de genre actuelle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</si>
  <si>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       </t>
    </r>
  </si>
  <si>
    <t xml:space="preserve">Le total des dépenses soumises au tableau des dépenses doit être d'un minimum de </t>
  </si>
  <si>
    <t>ÉTAPES POUR EFFECTUER LE PARACHÈVEMENT</t>
  </si>
  <si>
    <r>
      <t>4. La ou le Demandeur déclare que les coûts des services fournis par toute personne ou toute société ayant un lien de dépendance avec lui ou elle dans ce projet représentent</t>
    </r>
    <r>
      <rPr>
        <b/>
        <sz val="10"/>
        <rFont val="Calibri"/>
        <family val="2"/>
      </rPr>
      <t xml:space="preserve"> ____%</t>
    </r>
    <r>
      <rPr>
        <sz val="10"/>
        <rFont val="Calibri"/>
        <family val="2"/>
      </rPr>
      <t xml:space="preserve"> (demande) _______% (parachèvement) des dépenses admissibles.</t>
    </r>
  </si>
  <si>
    <t>6. La ou le Demandeur déclare respecter toutes les règles et critères des programmes.</t>
  </si>
  <si>
    <t>Personne ressource (responsable administratif.ve)</t>
  </si>
  <si>
    <t>ICV4 - Mesure intégrée EC</t>
  </si>
  <si>
    <t>EI - Mesure intégrée EI</t>
  </si>
  <si>
    <t>PROJET</t>
  </si>
  <si>
    <t>DÉPENSES PROMO NUMÉRIQUE</t>
  </si>
  <si>
    <r>
      <t xml:space="preserve">Accueil des pros de l'international
</t>
    </r>
    <r>
      <rPr>
        <i/>
        <sz val="10"/>
        <rFont val="Calibri"/>
        <family val="2"/>
      </rPr>
      <t xml:space="preserve">Mesure intégrée EC
</t>
    </r>
    <r>
      <rPr>
        <b/>
        <sz val="10"/>
        <rFont val="Calibri"/>
        <family val="2"/>
      </rPr>
      <t>(EI)</t>
    </r>
  </si>
  <si>
    <t>Accueil des pros de l'international
Mesure intégrée EC
(EI)</t>
  </si>
  <si>
    <t>Accueil des pros de l'international (EI)</t>
  </si>
  <si>
    <r>
      <t xml:space="preserve">Mesure intégrée à EC - Accueil de pros de l'international </t>
    </r>
    <r>
      <rPr>
        <b/>
        <sz val="10"/>
        <rFont val="Calibri"/>
        <family val="2"/>
      </rPr>
      <t>(EI)</t>
    </r>
  </si>
  <si>
    <t>12. La ou le Demandeur déclare que tous les renseignements contenus dans ce dossier sont exacts et complets et s'engage à rembourser la totalité des sommes versées par Musicaction s'il est démontré qu'il ou elle a fourni de faux renseignements dans sa demande.</t>
  </si>
  <si>
    <t>1. La ou le Demandeur déclare que le financement de Musicaction n'excède pas 75 % des coûts totaux de chaque activité contenue dans la présente demande, à l'exception de l'activité de Démarchage.</t>
  </si>
  <si>
    <t>2. La ou le Demandeur déclare que le financement de Musicaction n'excède pas 50 % des coûts totaux de l'activité de Démarchage contenue dans la présente demande.</t>
  </si>
  <si>
    <t>3. La ou le Demandeur déclare que le financement gouvernemental total, incluant Musicaction, n’excède pas 100 % des coûts de chaque activité contenue dans la présente demande.</t>
  </si>
  <si>
    <t>5. La ou le Demandeur déclare être canadien.ne et que les artistes visé.e.s par la demande sont canadien.ne.s. au sens du programme de Musicaction.</t>
  </si>
  <si>
    <t xml:space="preserve">7. La ou le Demandeur consent à la collecte et l’utilisation des renseignements fournis aux fins de l’administration par Musicaction du programme, ainsi qu’à la communication de renseignements, dont des renseignements personnels, aux partenaires de Musicaction, incluant le ministère du Patrimoine canadien et les personnes qu’ils désignent (ex. un.e vérificateur.trice). </t>
  </si>
  <si>
    <t xml:space="preserve">8. La ou le Demandeur consent et autorise la collecte, l’utilisation et la communication par Musicaction à ses partenaires, incluant le ministère du Patrimoine canadien et les personnes qu’ils désignent (ex. un.e vérificateur.trice), des renseignements fournis, advenant l’acceptation de sa demande, tout au long du traitement de son dossier. </t>
  </si>
  <si>
    <t xml:space="preserve">9. La ou le Demandeur déclare avoir obtenu le consentement des personnes dont elle ou il fournit les renseignements personnels à Musicaction aux fins de leur collecte et utilisation par Musicaction dans le cadre de l’administration du programme et de communication de renseignements, incluant le ministère du Patrimoine canadien et les personnes qu’ils désignent (ex. un.e vérificateur.trice). </t>
  </si>
  <si>
    <t>10. Advenant l’acceptation de sa demande, la ou le Demandeur autorise Musicaction à partager publiquement (site web, rapport annuel, etc.) des renseignements à propos du projet accepté, notamment son nom, le nom de tout.e artiste visé.e. et le montant de l’engagement accordé.</t>
  </si>
  <si>
    <t>11. La ou le Demandeur consent à recevoir les communiqués et infolettres de Musicaction  ____ Oui _____Non (Cochez).</t>
  </si>
  <si>
    <t>PROMOTION COLLECTIVE NATIONALE 23-24</t>
  </si>
  <si>
    <r>
      <rPr>
        <sz val="10"/>
        <rFont val="Calibri"/>
        <family val="2"/>
      </rPr>
      <t>Promotion collective nationale</t>
    </r>
    <r>
      <rPr>
        <b/>
        <sz val="10"/>
        <rFont val="Calibri"/>
        <family val="2"/>
      </rPr>
      <t xml:space="preserve"> (PCN)</t>
    </r>
    <r>
      <rPr>
        <sz val="10"/>
        <color rgb="FFFF0000"/>
        <rFont val="Calibri"/>
        <family val="2"/>
      </rPr>
      <t xml:space="preserve"> </t>
    </r>
  </si>
  <si>
    <t>TABLEAU DÉTAILLÉ DES DÉPENSES</t>
  </si>
  <si>
    <t>1. Complétez le TABLEAU DÉTAILLÉ DES DÉPENSES.
2. Musicaction vous retournera votre formulaire sur lequel certaines factures seront sélectionnées pour vérification.
3. Transmettre les factures à être vérifiées avec les preuves de leurs paiements numérotées selon le No de poste de dépense.</t>
  </si>
  <si>
    <t>Entreprise fournissant les produits et services</t>
  </si>
  <si>
    <r>
      <rPr>
        <b/>
        <u/>
        <sz val="10"/>
        <rFont val="Calibri"/>
        <family val="2"/>
      </rPr>
      <t xml:space="preserve">AIDE MÉMOIRE POUR PRÉSENTER LA DEMANDE ET LE PARACHÈVEMENT 
</t>
    </r>
    <r>
      <rPr>
        <sz val="10"/>
        <rFont val="Calibri"/>
        <family val="2"/>
      </rPr>
      <t xml:space="preserve">
</t>
    </r>
    <r>
      <rPr>
        <b/>
        <sz val="10"/>
        <rFont val="Calibri"/>
        <family val="2"/>
      </rPr>
      <t>Pour déposer une demande</t>
    </r>
    <r>
      <rPr>
        <sz val="10"/>
        <rFont val="Calibri"/>
        <family val="2"/>
      </rPr>
      <t xml:space="preserve">
• Envoyez ce formulaire à l’adresse </t>
    </r>
    <r>
      <rPr>
        <b/>
        <sz val="10"/>
        <rFont val="Calibri"/>
        <family val="2"/>
      </rPr>
      <t>inscription@musicaction.ca</t>
    </r>
    <r>
      <rPr>
        <sz val="10"/>
        <rFont val="Calibri"/>
        <family val="2"/>
      </rPr>
      <t xml:space="preserve">, incluant cette déclaration dûment signée, les onglets complétés et les documents à joindre à votre demande. 
</t>
    </r>
    <r>
      <rPr>
        <sz val="10"/>
        <color rgb="FFFF0000"/>
        <rFont val="Calibri"/>
        <family val="2"/>
      </rPr>
      <t xml:space="preserve">Un accusé réception du formulaire de demande est envoyé automatiquement.  Si vous ne recevez pas d'accusé réception, veuillez communiquer avec nous.       
</t>
    </r>
    <r>
      <rPr>
        <b/>
        <sz val="10"/>
        <rFont val="Calibri"/>
        <family val="2"/>
      </rPr>
      <t xml:space="preserve">Pour déposer le parachèvement </t>
    </r>
    <r>
      <rPr>
        <sz val="10"/>
        <rFont val="Calibri"/>
        <family val="2"/>
      </rPr>
      <t xml:space="preserve">   
• Envoyer le formulaire à l'adresse </t>
    </r>
    <r>
      <rPr>
        <b/>
        <sz val="10"/>
        <rFont val="Calibri"/>
        <family val="2"/>
      </rPr>
      <t>para@musicaction.ca</t>
    </r>
    <r>
      <rPr>
        <sz val="10"/>
        <rFont val="Calibri"/>
        <family val="2"/>
      </rPr>
      <t xml:space="preserve">, incluant :
• Cette déclaration dûment signée au parachèvement ;
• Onglets de parachèvement complétés ;
• Onglet Budget-Bilan, colonnes Parachèvement ; 
• Tableau des dépenses rempli.       
</t>
    </r>
    <r>
      <rPr>
        <sz val="10"/>
        <color rgb="FFFF0000"/>
        <rFont val="Calibri"/>
        <family val="2"/>
      </rPr>
      <t xml:space="preserve">Un accusé réception du formulaire de parachèvement est envoyé automatiquement.  Si vous ne recevez pas d'accusé réception, veuillez communiquer avec nous.             </t>
    </r>
    <r>
      <rPr>
        <sz val="10"/>
        <rFont val="Calibri"/>
        <family val="2"/>
      </rPr>
      <t xml:space="preserve">                                                                                                                                                                                                                                                                                                 </t>
    </r>
  </si>
  <si>
    <r>
      <t xml:space="preserve">3. Décrivez votre projet de promotion avec une description détaillée des activités pour lesquelles l'aide est demandée.
</t>
    </r>
    <r>
      <rPr>
        <i/>
        <sz val="9"/>
        <color rgb="FF0070C0"/>
        <rFont val="Calibri"/>
        <family val="2"/>
        <scheme val="minor"/>
      </rPr>
      <t>Ex. À qui s'adresse le projet, le marché visé, etc.</t>
    </r>
  </si>
  <si>
    <t>4. Quels sont les critères de sélection des artistes choisi.e.s pour ce projet ?</t>
  </si>
  <si>
    <r>
      <t xml:space="preserve">5. Présentez l'équipe et les partenaires du projet, le cas échéant. 
</t>
    </r>
    <r>
      <rPr>
        <i/>
        <sz val="9"/>
        <color rgb="FF0070C0"/>
        <rFont val="Calibri"/>
        <family val="2"/>
        <scheme val="minor"/>
      </rPr>
      <t>Ex. Décrire l'expertise et les réalisations des parties prenantes et l'apport de chacun au projet.</t>
    </r>
  </si>
  <si>
    <t xml:space="preserve">6. Quels sont les objectifs visés par le projet déposé ? </t>
  </si>
  <si>
    <t>7. Démontrez le potentiel de retombées en terme de visibilité et décrivez votre plan promotionnel global.</t>
  </si>
  <si>
    <t>8. Quels sont les indicateurs de rendement qui seront mis en place pour mesurer les impacts ?</t>
  </si>
  <si>
    <r>
      <t>9. Fournissez un calendrier de réalisation du projet avec les actions posées pour chaque mois/période.</t>
    </r>
    <r>
      <rPr>
        <i/>
        <sz val="9"/>
        <color rgb="FF0070C0"/>
        <rFont val="Calibri"/>
        <family val="2"/>
        <scheme val="minor"/>
      </rPr>
      <t xml:space="preserve"> 
Insérez des lignes au besoin.</t>
    </r>
  </si>
  <si>
    <r>
      <t>2. Complétez l'onglet</t>
    </r>
    <r>
      <rPr>
        <b/>
        <i/>
        <sz val="9"/>
        <color theme="1"/>
        <rFont val="Calibri"/>
        <family val="2"/>
      </rPr>
      <t xml:space="preserve"> PCN-Artistes</t>
    </r>
    <r>
      <rPr>
        <b/>
        <sz val="9"/>
        <color theme="1"/>
        <rFont val="Calibri"/>
        <family val="2"/>
      </rPr>
      <t>.</t>
    </r>
  </si>
  <si>
    <r>
      <t xml:space="preserve">1. Complétez la colonne « C / Para » à l'onglet </t>
    </r>
    <r>
      <rPr>
        <b/>
        <i/>
        <sz val="9"/>
        <color theme="1"/>
        <rFont val="Calibri"/>
        <family val="2"/>
      </rPr>
      <t>PCN-Artistes.</t>
    </r>
    <r>
      <rPr>
        <b/>
        <sz val="9"/>
        <color rgb="FF0070C0"/>
        <rFont val="Calibri"/>
        <family val="2"/>
      </rPr>
      <t xml:space="preserve"> </t>
    </r>
    <r>
      <rPr>
        <i/>
        <sz val="9"/>
        <color rgb="FF0070C0"/>
        <rFont val="Calibri"/>
        <family val="2"/>
      </rPr>
      <t>Inscrivez «1» dans la colonne Para si l'artiste a pris part au projet.</t>
    </r>
  </si>
  <si>
    <t>Promotion collective nationale
(PCN)</t>
  </si>
  <si>
    <t xml:space="preserve">Inscrivez la province de la ou du participant.e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</si>
</sst>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_);\(#,##0\ &quot;$&quot;\)"/>
    <numFmt numFmtId="7" formatCode="#,##0.00\ &quot;$&quot;_);\(#,##0.00\ &quot;$&quot;\)"/>
    <numFmt numFmtId="42" formatCode="_ * #,##0_)\ &quot;$&quot;_ ;_ * \(#,##0\)\ &quot;$&quot;_ ;_ * &quot;-&quot;_)\ &quot;$&quot;_ ;_ @_ "/>
    <numFmt numFmtId="164" formatCode="#,##0.00\ &quot;$&quot;"/>
    <numFmt numFmtId="165" formatCode="yy/mm/dd;@"/>
  </numFmts>
  <fonts count="58"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1"/>
      <name val="Arial"/>
      <family val="2"/>
    </font>
    <font>
      <sz val="10"/>
      <name val="Arial"/>
      <family val="2"/>
    </font>
    <font>
      <b/>
      <sz val="9"/>
      <name val="Calibri"/>
      <family val="2"/>
    </font>
    <font>
      <sz val="9"/>
      <name val="Calibri"/>
      <family val="2"/>
    </font>
    <font>
      <b/>
      <sz val="9"/>
      <color rgb="FFFF0000"/>
      <name val="Calibri"/>
      <family val="2"/>
    </font>
    <font>
      <sz val="10"/>
      <name val="Calibri"/>
      <family val="2"/>
      <scheme val="minor"/>
    </font>
    <font>
      <sz val="4"/>
      <name val="Arial"/>
      <family val="2"/>
    </font>
    <font>
      <b/>
      <sz val="10"/>
      <name val="Calibri"/>
      <family val="2"/>
      <scheme val="minor"/>
    </font>
    <font>
      <b/>
      <sz val="9"/>
      <name val="Arial"/>
      <family val="2"/>
    </font>
    <font>
      <sz val="18"/>
      <name val="Arial"/>
      <family val="2"/>
    </font>
    <font>
      <sz val="10"/>
      <name val="Calibri"/>
      <family val="2"/>
    </font>
    <font>
      <b/>
      <sz val="10"/>
      <name val="Calibri"/>
      <family val="2"/>
    </font>
    <font>
      <i/>
      <sz val="10"/>
      <name val="Calibri"/>
      <family val="2"/>
    </font>
    <font>
      <sz val="10"/>
      <color rgb="FFFF0000"/>
      <name val="Calibri"/>
      <family val="2"/>
    </font>
    <font>
      <b/>
      <i/>
      <sz val="10"/>
      <name val="Calibri"/>
      <family val="2"/>
    </font>
    <font>
      <b/>
      <sz val="10"/>
      <color rgb="FFFF0000"/>
      <name val="Calibri"/>
      <family val="2"/>
    </font>
    <font>
      <sz val="10"/>
      <color rgb="FF000000"/>
      <name val="Calibri"/>
      <family val="2"/>
      <scheme val="minor"/>
    </font>
    <font>
      <b/>
      <sz val="9"/>
      <color theme="1"/>
      <name val="Calibri"/>
      <family val="2"/>
    </font>
    <font>
      <sz val="9"/>
      <color theme="1"/>
      <name val="Calibri"/>
      <family val="2"/>
    </font>
    <font>
      <b/>
      <sz val="10"/>
      <color theme="1"/>
      <name val="Calibri"/>
      <family val="2"/>
    </font>
    <font>
      <i/>
      <sz val="9"/>
      <color rgb="FF0070C0"/>
      <name val="Calibri"/>
      <family val="2"/>
    </font>
    <font>
      <sz val="8"/>
      <name val="Calibri"/>
      <family val="2"/>
      <scheme val="minor"/>
    </font>
    <font>
      <b/>
      <sz val="14"/>
      <color theme="1"/>
      <name val="Calibri"/>
      <family val="2"/>
    </font>
    <font>
      <sz val="10"/>
      <color rgb="FF000000"/>
      <name val="Calibri"/>
      <family val="2"/>
    </font>
    <font>
      <b/>
      <sz val="10"/>
      <color theme="0"/>
      <name val="Calibri"/>
      <family val="2"/>
    </font>
    <font>
      <b/>
      <sz val="10"/>
      <color rgb="FF000000"/>
      <name val="Arial"/>
      <family val="2"/>
    </font>
    <font>
      <sz val="10"/>
      <color rgb="FF000000"/>
      <name val="Calibri"/>
      <family val="2"/>
      <scheme val="minor"/>
    </font>
    <font>
      <b/>
      <sz val="14"/>
      <name val="Calibri"/>
      <family val="2"/>
    </font>
    <font>
      <sz val="9"/>
      <color theme="0"/>
      <name val="Calibri"/>
      <family val="2"/>
    </font>
    <font>
      <i/>
      <sz val="9"/>
      <color rgb="FFFF0000"/>
      <name val="Calibri"/>
      <family val="2"/>
    </font>
    <font>
      <b/>
      <sz val="9"/>
      <color theme="1"/>
      <name val="Calibri"/>
      <family val="2"/>
      <scheme val="minor"/>
    </font>
    <font>
      <sz val="9"/>
      <color theme="1"/>
      <name val="Calibri"/>
      <family val="2"/>
      <scheme val="minor"/>
    </font>
    <font>
      <i/>
      <sz val="9"/>
      <color rgb="FF0070C0"/>
      <name val="Calibri"/>
      <family val="2"/>
      <scheme val="minor"/>
    </font>
    <font>
      <b/>
      <sz val="9"/>
      <color rgb="FF0070C0"/>
      <name val="Calibri"/>
      <family val="2"/>
    </font>
    <font>
      <b/>
      <sz val="14"/>
      <color rgb="FF0000FF"/>
      <name val="Calibri"/>
      <family val="2"/>
    </font>
    <font>
      <b/>
      <sz val="9"/>
      <color rgb="FFFF0000"/>
      <name val="Calibri"/>
      <family val="2"/>
      <scheme val="minor"/>
    </font>
    <font>
      <b/>
      <sz val="9"/>
      <name val="Calibri"/>
      <family val="2"/>
      <scheme val="minor"/>
    </font>
    <font>
      <sz val="9"/>
      <color indexed="81"/>
      <name val="Tahoma"/>
      <family val="2"/>
    </font>
    <font>
      <b/>
      <sz val="9"/>
      <color indexed="81"/>
      <name val="Tahoma"/>
      <family val="2"/>
    </font>
    <font>
      <sz val="10"/>
      <color rgb="FFFF0000"/>
      <name val="Calibri"/>
      <family val="2"/>
      <scheme val="minor"/>
    </font>
    <font>
      <b/>
      <sz val="12"/>
      <color theme="0"/>
      <name val="Calibri"/>
      <family val="2"/>
    </font>
    <font>
      <b/>
      <sz val="12"/>
      <name val="Calibri"/>
      <family val="2"/>
    </font>
    <font>
      <b/>
      <i/>
      <sz val="12"/>
      <name val="Calibri"/>
      <family val="2"/>
    </font>
    <font>
      <sz val="9"/>
      <name val="Calibri"/>
      <family val="2"/>
      <scheme val="minor"/>
    </font>
    <font>
      <b/>
      <sz val="12"/>
      <color theme="4"/>
      <name val="Calibri"/>
      <family val="2"/>
    </font>
    <font>
      <b/>
      <u/>
      <sz val="10"/>
      <name val="Calibri"/>
      <family val="2"/>
    </font>
    <font>
      <i/>
      <sz val="10"/>
      <color rgb="FF0070C0"/>
      <name val="Calibri"/>
      <family val="2"/>
    </font>
    <font>
      <sz val="8"/>
      <color rgb="FF000000"/>
      <name val="Segoe UI"/>
      <family val="2"/>
    </font>
    <font>
      <b/>
      <i/>
      <sz val="10"/>
      <color rgb="FF0070C0"/>
      <name val="Calibri"/>
      <family val="2"/>
    </font>
    <font>
      <u/>
      <sz val="9"/>
      <color indexed="81"/>
      <name val="Tahoma"/>
      <family val="2"/>
    </font>
    <font>
      <b/>
      <sz val="10"/>
      <color theme="0" tint="-0.499984740745262"/>
      <name val="Calibri"/>
      <family val="2"/>
    </font>
    <font>
      <sz val="10"/>
      <color theme="0" tint="-0.499984740745262"/>
      <name val="Calibri"/>
      <family val="2"/>
    </font>
    <font>
      <i/>
      <sz val="10"/>
      <color rgb="FF0070C0"/>
      <name val="Calibri"/>
      <family val="2"/>
      <scheme val="minor"/>
    </font>
    <font>
      <b/>
      <i/>
      <sz val="9"/>
      <color theme="1"/>
      <name val="Calibri"/>
      <family val="2"/>
    </font>
  </fonts>
  <fills count="2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DD9C3"/>
        <bgColor rgb="FFDDD9C3"/>
      </patternFill>
    </fill>
    <fill>
      <patternFill patternType="mediumGray"/>
    </fill>
    <fill>
      <patternFill patternType="solid">
        <fgColor theme="1"/>
        <bgColor indexed="64"/>
      </patternFill>
    </fill>
    <fill>
      <patternFill patternType="solid">
        <fgColor theme="8" tint="0.79998168889431442"/>
        <bgColor indexed="64"/>
      </patternFill>
    </fill>
    <fill>
      <patternFill patternType="solid">
        <fgColor theme="5" tint="0.59999389629810485"/>
        <bgColor indexed="64"/>
      </patternFill>
    </fill>
    <fill>
      <patternFill patternType="mediumGray">
        <bgColor indexed="22"/>
      </patternFill>
    </fill>
    <fill>
      <patternFill patternType="mediumGray">
        <bgColor theme="0" tint="-0.249977111117893"/>
      </patternFill>
    </fill>
    <fill>
      <patternFill patternType="solid">
        <fgColor theme="0"/>
        <bgColor indexed="64"/>
      </patternFill>
    </fill>
    <fill>
      <patternFill patternType="gray0625"/>
    </fill>
    <fill>
      <patternFill patternType="solid">
        <fgColor rgb="FFFFFFCC"/>
        <bgColor indexed="64"/>
      </patternFill>
    </fill>
    <fill>
      <patternFill patternType="mediumGray">
        <bgColor theme="1"/>
      </patternFill>
    </fill>
    <fill>
      <patternFill patternType="solid">
        <fgColor theme="0" tint="-0.34998626667073579"/>
        <bgColor indexed="64"/>
      </patternFill>
    </fill>
    <fill>
      <patternFill patternType="mediumGray">
        <bgColor theme="9" tint="0.79998168889431442"/>
      </patternFill>
    </fill>
    <fill>
      <patternFill patternType="mediumGray">
        <bgColor theme="4" tint="0.79998168889431442"/>
      </patternFill>
    </fill>
  </fills>
  <borders count="142">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rgb="FF000000"/>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diagonal/>
    </border>
    <border>
      <left style="thin">
        <color rgb="FF000000"/>
      </left>
      <right style="medium">
        <color rgb="FF000000"/>
      </right>
      <top/>
      <bottom/>
      <diagonal/>
    </border>
    <border>
      <left style="thin">
        <color auto="1"/>
      </left>
      <right style="medium">
        <color rgb="FF000000"/>
      </right>
      <top/>
      <bottom/>
      <diagonal/>
    </border>
    <border>
      <left style="thin">
        <color auto="1"/>
      </left>
      <right style="medium">
        <color indexed="64"/>
      </right>
      <top/>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auto="1"/>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medium">
        <color rgb="FF000000"/>
      </right>
      <top style="hair">
        <color auto="1"/>
      </top>
      <bottom style="hair">
        <color auto="1"/>
      </bottom>
      <diagonal/>
    </border>
    <border>
      <left style="medium">
        <color rgb="FF000000"/>
      </left>
      <right style="thin">
        <color rgb="FF000000"/>
      </right>
      <top style="hair">
        <color auto="1"/>
      </top>
      <bottom style="hair">
        <color auto="1"/>
      </bottom>
      <diagonal/>
    </border>
    <border>
      <left style="medium">
        <color rgb="FF000000"/>
      </left>
      <right/>
      <top style="hair">
        <color auto="1"/>
      </top>
      <bottom style="hair">
        <color auto="1"/>
      </bottom>
      <diagonal/>
    </border>
    <border>
      <left style="thin">
        <color auto="1"/>
      </left>
      <right style="medium">
        <color rgb="FF000000"/>
      </right>
      <top style="hair">
        <color auto="1"/>
      </top>
      <bottom style="hair">
        <color auto="1"/>
      </bottom>
      <diagonal/>
    </border>
    <border>
      <left style="thin">
        <color rgb="FF000000"/>
      </left>
      <right style="medium">
        <color rgb="FF000000"/>
      </right>
      <top style="thin">
        <color indexed="64"/>
      </top>
      <bottom/>
      <diagonal/>
    </border>
    <border>
      <left/>
      <right/>
      <top style="hair">
        <color auto="1"/>
      </top>
      <bottom/>
      <diagonal/>
    </border>
    <border>
      <left/>
      <right style="medium">
        <color rgb="FF000000"/>
      </right>
      <top style="hair">
        <color auto="1"/>
      </top>
      <bottom/>
      <diagonal/>
    </border>
    <border>
      <left style="thin">
        <color auto="1"/>
      </left>
      <right style="medium">
        <color auto="1"/>
      </right>
      <top style="hair">
        <color indexed="64"/>
      </top>
      <bottom style="hair">
        <color indexed="64"/>
      </bottom>
      <diagonal/>
    </border>
    <border>
      <left/>
      <right style="medium">
        <color indexed="64"/>
      </right>
      <top style="hair">
        <color auto="1"/>
      </top>
      <bottom style="hair">
        <color auto="1"/>
      </bottom>
      <diagonal/>
    </border>
    <border>
      <left/>
      <right/>
      <top style="thin">
        <color indexed="64"/>
      </top>
      <bottom style="hair">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hair">
        <color indexed="64"/>
      </bottom>
      <diagonal/>
    </border>
    <border>
      <left/>
      <right style="medium">
        <color auto="1"/>
      </right>
      <top style="thin">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auto="1"/>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auto="1"/>
      </right>
      <top style="hair">
        <color indexed="64"/>
      </top>
      <bottom/>
      <diagonal/>
    </border>
    <border>
      <left style="thin">
        <color rgb="FF000000"/>
      </left>
      <right style="thin">
        <color indexed="64"/>
      </right>
      <top style="thin">
        <color rgb="FF000000"/>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right/>
      <top/>
      <bottom style="slantDashDot">
        <color auto="1"/>
      </bottom>
      <diagonal/>
    </border>
    <border>
      <left/>
      <right/>
      <top/>
      <bottom style="hair">
        <color auto="1"/>
      </bottom>
      <diagonal/>
    </border>
    <border>
      <left/>
      <right style="thin">
        <color rgb="FF000000"/>
      </right>
      <top style="hair">
        <color auto="1"/>
      </top>
      <bottom style="hair">
        <color auto="1"/>
      </bottom>
      <diagonal/>
    </border>
    <border>
      <left style="thin">
        <color indexed="64"/>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thin">
        <color rgb="FF000000"/>
      </top>
      <bottom/>
      <diagonal/>
    </border>
    <border>
      <left style="thin">
        <color rgb="FF000000"/>
      </left>
      <right/>
      <top/>
      <bottom style="thin">
        <color indexed="64"/>
      </bottom>
      <diagonal/>
    </border>
    <border>
      <left style="medium">
        <color auto="1"/>
      </left>
      <right/>
      <top style="thin">
        <color auto="1"/>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style="thin">
        <color rgb="FF000000"/>
      </right>
      <top/>
      <bottom style="thin">
        <color indexed="64"/>
      </bottom>
      <diagonal/>
    </border>
    <border>
      <left style="medium">
        <color auto="1"/>
      </left>
      <right style="thin">
        <color rgb="FF000000"/>
      </right>
      <top style="thin">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style="thin">
        <color auto="1"/>
      </right>
      <top style="hair">
        <color indexed="64"/>
      </top>
      <bottom style="hair">
        <color indexed="64"/>
      </bottom>
      <diagonal/>
    </border>
    <border>
      <left/>
      <right style="thin">
        <color indexed="64"/>
      </right>
      <top style="thin">
        <color auto="1"/>
      </top>
      <bottom style="hair">
        <color auto="1"/>
      </bottom>
      <diagonal/>
    </border>
    <border>
      <left style="thin">
        <color indexed="64"/>
      </left>
      <right/>
      <top style="thin">
        <color indexed="64"/>
      </top>
      <bottom style="hair">
        <color indexed="64"/>
      </bottom>
      <diagonal/>
    </border>
    <border>
      <left style="thin">
        <color rgb="FF000000"/>
      </left>
      <right/>
      <top style="hair">
        <color rgb="FF000000"/>
      </top>
      <bottom style="hair">
        <color rgb="FF000000"/>
      </bottom>
      <diagonal/>
    </border>
    <border>
      <left style="thin">
        <color rgb="FF000000"/>
      </left>
      <right style="medium">
        <color rgb="FF000000"/>
      </right>
      <top style="hair">
        <color auto="1"/>
      </top>
      <bottom style="hair">
        <color auto="1"/>
      </bottom>
      <diagonal/>
    </border>
    <border>
      <left style="thin">
        <color auto="1"/>
      </left>
      <right style="medium">
        <color rgb="FF000000"/>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hair">
        <color indexed="64"/>
      </top>
      <bottom/>
      <diagonal/>
    </border>
    <border>
      <left style="thin">
        <color rgb="FF000000"/>
      </left>
      <right/>
      <top style="hair">
        <color indexed="64"/>
      </top>
      <bottom/>
      <diagonal/>
    </border>
    <border>
      <left style="thin">
        <color rgb="FF000000"/>
      </left>
      <right style="thin">
        <color rgb="FF000000"/>
      </right>
      <top style="hair">
        <color indexed="64"/>
      </top>
      <bottom/>
      <diagonal/>
    </border>
    <border>
      <left style="thin">
        <color rgb="FF000000"/>
      </left>
      <right style="medium">
        <color rgb="FF000000"/>
      </right>
      <top style="hair">
        <color indexed="64"/>
      </top>
      <bottom/>
      <diagonal/>
    </border>
    <border>
      <left style="thin">
        <color rgb="FF000000"/>
      </left>
      <right style="medium">
        <color indexed="64"/>
      </right>
      <top style="hair">
        <color indexed="64"/>
      </top>
      <bottom/>
      <diagonal/>
    </border>
    <border>
      <left/>
      <right style="medium">
        <color indexed="64"/>
      </right>
      <top/>
      <bottom style="hair">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bottom style="hair">
        <color rgb="FF000000"/>
      </bottom>
      <diagonal/>
    </border>
    <border>
      <left style="medium">
        <color rgb="FF000000"/>
      </left>
      <right style="thin">
        <color rgb="FF000000"/>
      </right>
      <top/>
      <bottom style="hair">
        <color rgb="FF000000"/>
      </bottom>
      <diagonal/>
    </border>
    <border>
      <left style="medium">
        <color indexed="64"/>
      </left>
      <right/>
      <top/>
      <bottom style="hair">
        <color indexed="64"/>
      </bottom>
      <diagonal/>
    </border>
    <border>
      <left style="medium">
        <color indexed="64"/>
      </left>
      <right style="thin">
        <color rgb="FF000000"/>
      </right>
      <top style="hair">
        <color auto="1"/>
      </top>
      <bottom/>
      <diagonal/>
    </border>
    <border>
      <left style="thin">
        <color rgb="FF000000"/>
      </left>
      <right style="medium">
        <color rgb="FF000000"/>
      </right>
      <top style="hair">
        <color rgb="FF000000"/>
      </top>
      <bottom style="hair">
        <color auto="1"/>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rgb="FF000000"/>
      </left>
      <right/>
      <top/>
      <bottom style="hair">
        <color rgb="FF000000"/>
      </bottom>
      <diagonal/>
    </border>
    <border>
      <left style="medium">
        <color auto="1"/>
      </left>
      <right style="thin">
        <color auto="1"/>
      </right>
      <top style="hair">
        <color auto="1"/>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style="medium">
        <color auto="1"/>
      </right>
      <top/>
      <bottom/>
      <diagonal/>
    </border>
    <border>
      <left/>
      <right style="thin">
        <color auto="1"/>
      </right>
      <top style="hair">
        <color indexed="64"/>
      </top>
      <bottom/>
      <diagonal/>
    </border>
  </borders>
  <cellStyleXfs count="11">
    <xf numFmtId="0" fontId="0" fillId="0" borderId="0"/>
    <xf numFmtId="0" fontId="3" fillId="0" borderId="0"/>
    <xf numFmtId="0" fontId="5" fillId="0" borderId="0"/>
    <xf numFmtId="0" fontId="4" fillId="0" borderId="0">
      <alignment horizontal="left"/>
      <protection hidden="1"/>
    </xf>
    <xf numFmtId="0" fontId="10" fillId="0" borderId="0" applyNumberFormat="0" applyBorder="0" applyAlignment="0"/>
    <xf numFmtId="0" fontId="12" fillId="0" borderId="0">
      <protection hidden="1"/>
    </xf>
    <xf numFmtId="0" fontId="13" fillId="0" borderId="0" applyNumberFormat="0" applyBorder="0" applyAlignment="0">
      <alignment horizontal="left" indent="1"/>
    </xf>
    <xf numFmtId="9" fontId="5" fillId="0" borderId="0" applyFont="0" applyFill="0" applyBorder="0" applyAlignment="0" applyProtection="0"/>
    <xf numFmtId="0" fontId="20" fillId="0" borderId="0"/>
    <xf numFmtId="0" fontId="30" fillId="0" borderId="0"/>
    <xf numFmtId="0" fontId="30" fillId="0" borderId="0"/>
  </cellStyleXfs>
  <cellXfs count="620">
    <xf numFmtId="0" fontId="0" fillId="0" borderId="0" xfId="0"/>
    <xf numFmtId="0" fontId="1" fillId="0" borderId="0" xfId="0" applyFont="1"/>
    <xf numFmtId="0" fontId="14" fillId="0" borderId="0" xfId="2" applyFont="1" applyProtection="1">
      <protection locked="0"/>
    </xf>
    <xf numFmtId="0" fontId="15" fillId="0" borderId="0" xfId="2" applyFont="1" applyProtection="1">
      <protection locked="0"/>
    </xf>
    <xf numFmtId="0" fontId="20" fillId="0" borderId="0" xfId="8" applyAlignment="1">
      <alignment vertical="center"/>
    </xf>
    <xf numFmtId="0" fontId="22" fillId="0" borderId="0" xfId="8" applyFont="1" applyAlignment="1">
      <alignment vertical="center"/>
    </xf>
    <xf numFmtId="0" fontId="21" fillId="15" borderId="40" xfId="8" applyFont="1" applyFill="1" applyBorder="1" applyAlignment="1">
      <alignment horizontal="center" vertical="center" wrapText="1"/>
    </xf>
    <xf numFmtId="0" fontId="1" fillId="0" borderId="0" xfId="0" applyFont="1" applyAlignment="1">
      <alignment horizontal="left" vertical="center" wrapText="1"/>
    </xf>
    <xf numFmtId="0" fontId="14" fillId="0" borderId="0" xfId="2" applyFont="1" applyAlignment="1" applyProtection="1">
      <alignment vertical="center"/>
      <protection locked="0"/>
    </xf>
    <xf numFmtId="0" fontId="7" fillId="0" borderId="0" xfId="2" applyFont="1"/>
    <xf numFmtId="0" fontId="14" fillId="0" borderId="0" xfId="2" applyFont="1" applyAlignment="1" applyProtection="1">
      <alignment vertical="center" wrapText="1"/>
      <protection locked="0"/>
    </xf>
    <xf numFmtId="0" fontId="1" fillId="0" borderId="0" xfId="0" applyFont="1" applyAlignment="1">
      <alignment vertical="center"/>
    </xf>
    <xf numFmtId="0" fontId="14" fillId="0" borderId="8" xfId="2" applyFont="1" applyBorder="1" applyAlignment="1" applyProtection="1">
      <alignment vertical="center"/>
      <protection locked="0"/>
    </xf>
    <xf numFmtId="0" fontId="14" fillId="0" borderId="15" xfId="2" applyFont="1" applyBorder="1" applyAlignment="1" applyProtection="1">
      <alignment vertical="center" wrapText="1"/>
      <protection locked="0"/>
    </xf>
    <xf numFmtId="0" fontId="14" fillId="0" borderId="15" xfId="2" applyFont="1" applyBorder="1" applyAlignment="1" applyProtection="1">
      <alignment vertical="center"/>
      <protection locked="0"/>
    </xf>
    <xf numFmtId="0" fontId="14" fillId="0" borderId="78" xfId="2" applyFont="1" applyBorder="1" applyAlignment="1" applyProtection="1">
      <alignment vertical="center"/>
      <protection locked="0"/>
    </xf>
    <xf numFmtId="0" fontId="14" fillId="0" borderId="8" xfId="2" applyFont="1" applyBorder="1" applyAlignment="1" applyProtection="1">
      <alignment vertical="center" wrapText="1"/>
      <protection locked="0"/>
    </xf>
    <xf numFmtId="49" fontId="7" fillId="0" borderId="14" xfId="2" applyNumberFormat="1" applyFont="1" applyBorder="1" applyProtection="1">
      <protection locked="0"/>
    </xf>
    <xf numFmtId="0" fontId="7" fillId="0" borderId="31" xfId="2" applyFont="1" applyBorder="1" applyAlignment="1" applyProtection="1">
      <alignment horizontal="right"/>
      <protection locked="0"/>
    </xf>
    <xf numFmtId="0" fontId="7" fillId="0" borderId="14" xfId="2" applyFont="1" applyBorder="1" applyAlignment="1" applyProtection="1">
      <alignment horizontal="right"/>
      <protection locked="0"/>
    </xf>
    <xf numFmtId="0" fontId="7" fillId="0" borderId="29" xfId="2" applyFont="1" applyBorder="1" applyAlignment="1" applyProtection="1">
      <alignment horizontal="right"/>
      <protection locked="0"/>
    </xf>
    <xf numFmtId="49" fontId="6" fillId="8" borderId="4" xfId="2" applyNumberFormat="1" applyFont="1" applyFill="1" applyBorder="1" applyProtection="1">
      <protection locked="0"/>
    </xf>
    <xf numFmtId="0" fontId="6" fillId="8" borderId="25" xfId="2" applyFont="1" applyFill="1" applyBorder="1" applyAlignment="1">
      <alignment horizontal="right"/>
    </xf>
    <xf numFmtId="0" fontId="7" fillId="0" borderId="0" xfId="2" applyFont="1" applyAlignment="1">
      <alignment horizontal="left"/>
    </xf>
    <xf numFmtId="0" fontId="7" fillId="0" borderId="0" xfId="2" applyFont="1" applyAlignment="1">
      <alignment horizontal="right"/>
    </xf>
    <xf numFmtId="0" fontId="7" fillId="0" borderId="0" xfId="2" applyFont="1" applyAlignment="1">
      <alignment vertical="center"/>
    </xf>
    <xf numFmtId="0" fontId="6" fillId="0" borderId="4" xfId="2" applyFont="1" applyBorder="1" applyAlignment="1">
      <alignment vertical="center"/>
    </xf>
    <xf numFmtId="0" fontId="21" fillId="15" borderId="84" xfId="8" applyFont="1" applyFill="1" applyBorder="1" applyAlignment="1">
      <alignment horizontal="center" vertical="center" wrapText="1"/>
    </xf>
    <xf numFmtId="0" fontId="6" fillId="8" borderId="25" xfId="2" applyFont="1" applyFill="1" applyBorder="1" applyAlignment="1">
      <alignment horizontal="center"/>
    </xf>
    <xf numFmtId="0" fontId="6" fillId="0" borderId="25" xfId="2" applyFont="1" applyBorder="1" applyAlignment="1">
      <alignment vertical="center"/>
    </xf>
    <xf numFmtId="0" fontId="6" fillId="0" borderId="25" xfId="2" applyFont="1" applyBorder="1" applyAlignment="1">
      <alignment vertical="center" wrapText="1"/>
    </xf>
    <xf numFmtId="0" fontId="7" fillId="0" borderId="31" xfId="2" applyFont="1" applyBorder="1" applyAlignment="1" applyProtection="1">
      <alignment horizontal="left"/>
      <protection locked="0"/>
    </xf>
    <xf numFmtId="0" fontId="6" fillId="8" borderId="25" xfId="2" applyFont="1" applyFill="1" applyBorder="1" applyAlignment="1">
      <alignment horizontal="left"/>
    </xf>
    <xf numFmtId="0" fontId="21" fillId="15" borderId="86" xfId="8" applyFont="1" applyFill="1" applyBorder="1" applyAlignment="1">
      <alignment horizontal="center" vertical="center" wrapText="1"/>
    </xf>
    <xf numFmtId="0" fontId="7" fillId="0" borderId="17" xfId="2" applyFont="1" applyBorder="1" applyAlignment="1" applyProtection="1">
      <alignment horizontal="right"/>
      <protection locked="0"/>
    </xf>
    <xf numFmtId="0" fontId="7" fillId="0" borderId="23" xfId="2" applyFont="1" applyBorder="1" applyAlignment="1" applyProtection="1">
      <alignment horizontal="right"/>
      <protection locked="0"/>
    </xf>
    <xf numFmtId="0" fontId="7" fillId="0" borderId="63" xfId="2" applyFont="1" applyBorder="1" applyAlignment="1" applyProtection="1">
      <alignment horizontal="right"/>
      <protection locked="0"/>
    </xf>
    <xf numFmtId="0" fontId="6" fillId="8" borderId="5" xfId="2" applyFont="1" applyFill="1" applyBorder="1" applyAlignment="1">
      <alignment horizontal="right"/>
    </xf>
    <xf numFmtId="0" fontId="7" fillId="0" borderId="37" xfId="2" applyFont="1" applyBorder="1" applyProtection="1">
      <protection locked="0"/>
    </xf>
    <xf numFmtId="0" fontId="7" fillId="0" borderId="34" xfId="2" applyFont="1" applyBorder="1" applyProtection="1">
      <protection locked="0"/>
    </xf>
    <xf numFmtId="0" fontId="7" fillId="0" borderId="38" xfId="2" applyFont="1" applyBorder="1" applyProtection="1">
      <protection locked="0"/>
    </xf>
    <xf numFmtId="0" fontId="6" fillId="8" borderId="87" xfId="2" applyFont="1" applyFill="1" applyBorder="1"/>
    <xf numFmtId="0" fontId="35" fillId="0" borderId="0" xfId="0" applyFont="1"/>
    <xf numFmtId="0" fontId="35" fillId="0" borderId="29" xfId="0" applyFont="1" applyBorder="1" applyAlignment="1">
      <alignment horizontal="left" vertical="center" wrapText="1"/>
    </xf>
    <xf numFmtId="0" fontId="34" fillId="0" borderId="25" xfId="0" applyFont="1" applyBorder="1" applyAlignment="1">
      <alignment horizontal="left" vertical="center" wrapText="1"/>
    </xf>
    <xf numFmtId="0" fontId="35" fillId="0" borderId="31" xfId="0" applyFont="1" applyBorder="1" applyAlignment="1">
      <alignment horizontal="left" vertical="center" wrapText="1"/>
    </xf>
    <xf numFmtId="0" fontId="21" fillId="15" borderId="39" xfId="8" applyFont="1" applyFill="1" applyBorder="1" applyAlignment="1">
      <alignment horizontal="center" vertical="center" wrapText="1"/>
    </xf>
    <xf numFmtId="0" fontId="21" fillId="15" borderId="32" xfId="8" applyFont="1" applyFill="1" applyBorder="1" applyAlignment="1">
      <alignment horizontal="center" vertical="center" wrapText="1"/>
    </xf>
    <xf numFmtId="0" fontId="7" fillId="0" borderId="93" xfId="2" applyFont="1" applyBorder="1" applyProtection="1">
      <protection locked="0"/>
    </xf>
    <xf numFmtId="0" fontId="7" fillId="0" borderId="33" xfId="2" applyFont="1" applyBorder="1" applyProtection="1">
      <protection locked="0"/>
    </xf>
    <xf numFmtId="0" fontId="7" fillId="0" borderId="94" xfId="2" applyFont="1" applyBorder="1" applyProtection="1">
      <protection locked="0"/>
    </xf>
    <xf numFmtId="0" fontId="6" fillId="8" borderId="36" xfId="2" applyFont="1" applyFill="1" applyBorder="1"/>
    <xf numFmtId="0" fontId="21" fillId="15" borderId="96" xfId="8" applyFont="1" applyFill="1" applyBorder="1" applyAlignment="1">
      <alignment horizontal="center" vertical="center" wrapText="1"/>
    </xf>
    <xf numFmtId="0" fontId="7" fillId="0" borderId="97" xfId="2" applyFont="1" applyBorder="1" applyProtection="1">
      <protection locked="0"/>
    </xf>
    <xf numFmtId="0" fontId="7" fillId="0" borderId="98" xfId="2" applyFont="1" applyBorder="1" applyProtection="1">
      <protection locked="0"/>
    </xf>
    <xf numFmtId="0" fontId="7" fillId="0" borderId="99" xfId="2" applyFont="1" applyBorder="1" applyProtection="1">
      <protection locked="0"/>
    </xf>
    <xf numFmtId="0" fontId="6" fillId="8" borderId="100" xfId="2" applyFont="1" applyFill="1" applyBorder="1"/>
    <xf numFmtId="0" fontId="17" fillId="0" borderId="0" xfId="2" applyFont="1" applyAlignment="1" applyProtection="1">
      <alignment vertical="center"/>
      <protection locked="0"/>
    </xf>
    <xf numFmtId="0" fontId="17" fillId="0" borderId="0" xfId="2" applyFont="1" applyProtection="1">
      <protection locked="0"/>
    </xf>
    <xf numFmtId="0" fontId="17" fillId="0" borderId="0" xfId="2" applyFont="1" applyAlignment="1" applyProtection="1">
      <alignment vertical="center" wrapText="1"/>
      <protection locked="0"/>
    </xf>
    <xf numFmtId="0" fontId="14" fillId="0" borderId="0" xfId="2" applyFont="1" applyAlignment="1" applyProtection="1">
      <alignment horizontal="left" vertical="center"/>
      <protection locked="0"/>
    </xf>
    <xf numFmtId="0" fontId="17" fillId="0" borderId="0" xfId="2" applyFont="1" applyAlignment="1" applyProtection="1">
      <alignment horizontal="left"/>
      <protection locked="0"/>
    </xf>
    <xf numFmtId="0" fontId="1" fillId="0" borderId="0" xfId="0" applyFont="1" applyProtection="1">
      <protection locked="0"/>
    </xf>
    <xf numFmtId="0" fontId="2" fillId="19" borderId="19" xfId="0" applyFont="1" applyFill="1" applyBorder="1" applyAlignment="1" applyProtection="1">
      <alignment vertical="center"/>
      <protection locked="0"/>
    </xf>
    <xf numFmtId="0" fontId="9" fillId="19" borderId="20" xfId="2" applyFont="1" applyFill="1" applyBorder="1" applyAlignment="1" applyProtection="1">
      <alignment vertical="center"/>
      <protection locked="0"/>
    </xf>
    <xf numFmtId="0" fontId="9" fillId="19" borderId="21" xfId="2" applyFont="1" applyFill="1" applyBorder="1" applyAlignment="1" applyProtection="1">
      <alignment vertical="center"/>
      <protection locked="0"/>
    </xf>
    <xf numFmtId="0" fontId="5" fillId="0" borderId="0" xfId="2" applyAlignment="1" applyProtection="1">
      <alignment vertical="center"/>
      <protection locked="0"/>
    </xf>
    <xf numFmtId="0" fontId="43" fillId="0" borderId="0" xfId="0" applyFont="1" applyProtection="1">
      <protection locked="0"/>
    </xf>
    <xf numFmtId="0" fontId="35" fillId="0" borderId="0" xfId="0" applyFont="1" applyProtection="1">
      <protection locked="0"/>
    </xf>
    <xf numFmtId="0" fontId="9" fillId="0" borderId="0" xfId="2" applyFont="1" applyProtection="1">
      <protection locked="0"/>
    </xf>
    <xf numFmtId="0" fontId="5" fillId="0" borderId="0" xfId="2" applyProtection="1">
      <protection locked="0"/>
    </xf>
    <xf numFmtId="0" fontId="48" fillId="0" borderId="0" xfId="2" applyFont="1" applyAlignment="1">
      <alignment horizontal="center" vertical="center" wrapText="1"/>
    </xf>
    <xf numFmtId="0" fontId="14" fillId="0" borderId="0" xfId="2" applyFont="1"/>
    <xf numFmtId="0" fontId="14" fillId="0" borderId="0" xfId="2" applyFont="1" applyAlignment="1">
      <alignment vertical="center"/>
    </xf>
    <xf numFmtId="0" fontId="15" fillId="0" borderId="27" xfId="2" applyFont="1" applyBorder="1" applyAlignment="1">
      <alignment horizontal="center" vertical="center" wrapText="1"/>
    </xf>
    <xf numFmtId="0" fontId="15" fillId="0" borderId="27" xfId="2" applyFont="1" applyBorder="1" applyAlignment="1">
      <alignment horizontal="center" vertical="center"/>
    </xf>
    <xf numFmtId="164" fontId="15" fillId="18" borderId="27" xfId="2" applyNumberFormat="1" applyFont="1" applyFill="1" applyBorder="1" applyAlignment="1">
      <alignment horizontal="center" vertical="center" wrapText="1"/>
    </xf>
    <xf numFmtId="164" fontId="15" fillId="3" borderId="27" xfId="2" applyNumberFormat="1" applyFont="1" applyFill="1" applyBorder="1" applyAlignment="1">
      <alignment horizontal="center" vertical="center"/>
    </xf>
    <xf numFmtId="164" fontId="15" fillId="14" borderId="28" xfId="2" applyNumberFormat="1" applyFont="1" applyFill="1" applyBorder="1" applyAlignment="1">
      <alignment horizontal="center" vertical="center" wrapText="1"/>
    </xf>
    <xf numFmtId="7" fontId="15" fillId="11" borderId="27" xfId="2" applyNumberFormat="1" applyFont="1" applyFill="1" applyBorder="1" applyAlignment="1">
      <alignment horizontal="center" vertical="center"/>
    </xf>
    <xf numFmtId="0" fontId="15" fillId="0" borderId="0" xfId="2" applyFont="1" applyAlignment="1">
      <alignment horizontal="center" vertical="center"/>
    </xf>
    <xf numFmtId="0" fontId="15" fillId="0" borderId="29" xfId="2" applyFont="1" applyBorder="1" applyAlignment="1">
      <alignment horizontal="left" vertical="center"/>
    </xf>
    <xf numFmtId="0" fontId="14" fillId="0" borderId="29" xfId="2" applyFont="1" applyBorder="1" applyAlignment="1">
      <alignment horizontal="left" vertical="center"/>
    </xf>
    <xf numFmtId="164" fontId="14" fillId="18" borderId="29" xfId="2" applyNumberFormat="1" applyFont="1" applyFill="1" applyBorder="1" applyAlignment="1">
      <alignment vertical="center"/>
    </xf>
    <xf numFmtId="7" fontId="14" fillId="3" borderId="17" xfId="2" applyNumberFormat="1" applyFont="1" applyFill="1" applyBorder="1" applyAlignment="1">
      <alignment vertical="center"/>
    </xf>
    <xf numFmtId="7" fontId="14" fillId="14" borderId="29" xfId="2" applyNumberFormat="1" applyFont="1" applyFill="1" applyBorder="1" applyAlignment="1">
      <alignment vertical="center"/>
    </xf>
    <xf numFmtId="7" fontId="14" fillId="11" borderId="29" xfId="2" applyNumberFormat="1" applyFont="1" applyFill="1" applyBorder="1" applyAlignment="1">
      <alignment vertical="center"/>
    </xf>
    <xf numFmtId="0" fontId="14" fillId="0" borderId="29" xfId="2" applyFont="1" applyBorder="1" applyAlignment="1">
      <alignment vertical="center"/>
    </xf>
    <xf numFmtId="0" fontId="15" fillId="0" borderId="25" xfId="2" applyFont="1" applyBorder="1" applyAlignment="1">
      <alignment horizontal="left" vertical="center"/>
    </xf>
    <xf numFmtId="0" fontId="14" fillId="0" borderId="25" xfId="2" applyFont="1" applyBorder="1" applyAlignment="1">
      <alignment horizontal="left" vertical="center"/>
    </xf>
    <xf numFmtId="164" fontId="14" fillId="18" borderId="25" xfId="2" applyNumberFormat="1" applyFont="1" applyFill="1" applyBorder="1" applyAlignment="1">
      <alignment vertical="center"/>
    </xf>
    <xf numFmtId="7" fontId="14" fillId="3" borderId="25" xfId="2" applyNumberFormat="1" applyFont="1" applyFill="1" applyBorder="1" applyAlignment="1">
      <alignment vertical="center"/>
    </xf>
    <xf numFmtId="7" fontId="14" fillId="14" borderId="25" xfId="2" applyNumberFormat="1" applyFont="1" applyFill="1" applyBorder="1" applyAlignment="1">
      <alignment vertical="center"/>
    </xf>
    <xf numFmtId="7" fontId="14" fillId="11" borderId="25" xfId="2" applyNumberFormat="1" applyFont="1" applyFill="1" applyBorder="1" applyAlignment="1">
      <alignment vertical="center"/>
    </xf>
    <xf numFmtId="0" fontId="14" fillId="0" borderId="25" xfId="2" applyFont="1" applyBorder="1" applyAlignment="1">
      <alignment vertical="center"/>
    </xf>
    <xf numFmtId="0" fontId="15" fillId="0" borderId="0" xfId="2" applyFont="1"/>
    <xf numFmtId="0" fontId="15" fillId="0" borderId="0" xfId="2" applyFont="1" applyAlignment="1">
      <alignment horizontal="right"/>
    </xf>
    <xf numFmtId="164" fontId="15" fillId="0" borderId="0" xfId="2" applyNumberFormat="1" applyFont="1"/>
    <xf numFmtId="0" fontId="19" fillId="0" borderId="0" xfId="2" applyFont="1"/>
    <xf numFmtId="0" fontId="17" fillId="0" borderId="0" xfId="2" applyFont="1"/>
    <xf numFmtId="42" fontId="15" fillId="0" borderId="3" xfId="2" applyNumberFormat="1" applyFont="1" applyBorder="1"/>
    <xf numFmtId="42" fontId="15" fillId="13" borderId="6" xfId="2" applyNumberFormat="1" applyFont="1" applyFill="1" applyBorder="1" applyAlignment="1">
      <alignment vertical="center"/>
    </xf>
    <xf numFmtId="0" fontId="15" fillId="0" borderId="0" xfId="2" applyFont="1" applyAlignment="1">
      <alignment horizontal="right" vertical="center"/>
    </xf>
    <xf numFmtId="164" fontId="15" fillId="0" borderId="0" xfId="2" applyNumberFormat="1" applyFont="1" applyAlignment="1">
      <alignment vertical="center"/>
    </xf>
    <xf numFmtId="0" fontId="19" fillId="0" borderId="0" xfId="2" applyFont="1" applyAlignment="1">
      <alignment vertical="center"/>
    </xf>
    <xf numFmtId="0" fontId="17" fillId="0" borderId="0" xfId="2" applyFont="1" applyAlignment="1">
      <alignment vertical="center"/>
    </xf>
    <xf numFmtId="0" fontId="14" fillId="0" borderId="17" xfId="2" applyFont="1" applyBorder="1" applyAlignment="1">
      <alignment horizontal="left" vertical="center"/>
    </xf>
    <xf numFmtId="0" fontId="14" fillId="0" borderId="24" xfId="2" applyFont="1" applyBorder="1" applyAlignment="1">
      <alignment horizontal="left" vertical="center"/>
    </xf>
    <xf numFmtId="42" fontId="15" fillId="12" borderId="29" xfId="2" applyNumberFormat="1" applyFont="1" applyFill="1" applyBorder="1"/>
    <xf numFmtId="164" fontId="14" fillId="0" borderId="0" xfId="2" applyNumberFormat="1" applyFont="1"/>
    <xf numFmtId="0" fontId="14" fillId="0" borderId="0" xfId="1" applyFont="1" applyAlignment="1" applyProtection="1">
      <alignment horizontal="left" vertical="center"/>
      <protection locked="0"/>
    </xf>
    <xf numFmtId="0" fontId="14" fillId="0" borderId="43" xfId="1" applyFont="1" applyBorder="1" applyAlignment="1" applyProtection="1">
      <alignment horizontal="left" vertical="center"/>
      <protection locked="0"/>
    </xf>
    <xf numFmtId="0" fontId="14" fillId="0" borderId="0" xfId="1" applyFont="1" applyAlignment="1" applyProtection="1">
      <alignment horizontal="left"/>
      <protection locked="0"/>
    </xf>
    <xf numFmtId="0" fontId="14" fillId="0" borderId="43" xfId="1" applyFont="1" applyBorder="1" applyAlignment="1" applyProtection="1">
      <alignment horizontal="left"/>
      <protection locked="0"/>
    </xf>
    <xf numFmtId="42" fontId="14" fillId="24" borderId="114" xfId="1" applyNumberFormat="1" applyFont="1" applyFill="1" applyBorder="1" applyAlignment="1" applyProtection="1">
      <alignment horizontal="center" vertical="center" wrapText="1"/>
      <protection locked="0"/>
    </xf>
    <xf numFmtId="42" fontId="27" fillId="0" borderId="0" xfId="1" applyNumberFormat="1" applyFont="1" applyProtection="1">
      <protection locked="0"/>
    </xf>
    <xf numFmtId="0" fontId="3" fillId="0" borderId="0" xfId="1" applyProtection="1">
      <protection locked="0"/>
    </xf>
    <xf numFmtId="0" fontId="27" fillId="0" borderId="0" xfId="1" applyFont="1" applyAlignment="1" applyProtection="1">
      <alignment horizontal="left"/>
      <protection locked="0"/>
    </xf>
    <xf numFmtId="0" fontId="27" fillId="0" borderId="0" xfId="1" applyFont="1" applyProtection="1">
      <protection locked="0"/>
    </xf>
    <xf numFmtId="0" fontId="3" fillId="0" borderId="0" xfId="1" applyAlignment="1" applyProtection="1">
      <alignment vertical="center"/>
      <protection locked="0"/>
    </xf>
    <xf numFmtId="42" fontId="14" fillId="0" borderId="16" xfId="1" applyNumberFormat="1" applyFont="1" applyBorder="1" applyAlignment="1" applyProtection="1">
      <alignment horizontal="center" vertical="center" wrapText="1"/>
      <protection locked="0"/>
    </xf>
    <xf numFmtId="42" fontId="14" fillId="0" borderId="44" xfId="1" applyNumberFormat="1" applyFont="1" applyBorder="1" applyAlignment="1" applyProtection="1">
      <alignment horizontal="center" vertical="center" wrapText="1"/>
      <protection locked="0"/>
    </xf>
    <xf numFmtId="42" fontId="14" fillId="12" borderId="16" xfId="1" applyNumberFormat="1" applyFont="1" applyFill="1" applyBorder="1" applyAlignment="1" applyProtection="1">
      <alignment horizontal="center" vertical="center" wrapText="1"/>
      <protection locked="0"/>
    </xf>
    <xf numFmtId="42" fontId="14" fillId="12" borderId="44" xfId="1" applyNumberFormat="1" applyFont="1" applyFill="1" applyBorder="1" applyAlignment="1" applyProtection="1">
      <alignment horizontal="center" vertical="center" wrapText="1"/>
      <protection locked="0"/>
    </xf>
    <xf numFmtId="42" fontId="14" fillId="12" borderId="45" xfId="1" applyNumberFormat="1" applyFont="1" applyFill="1" applyBorder="1" applyAlignment="1" applyProtection="1">
      <alignment horizontal="center" vertical="center" wrapText="1"/>
      <protection locked="0"/>
    </xf>
    <xf numFmtId="42" fontId="14" fillId="0" borderId="45" xfId="1" applyNumberFormat="1" applyFont="1" applyBorder="1" applyAlignment="1" applyProtection="1">
      <alignment horizontal="center" vertical="center" wrapText="1"/>
      <protection locked="0"/>
    </xf>
    <xf numFmtId="42" fontId="14" fillId="12" borderId="49" xfId="1" applyNumberFormat="1" applyFont="1" applyFill="1" applyBorder="1" applyAlignment="1" applyProtection="1">
      <alignment horizontal="center" vertical="center" wrapText="1"/>
      <protection locked="0"/>
    </xf>
    <xf numFmtId="42" fontId="14" fillId="12" borderId="50" xfId="1" applyNumberFormat="1" applyFont="1" applyFill="1" applyBorder="1" applyAlignment="1" applyProtection="1">
      <alignment horizontal="center" vertical="center" wrapText="1"/>
      <protection locked="0"/>
    </xf>
    <xf numFmtId="42" fontId="14" fillId="12" borderId="51" xfId="1" applyNumberFormat="1" applyFont="1" applyFill="1" applyBorder="1" applyAlignment="1" applyProtection="1">
      <alignment horizontal="center" vertical="center" wrapText="1"/>
      <protection locked="0"/>
    </xf>
    <xf numFmtId="42" fontId="55" fillId="12" borderId="49" xfId="1" applyNumberFormat="1" applyFont="1" applyFill="1" applyBorder="1" applyAlignment="1" applyProtection="1">
      <alignment horizontal="center" vertical="center" wrapText="1"/>
      <protection locked="0"/>
    </xf>
    <xf numFmtId="42" fontId="14" fillId="2" borderId="16" xfId="1" applyNumberFormat="1" applyFont="1" applyFill="1" applyBorder="1" applyAlignment="1" applyProtection="1">
      <alignment horizontal="center" vertical="center" wrapText="1"/>
      <protection locked="0"/>
    </xf>
    <xf numFmtId="42" fontId="55" fillId="0" borderId="44" xfId="1" applyNumberFormat="1" applyFont="1" applyBorder="1" applyAlignment="1" applyProtection="1">
      <alignment horizontal="center" vertical="center" wrapText="1"/>
      <protection locked="0"/>
    </xf>
    <xf numFmtId="42" fontId="14" fillId="0" borderId="16" xfId="1" applyNumberFormat="1" applyFont="1" applyBorder="1" applyAlignment="1" applyProtection="1">
      <alignment horizontal="center" wrapText="1"/>
      <protection locked="0"/>
    </xf>
    <xf numFmtId="42" fontId="14" fillId="0" borderId="44" xfId="1" applyNumberFormat="1" applyFont="1" applyBorder="1" applyAlignment="1" applyProtection="1">
      <alignment horizontal="center" wrapText="1"/>
      <protection locked="0"/>
    </xf>
    <xf numFmtId="42" fontId="14" fillId="12" borderId="16" xfId="1" applyNumberFormat="1" applyFont="1" applyFill="1" applyBorder="1" applyAlignment="1" applyProtection="1">
      <alignment horizontal="center" wrapText="1"/>
      <protection locked="0"/>
    </xf>
    <xf numFmtId="42" fontId="14" fillId="12" borderId="44" xfId="1" applyNumberFormat="1" applyFont="1" applyFill="1" applyBorder="1" applyAlignment="1" applyProtection="1">
      <alignment horizontal="center" wrapText="1"/>
      <protection locked="0"/>
    </xf>
    <xf numFmtId="42" fontId="14" fillId="12" borderId="45" xfId="1" applyNumberFormat="1" applyFont="1" applyFill="1" applyBorder="1" applyAlignment="1" applyProtection="1">
      <alignment horizontal="center" wrapText="1"/>
      <protection locked="0"/>
    </xf>
    <xf numFmtId="42" fontId="14" fillId="12" borderId="49" xfId="1" applyNumberFormat="1" applyFont="1" applyFill="1" applyBorder="1" applyAlignment="1" applyProtection="1">
      <alignment horizontal="center" wrapText="1"/>
      <protection locked="0"/>
    </xf>
    <xf numFmtId="42" fontId="14" fillId="12" borderId="50" xfId="1" applyNumberFormat="1" applyFont="1" applyFill="1" applyBorder="1" applyAlignment="1" applyProtection="1">
      <alignment horizontal="center" wrapText="1"/>
      <protection locked="0"/>
    </xf>
    <xf numFmtId="42" fontId="14" fillId="12" borderId="51" xfId="1" applyNumberFormat="1" applyFont="1" applyFill="1" applyBorder="1" applyAlignment="1" applyProtection="1">
      <alignment horizontal="center" wrapText="1"/>
      <protection locked="0"/>
    </xf>
    <xf numFmtId="42" fontId="55" fillId="0" borderId="16" xfId="1" applyNumberFormat="1" applyFont="1" applyBorder="1" applyAlignment="1" applyProtection="1">
      <alignment horizontal="center" wrapText="1"/>
      <protection locked="0"/>
    </xf>
    <xf numFmtId="42" fontId="14" fillId="0" borderId="33" xfId="1" applyNumberFormat="1" applyFont="1" applyBorder="1" applyAlignment="1" applyProtection="1">
      <alignment horizontal="center" vertical="center" wrapText="1"/>
      <protection locked="0"/>
    </xf>
    <xf numFmtId="42" fontId="14" fillId="2" borderId="33" xfId="1" applyNumberFormat="1" applyFont="1" applyFill="1" applyBorder="1" applyAlignment="1" applyProtection="1">
      <alignment horizontal="center" wrapText="1"/>
      <protection locked="0"/>
    </xf>
    <xf numFmtId="42" fontId="14" fillId="12" borderId="33" xfId="1" applyNumberFormat="1" applyFont="1" applyFill="1" applyBorder="1" applyAlignment="1" applyProtection="1">
      <alignment horizontal="center" vertical="center" wrapText="1"/>
      <protection locked="0"/>
    </xf>
    <xf numFmtId="0" fontId="3" fillId="0" borderId="0" xfId="1" applyAlignment="1" applyProtection="1">
      <alignment horizontal="left"/>
      <protection locked="0"/>
    </xf>
    <xf numFmtId="42" fontId="3" fillId="0" borderId="0" xfId="1" applyNumberFormat="1" applyProtection="1">
      <protection locked="0"/>
    </xf>
    <xf numFmtId="42" fontId="14" fillId="12" borderId="130" xfId="1" applyNumberFormat="1" applyFont="1" applyFill="1" applyBorder="1" applyAlignment="1" applyProtection="1">
      <alignment horizontal="center" vertical="center" wrapText="1"/>
      <protection locked="0"/>
    </xf>
    <xf numFmtId="0" fontId="6" fillId="20" borderId="25" xfId="2" applyFont="1" applyFill="1" applyBorder="1" applyAlignment="1" applyProtection="1">
      <alignment horizontal="right" vertical="center"/>
      <protection locked="0"/>
    </xf>
    <xf numFmtId="0" fontId="7" fillId="0" borderId="3" xfId="2" applyFont="1" applyBorder="1" applyAlignment="1" applyProtection="1">
      <alignment vertical="center"/>
      <protection locked="0"/>
    </xf>
    <xf numFmtId="0" fontId="7" fillId="0" borderId="31" xfId="2" applyFont="1" applyBorder="1" applyAlignment="1" applyProtection="1">
      <alignment vertical="center"/>
      <protection locked="0"/>
    </xf>
    <xf numFmtId="0" fontId="7" fillId="0" borderId="29" xfId="2" applyFont="1" applyBorder="1" applyAlignment="1" applyProtection="1">
      <alignment vertical="center"/>
      <protection locked="0"/>
    </xf>
    <xf numFmtId="0" fontId="7" fillId="0" borderId="31" xfId="2" applyFont="1" applyBorder="1" applyAlignment="1" applyProtection="1">
      <alignment vertical="center" wrapText="1"/>
      <protection locked="0"/>
    </xf>
    <xf numFmtId="0" fontId="2" fillId="0" borderId="0" xfId="0" applyFont="1" applyAlignment="1">
      <alignment vertical="center"/>
    </xf>
    <xf numFmtId="0" fontId="2" fillId="26"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9" fillId="0" borderId="0" xfId="1" applyFont="1" applyAlignment="1">
      <alignment vertical="center"/>
    </xf>
    <xf numFmtId="0" fontId="9" fillId="0" borderId="0" xfId="1" applyFont="1" applyAlignment="1">
      <alignment horizontal="left" vertical="center"/>
    </xf>
    <xf numFmtId="42" fontId="1" fillId="0" borderId="0" xfId="0" applyNumberFormat="1" applyFont="1"/>
    <xf numFmtId="42" fontId="1" fillId="16" borderId="0" xfId="0" applyNumberFormat="1" applyFont="1" applyFill="1"/>
    <xf numFmtId="0" fontId="1" fillId="16" borderId="0" xfId="0" applyFont="1" applyFill="1"/>
    <xf numFmtId="42" fontId="27" fillId="0" borderId="0" xfId="1" applyNumberFormat="1" applyFont="1"/>
    <xf numFmtId="0" fontId="3" fillId="0" borderId="0" xfId="1"/>
    <xf numFmtId="0" fontId="27" fillId="0" borderId="0" xfId="1" applyFont="1" applyAlignment="1">
      <alignment horizontal="left"/>
    </xf>
    <xf numFmtId="0" fontId="27" fillId="0" borderId="0" xfId="1" applyFont="1"/>
    <xf numFmtId="42" fontId="27" fillId="0" borderId="8" xfId="1" applyNumberFormat="1" applyFont="1" applyBorder="1"/>
    <xf numFmtId="0" fontId="14" fillId="0" borderId="0" xfId="1" applyFont="1" applyAlignment="1">
      <alignment horizontal="left" vertical="center"/>
    </xf>
    <xf numFmtId="0" fontId="14" fillId="0" borderId="0" xfId="1" applyFont="1" applyAlignment="1">
      <alignment vertical="center" wrapText="1"/>
    </xf>
    <xf numFmtId="0" fontId="54" fillId="0" borderId="0" xfId="1" applyFont="1" applyAlignment="1">
      <alignment horizontal="right" vertical="center"/>
    </xf>
    <xf numFmtId="0" fontId="3" fillId="0" borderId="0" xfId="1" applyAlignment="1">
      <alignment vertical="center"/>
    </xf>
    <xf numFmtId="42" fontId="16" fillId="0" borderId="13" xfId="1" applyNumberFormat="1" applyFont="1" applyBorder="1" applyAlignment="1">
      <alignment horizontal="center" vertical="center" wrapText="1"/>
    </xf>
    <xf numFmtId="42" fontId="16" fillId="0" borderId="44" xfId="1" applyNumberFormat="1" applyFont="1" applyBorder="1" applyAlignment="1">
      <alignment horizontal="center" vertical="center" wrapText="1"/>
    </xf>
    <xf numFmtId="42" fontId="16" fillId="0" borderId="16" xfId="1" applyNumberFormat="1" applyFont="1" applyBorder="1" applyAlignment="1">
      <alignment horizontal="center" vertical="center" wrapText="1"/>
    </xf>
    <xf numFmtId="42" fontId="16" fillId="0" borderId="57" xfId="1" applyNumberFormat="1" applyFont="1" applyBorder="1" applyAlignment="1">
      <alignment horizontal="center" vertical="center" wrapText="1"/>
    </xf>
    <xf numFmtId="42" fontId="16" fillId="0" borderId="45" xfId="1" applyNumberFormat="1" applyFont="1" applyBorder="1" applyAlignment="1">
      <alignment horizontal="center" vertical="center" wrapText="1"/>
    </xf>
    <xf numFmtId="42" fontId="16" fillId="0" borderId="46" xfId="1" applyNumberFormat="1" applyFont="1" applyBorder="1" applyAlignment="1">
      <alignment horizontal="center" vertical="center" wrapText="1"/>
    </xf>
    <xf numFmtId="42" fontId="16" fillId="0" borderId="0" xfId="1" applyNumberFormat="1" applyFont="1" applyAlignment="1">
      <alignment horizontal="center" vertical="center" wrapText="1"/>
    </xf>
    <xf numFmtId="0" fontId="28" fillId="17" borderId="0" xfId="1" applyFont="1" applyFill="1" applyAlignment="1">
      <alignment vertical="center" wrapText="1"/>
    </xf>
    <xf numFmtId="0" fontId="28" fillId="25" borderId="0" xfId="1" applyFont="1" applyFill="1" applyAlignment="1">
      <alignment vertical="center" wrapText="1"/>
    </xf>
    <xf numFmtId="0" fontId="15" fillId="18" borderId="0" xfId="1" applyFont="1" applyFill="1" applyAlignment="1">
      <alignment vertical="center"/>
    </xf>
    <xf numFmtId="0" fontId="16" fillId="18" borderId="0" xfId="1" applyFont="1" applyFill="1" applyAlignment="1">
      <alignment horizontal="center" vertical="center" wrapText="1"/>
    </xf>
    <xf numFmtId="0" fontId="15" fillId="18" borderId="0" xfId="1" applyFont="1" applyFill="1" applyAlignment="1">
      <alignment horizontal="right" vertical="center" wrapText="1"/>
    </xf>
    <xf numFmtId="0" fontId="15" fillId="0" borderId="0" xfId="1" applyFont="1" applyAlignment="1">
      <alignment horizontal="left" vertical="center"/>
    </xf>
    <xf numFmtId="42" fontId="15" fillId="11" borderId="49" xfId="1" applyNumberFormat="1" applyFont="1" applyFill="1" applyBorder="1" applyAlignment="1">
      <alignment horizontal="center" vertical="center" wrapText="1"/>
    </xf>
    <xf numFmtId="42" fontId="15" fillId="11" borderId="50" xfId="1" applyNumberFormat="1" applyFont="1" applyFill="1" applyBorder="1" applyAlignment="1">
      <alignment horizontal="center" vertical="center" wrapText="1"/>
    </xf>
    <xf numFmtId="42" fontId="15" fillId="11" borderId="51" xfId="1" applyNumberFormat="1" applyFont="1" applyFill="1" applyBorder="1" applyAlignment="1">
      <alignment horizontal="center" vertical="center" wrapText="1"/>
    </xf>
    <xf numFmtId="42" fontId="15" fillId="11" borderId="111" xfId="1" applyNumberFormat="1" applyFont="1" applyFill="1" applyBorder="1" applyAlignment="1">
      <alignment horizontal="center" vertical="center" wrapText="1"/>
    </xf>
    <xf numFmtId="42" fontId="15" fillId="11" borderId="92" xfId="1" applyNumberFormat="1" applyFont="1" applyFill="1" applyBorder="1" applyAlignment="1">
      <alignment horizontal="center" vertical="center" wrapText="1"/>
    </xf>
    <xf numFmtId="42" fontId="15" fillId="11" borderId="48" xfId="1" applyNumberFormat="1" applyFont="1" applyFill="1" applyBorder="1" applyAlignment="1">
      <alignment horizontal="center" vertical="center" wrapText="1"/>
    </xf>
    <xf numFmtId="0" fontId="29" fillId="0" borderId="0" xfId="1" applyFont="1" applyAlignment="1">
      <alignment vertical="center"/>
    </xf>
    <xf numFmtId="0" fontId="15" fillId="18" borderId="0" xfId="1" applyFont="1" applyFill="1" applyAlignment="1">
      <alignment horizontal="left" vertical="center"/>
    </xf>
    <xf numFmtId="42" fontId="15" fillId="11" borderId="91" xfId="1" applyNumberFormat="1" applyFont="1" applyFill="1" applyBorder="1" applyAlignment="1">
      <alignment horizontal="center" vertical="center" wrapText="1"/>
    </xf>
    <xf numFmtId="42" fontId="15" fillId="18" borderId="16" xfId="1" applyNumberFormat="1" applyFont="1" applyFill="1" applyBorder="1" applyAlignment="1">
      <alignment horizontal="center" vertical="center" wrapText="1"/>
    </xf>
    <xf numFmtId="42" fontId="15" fillId="18" borderId="44" xfId="1" applyNumberFormat="1" applyFont="1" applyFill="1" applyBorder="1" applyAlignment="1">
      <alignment horizontal="center" vertical="center" wrapText="1"/>
    </xf>
    <xf numFmtId="42" fontId="15" fillId="18" borderId="45" xfId="1" applyNumberFormat="1" applyFont="1" applyFill="1" applyBorder="1" applyAlignment="1">
      <alignment horizontal="center" vertical="center" wrapText="1"/>
    </xf>
    <xf numFmtId="42" fontId="15" fillId="18" borderId="33" xfId="1" applyNumberFormat="1" applyFont="1" applyFill="1" applyBorder="1" applyAlignment="1">
      <alignment horizontal="center" vertical="center" wrapText="1"/>
    </xf>
    <xf numFmtId="42" fontId="15" fillId="18" borderId="46" xfId="1" applyNumberFormat="1" applyFont="1" applyFill="1" applyBorder="1" applyAlignment="1">
      <alignment horizontal="center" vertical="center" wrapText="1"/>
    </xf>
    <xf numFmtId="42" fontId="15" fillId="18" borderId="0" xfId="1" applyNumberFormat="1" applyFont="1" applyFill="1" applyAlignment="1">
      <alignment horizontal="center" vertical="center" wrapText="1"/>
    </xf>
    <xf numFmtId="42" fontId="14" fillId="17" borderId="0" xfId="1" applyNumberFormat="1" applyFont="1" applyFill="1" applyAlignment="1">
      <alignment horizontal="center" vertical="center" wrapText="1"/>
    </xf>
    <xf numFmtId="42" fontId="14" fillId="17" borderId="0" xfId="1" applyNumberFormat="1" applyFont="1" applyFill="1" applyAlignment="1">
      <alignment horizontal="center" vertical="center"/>
    </xf>
    <xf numFmtId="42" fontId="14" fillId="25" borderId="0" xfId="1" applyNumberFormat="1" applyFont="1" applyFill="1" applyAlignment="1">
      <alignment horizontal="center" vertical="center"/>
    </xf>
    <xf numFmtId="42" fontId="14" fillId="25" borderId="15" xfId="1" applyNumberFormat="1" applyFont="1" applyFill="1" applyBorder="1" applyAlignment="1">
      <alignment horizontal="center" vertical="center"/>
    </xf>
    <xf numFmtId="42" fontId="15" fillId="11" borderId="52" xfId="1" applyNumberFormat="1" applyFont="1" applyFill="1" applyBorder="1" applyAlignment="1">
      <alignment horizontal="center" vertical="center" wrapText="1"/>
    </xf>
    <xf numFmtId="42" fontId="15" fillId="11" borderId="54" xfId="1" applyNumberFormat="1" applyFont="1" applyFill="1" applyBorder="1" applyAlignment="1">
      <alignment horizontal="center" vertical="center" wrapText="1"/>
    </xf>
    <xf numFmtId="42" fontId="15" fillId="11" borderId="7" xfId="1" applyNumberFormat="1" applyFont="1" applyFill="1" applyBorder="1" applyAlignment="1">
      <alignment horizontal="center" vertical="center" wrapText="1"/>
    </xf>
    <xf numFmtId="42" fontId="15" fillId="11" borderId="55" xfId="1" applyNumberFormat="1" applyFont="1" applyFill="1" applyBorder="1" applyAlignment="1">
      <alignment horizontal="center" vertical="center" wrapText="1"/>
    </xf>
    <xf numFmtId="42" fontId="15" fillId="11" borderId="56" xfId="1" applyNumberFormat="1" applyFont="1" applyFill="1" applyBorder="1" applyAlignment="1">
      <alignment horizontal="center" vertical="center" wrapText="1"/>
    </xf>
    <xf numFmtId="42" fontId="15" fillId="11" borderId="112" xfId="1" applyNumberFormat="1" applyFont="1" applyFill="1" applyBorder="1" applyAlignment="1">
      <alignment horizontal="center" vertical="center" wrapText="1"/>
    </xf>
    <xf numFmtId="42" fontId="15" fillId="11" borderId="61" xfId="1" applyNumberFormat="1" applyFont="1" applyFill="1" applyBorder="1" applyAlignment="1">
      <alignment horizontal="center" vertical="center" wrapText="1"/>
    </xf>
    <xf numFmtId="42" fontId="15" fillId="11" borderId="90" xfId="1" applyNumberFormat="1" applyFont="1" applyFill="1" applyBorder="1" applyAlignment="1">
      <alignment horizontal="center" vertical="center" wrapText="1"/>
    </xf>
    <xf numFmtId="0" fontId="14" fillId="0" borderId="0" xfId="1" applyFont="1" applyAlignment="1">
      <alignment horizontal="left"/>
    </xf>
    <xf numFmtId="0" fontId="15" fillId="0" borderId="0" xfId="1" applyFont="1" applyAlignment="1">
      <alignment horizontal="left"/>
    </xf>
    <xf numFmtId="42" fontId="15" fillId="11" borderId="30" xfId="1" applyNumberFormat="1" applyFont="1" applyFill="1" applyBorder="1" applyAlignment="1">
      <alignment horizontal="center" vertical="center" wrapText="1"/>
    </xf>
    <xf numFmtId="42" fontId="15" fillId="11" borderId="60" xfId="1" applyNumberFormat="1" applyFont="1" applyFill="1" applyBorder="1" applyAlignment="1">
      <alignment horizontal="center" vertical="center" wrapText="1"/>
    </xf>
    <xf numFmtId="0" fontId="29" fillId="0" borderId="0" xfId="1" applyFont="1"/>
    <xf numFmtId="42" fontId="14" fillId="16" borderId="16" xfId="1" applyNumberFormat="1" applyFont="1" applyFill="1" applyBorder="1" applyAlignment="1">
      <alignment horizontal="center" vertical="center" wrapText="1"/>
    </xf>
    <xf numFmtId="42" fontId="14" fillId="16" borderId="44" xfId="1" applyNumberFormat="1" applyFont="1" applyFill="1" applyBorder="1" applyAlignment="1">
      <alignment horizontal="center" vertical="center" wrapText="1"/>
    </xf>
    <xf numFmtId="42" fontId="14" fillId="16" borderId="45" xfId="1" applyNumberFormat="1" applyFont="1" applyFill="1" applyBorder="1" applyAlignment="1">
      <alignment horizontal="center" vertical="center" wrapText="1"/>
    </xf>
    <xf numFmtId="42" fontId="15" fillId="0" borderId="16" xfId="1" applyNumberFormat="1" applyFont="1" applyBorder="1" applyAlignment="1">
      <alignment horizontal="center" vertical="center" wrapText="1"/>
    </xf>
    <xf numFmtId="42" fontId="15" fillId="12" borderId="16" xfId="1" applyNumberFormat="1" applyFont="1" applyFill="1" applyBorder="1" applyAlignment="1">
      <alignment horizontal="center" vertical="center" wrapText="1"/>
    </xf>
    <xf numFmtId="42" fontId="14" fillId="16" borderId="16" xfId="1" applyNumberFormat="1" applyFont="1" applyFill="1" applyBorder="1" applyAlignment="1">
      <alignment horizontal="center" vertical="center"/>
    </xf>
    <xf numFmtId="42" fontId="14" fillId="16" borderId="46" xfId="1" applyNumberFormat="1" applyFont="1" applyFill="1" applyBorder="1" applyAlignment="1">
      <alignment horizontal="center" vertical="center"/>
    </xf>
    <xf numFmtId="42" fontId="15" fillId="0" borderId="125" xfId="1" applyNumberFormat="1" applyFont="1" applyBorder="1" applyAlignment="1">
      <alignment horizontal="center" vertical="center" wrapText="1"/>
    </xf>
    <xf numFmtId="42" fontId="15" fillId="12" borderId="125" xfId="1" applyNumberFormat="1" applyFont="1" applyFill="1" applyBorder="1" applyAlignment="1">
      <alignment horizontal="center" vertical="center" wrapText="1"/>
    </xf>
    <xf numFmtId="42" fontId="14" fillId="16" borderId="115" xfId="1" applyNumberFormat="1" applyFont="1" applyFill="1" applyBorder="1" applyAlignment="1">
      <alignment horizontal="center" vertical="center" wrapText="1"/>
    </xf>
    <xf numFmtId="42" fontId="14" fillId="16" borderId="116" xfId="1" applyNumberFormat="1" applyFont="1" applyFill="1" applyBorder="1" applyAlignment="1">
      <alignment horizontal="center" vertical="center" wrapText="1"/>
    </xf>
    <xf numFmtId="9" fontId="15" fillId="16" borderId="13" xfId="1" applyNumberFormat="1" applyFont="1" applyFill="1" applyBorder="1" applyAlignment="1">
      <alignment horizontal="right" vertical="center" wrapText="1"/>
    </xf>
    <xf numFmtId="9" fontId="15" fillId="16" borderId="15" xfId="1" applyNumberFormat="1" applyFont="1" applyFill="1" applyBorder="1" applyAlignment="1">
      <alignment horizontal="right" vertical="center" wrapText="1"/>
    </xf>
    <xf numFmtId="42" fontId="15" fillId="16" borderId="118" xfId="1" applyNumberFormat="1" applyFont="1" applyFill="1" applyBorder="1" applyAlignment="1">
      <alignment vertical="center" wrapText="1"/>
    </xf>
    <xf numFmtId="42" fontId="15" fillId="16" borderId="24" xfId="1" applyNumberFormat="1" applyFont="1" applyFill="1" applyBorder="1" applyAlignment="1">
      <alignment vertical="center" wrapText="1"/>
    </xf>
    <xf numFmtId="42" fontId="15" fillId="19" borderId="114" xfId="1" applyNumberFormat="1" applyFont="1" applyFill="1" applyBorder="1" applyAlignment="1">
      <alignment horizontal="center" vertical="center" wrapText="1"/>
    </xf>
    <xf numFmtId="42" fontId="14" fillId="16" borderId="0" xfId="1" applyNumberFormat="1" applyFont="1" applyFill="1" applyAlignment="1">
      <alignment horizontal="center" vertical="center" wrapText="1"/>
    </xf>
    <xf numFmtId="0" fontId="19" fillId="2" borderId="1" xfId="2" applyFont="1" applyFill="1" applyBorder="1" applyAlignment="1">
      <alignment vertical="center"/>
    </xf>
    <xf numFmtId="0" fontId="19" fillId="2" borderId="1" xfId="2" applyFont="1" applyFill="1" applyBorder="1" applyAlignment="1">
      <alignment vertical="center" wrapText="1"/>
    </xf>
    <xf numFmtId="42" fontId="19" fillId="2" borderId="1" xfId="2" applyNumberFormat="1" applyFont="1" applyFill="1" applyBorder="1" applyAlignment="1">
      <alignment vertical="center"/>
    </xf>
    <xf numFmtId="42" fontId="19" fillId="2" borderId="0" xfId="2" applyNumberFormat="1" applyFont="1" applyFill="1" applyAlignment="1">
      <alignment horizontal="left"/>
    </xf>
    <xf numFmtId="0" fontId="15" fillId="19" borderId="103" xfId="2" applyFont="1" applyFill="1" applyBorder="1" applyAlignment="1">
      <alignment horizontal="center" vertical="center"/>
    </xf>
    <xf numFmtId="0" fontId="15" fillId="14" borderId="103" xfId="2" applyFont="1" applyFill="1" applyBorder="1" applyAlignment="1">
      <alignment horizontal="center" vertical="center"/>
    </xf>
    <xf numFmtId="42" fontId="15" fillId="0" borderId="80" xfId="2" applyNumberFormat="1" applyFont="1" applyBorder="1" applyAlignment="1">
      <alignment horizontal="right" vertical="center"/>
    </xf>
    <xf numFmtId="42" fontId="15" fillId="0" borderId="79" xfId="2" applyNumberFormat="1" applyFont="1" applyBorder="1" applyAlignment="1">
      <alignment horizontal="right" vertical="center"/>
    </xf>
    <xf numFmtId="42" fontId="15" fillId="0" borderId="105" xfId="2" applyNumberFormat="1" applyFont="1" applyBorder="1" applyAlignment="1">
      <alignment horizontal="right" vertical="center"/>
    </xf>
    <xf numFmtId="42" fontId="15" fillId="0" borderId="103" xfId="2" applyNumberFormat="1" applyFont="1" applyBorder="1" applyAlignment="1">
      <alignment horizontal="right"/>
    </xf>
    <xf numFmtId="0" fontId="6" fillId="9" borderId="25" xfId="2" applyFont="1" applyFill="1" applyBorder="1" applyAlignment="1">
      <alignment horizontal="center"/>
    </xf>
    <xf numFmtId="0" fontId="7" fillId="21" borderId="31" xfId="2" applyFont="1" applyFill="1" applyBorder="1" applyAlignment="1" applyProtection="1">
      <alignment horizontal="left"/>
      <protection locked="0"/>
    </xf>
    <xf numFmtId="0" fontId="7" fillId="21" borderId="29" xfId="2" applyFont="1" applyFill="1" applyBorder="1" applyAlignment="1" applyProtection="1">
      <alignment horizontal="left"/>
      <protection locked="0"/>
    </xf>
    <xf numFmtId="165" fontId="1" fillId="0" borderId="0" xfId="0" applyNumberFormat="1" applyFont="1"/>
    <xf numFmtId="49" fontId="7" fillId="0" borderId="31" xfId="2" applyNumberFormat="1" applyFont="1" applyBorder="1" applyAlignment="1" applyProtection="1">
      <alignment horizontal="left"/>
      <protection locked="0"/>
    </xf>
    <xf numFmtId="49" fontId="7" fillId="0" borderId="29" xfId="2" applyNumberFormat="1" applyFont="1" applyBorder="1" applyAlignment="1" applyProtection="1">
      <alignment horizontal="left"/>
      <protection locked="0"/>
    </xf>
    <xf numFmtId="42" fontId="14" fillId="27" borderId="49" xfId="1" applyNumberFormat="1" applyFont="1" applyFill="1" applyBorder="1" applyAlignment="1">
      <alignment horizontal="center" vertical="center" wrapText="1"/>
    </xf>
    <xf numFmtId="42" fontId="14" fillId="27" borderId="50" xfId="1" applyNumberFormat="1" applyFont="1" applyFill="1" applyBorder="1" applyAlignment="1">
      <alignment horizontal="center" vertical="center" wrapText="1"/>
    </xf>
    <xf numFmtId="42" fontId="14" fillId="27" borderId="51" xfId="1" applyNumberFormat="1" applyFont="1" applyFill="1" applyBorder="1" applyAlignment="1">
      <alignment horizontal="center" vertical="center" wrapText="1"/>
    </xf>
    <xf numFmtId="42" fontId="14" fillId="16" borderId="33" xfId="1" applyNumberFormat="1" applyFont="1" applyFill="1" applyBorder="1" applyAlignment="1">
      <alignment horizontal="center" vertical="center" wrapText="1"/>
    </xf>
    <xf numFmtId="42" fontId="14" fillId="6" borderId="127" xfId="1" applyNumberFormat="1" applyFont="1" applyFill="1" applyBorder="1" applyAlignment="1">
      <alignment horizontal="center" vertical="center" wrapText="1"/>
    </xf>
    <xf numFmtId="42" fontId="14" fillId="6" borderId="136" xfId="1" applyNumberFormat="1" applyFont="1" applyFill="1" applyBorder="1" applyAlignment="1">
      <alignment horizontal="center" vertical="center" wrapText="1"/>
    </xf>
    <xf numFmtId="42" fontId="14" fillId="6" borderId="126" xfId="1" applyNumberFormat="1" applyFont="1" applyFill="1" applyBorder="1" applyAlignment="1">
      <alignment horizontal="center" vertical="center" wrapText="1"/>
    </xf>
    <xf numFmtId="42" fontId="14" fillId="12" borderId="136" xfId="1" applyNumberFormat="1" applyFont="1" applyFill="1" applyBorder="1" applyAlignment="1">
      <alignment horizontal="center" vertical="center" wrapText="1"/>
    </xf>
    <xf numFmtId="42" fontId="14" fillId="12" borderId="126" xfId="1" applyNumberFormat="1" applyFont="1" applyFill="1" applyBorder="1" applyAlignment="1">
      <alignment horizontal="center" vertical="center" wrapText="1"/>
    </xf>
    <xf numFmtId="42" fontId="2" fillId="3" borderId="0" xfId="0" applyNumberFormat="1" applyFont="1" applyFill="1"/>
    <xf numFmtId="42" fontId="1" fillId="28" borderId="0" xfId="0" applyNumberFormat="1" applyFont="1" applyFill="1"/>
    <xf numFmtId="42" fontId="2" fillId="28" borderId="0" xfId="0" applyNumberFormat="1" applyFont="1" applyFill="1"/>
    <xf numFmtId="0" fontId="1" fillId="28" borderId="0" xfId="0" applyFont="1" applyFill="1"/>
    <xf numFmtId="0" fontId="2" fillId="3" borderId="0" xfId="0" applyFont="1" applyFill="1"/>
    <xf numFmtId="42" fontId="14" fillId="12" borderId="0" xfId="1" applyNumberFormat="1" applyFont="1" applyFill="1" applyAlignment="1" applyProtection="1">
      <alignment horizontal="center" vertical="center" wrapText="1"/>
      <protection locked="0"/>
    </xf>
    <xf numFmtId="42" fontId="14" fillId="12" borderId="0" xfId="1" applyNumberFormat="1" applyFont="1" applyFill="1" applyAlignment="1" applyProtection="1">
      <alignment horizontal="center" wrapText="1"/>
      <protection locked="0"/>
    </xf>
    <xf numFmtId="42" fontId="14" fillId="12" borderId="48" xfId="1" applyNumberFormat="1" applyFont="1" applyFill="1" applyBorder="1" applyAlignment="1" applyProtection="1">
      <alignment horizontal="center" wrapText="1"/>
      <protection locked="0"/>
    </xf>
    <xf numFmtId="42" fontId="14" fillId="27" borderId="48" xfId="1" applyNumberFormat="1" applyFont="1" applyFill="1" applyBorder="1" applyAlignment="1">
      <alignment horizontal="center" vertical="center" wrapText="1"/>
    </xf>
    <xf numFmtId="42" fontId="15" fillId="11" borderId="53" xfId="1" applyNumberFormat="1" applyFont="1" applyFill="1" applyBorder="1" applyAlignment="1">
      <alignment horizontal="center" vertical="center" wrapText="1"/>
    </xf>
    <xf numFmtId="42" fontId="14" fillId="24" borderId="138" xfId="1" applyNumberFormat="1" applyFont="1" applyFill="1" applyBorder="1" applyAlignment="1" applyProtection="1">
      <alignment horizontal="center" vertical="center" wrapText="1"/>
      <protection locked="0"/>
    </xf>
    <xf numFmtId="42" fontId="14" fillId="16" borderId="140" xfId="1" applyNumberFormat="1" applyFont="1" applyFill="1" applyBorder="1" applyAlignment="1">
      <alignment horizontal="center" vertical="center" wrapText="1"/>
    </xf>
    <xf numFmtId="42" fontId="15" fillId="16" borderId="77" xfId="1" applyNumberFormat="1" applyFont="1" applyFill="1" applyBorder="1" applyAlignment="1">
      <alignment vertical="center" wrapText="1"/>
    </xf>
    <xf numFmtId="0" fontId="6" fillId="0" borderId="0" xfId="0" applyFont="1" applyAlignment="1" applyProtection="1">
      <alignment horizontal="left" vertical="center" wrapText="1"/>
      <protection locked="0"/>
    </xf>
    <xf numFmtId="0" fontId="34" fillId="5" borderId="0" xfId="0" applyFont="1" applyFill="1" applyAlignment="1">
      <alignment vertical="center" wrapText="1"/>
    </xf>
    <xf numFmtId="0" fontId="34" fillId="0" borderId="0" xfId="0" applyFont="1" applyAlignment="1">
      <alignment vertical="center" wrapText="1"/>
    </xf>
    <xf numFmtId="0" fontId="1" fillId="0" borderId="0" xfId="0" applyFont="1" applyAlignment="1" applyProtection="1">
      <alignment vertical="top" wrapText="1"/>
      <protection locked="0"/>
    </xf>
    <xf numFmtId="42" fontId="15" fillId="12" borderId="0" xfId="1" applyNumberFormat="1" applyFont="1" applyFill="1" applyAlignment="1">
      <alignment horizontal="center" vertical="center" wrapText="1"/>
    </xf>
    <xf numFmtId="42" fontId="15" fillId="0" borderId="119" xfId="1" applyNumberFormat="1" applyFont="1" applyBorder="1" applyAlignment="1">
      <alignment horizontal="center" vertical="center" wrapText="1"/>
    </xf>
    <xf numFmtId="42" fontId="15" fillId="0" borderId="120" xfId="1" applyNumberFormat="1" applyFont="1" applyBorder="1" applyAlignment="1">
      <alignment horizontal="center" vertical="center" wrapText="1"/>
    </xf>
    <xf numFmtId="42" fontId="15" fillId="12" borderId="119" xfId="1" applyNumberFormat="1" applyFont="1" applyFill="1" applyBorder="1" applyAlignment="1">
      <alignment horizontal="center" vertical="center" wrapText="1"/>
    </xf>
    <xf numFmtId="42" fontId="15" fillId="12" borderId="113" xfId="1" applyNumberFormat="1" applyFont="1" applyFill="1" applyBorder="1" applyAlignment="1">
      <alignment horizontal="center" vertical="center" wrapText="1"/>
    </xf>
    <xf numFmtId="42" fontId="15" fillId="0" borderId="121" xfId="1" applyNumberFormat="1" applyFont="1" applyBorder="1" applyAlignment="1">
      <alignment horizontal="center" vertical="center" wrapText="1"/>
    </xf>
    <xf numFmtId="42" fontId="15" fillId="12" borderId="122" xfId="1" applyNumberFormat="1" applyFont="1" applyFill="1" applyBorder="1" applyAlignment="1">
      <alignment horizontal="center" vertical="center" wrapText="1"/>
    </xf>
    <xf numFmtId="42" fontId="15" fillId="12" borderId="121" xfId="1" applyNumberFormat="1" applyFont="1" applyFill="1" applyBorder="1" applyAlignment="1">
      <alignment horizontal="center" vertical="center" wrapText="1"/>
    </xf>
    <xf numFmtId="42" fontId="15" fillId="0" borderId="123" xfId="1" applyNumberFormat="1" applyFont="1" applyBorder="1" applyAlignment="1">
      <alignment horizontal="center" vertical="center" wrapText="1"/>
    </xf>
    <xf numFmtId="42" fontId="15" fillId="12" borderId="58" xfId="1" applyNumberFormat="1" applyFont="1" applyFill="1" applyBorder="1" applyAlignment="1">
      <alignment horizontal="center" vertical="center" wrapText="1"/>
    </xf>
    <xf numFmtId="42" fontId="15" fillId="12" borderId="120" xfId="1" applyNumberFormat="1" applyFont="1" applyFill="1" applyBorder="1" applyAlignment="1">
      <alignment horizontal="center" vertical="center" wrapText="1"/>
    </xf>
    <xf numFmtId="42" fontId="15" fillId="12" borderId="129" xfId="1" applyNumberFormat="1" applyFont="1" applyFill="1" applyBorder="1" applyAlignment="1">
      <alignment horizontal="center" vertical="center" wrapText="1"/>
    </xf>
    <xf numFmtId="42" fontId="15" fillId="12" borderId="123" xfId="1" applyNumberFormat="1" applyFont="1" applyFill="1" applyBorder="1" applyAlignment="1">
      <alignment horizontal="center" vertical="center" wrapText="1"/>
    </xf>
    <xf numFmtId="42" fontId="15" fillId="24" borderId="44" xfId="1" applyNumberFormat="1" applyFont="1" applyFill="1" applyBorder="1" applyAlignment="1">
      <alignment horizontal="center" vertical="center" wrapText="1"/>
    </xf>
    <xf numFmtId="42" fontId="15" fillId="24" borderId="45" xfId="1" applyNumberFormat="1" applyFont="1" applyFill="1" applyBorder="1" applyAlignment="1">
      <alignment horizontal="center" vertical="center" wrapText="1"/>
    </xf>
    <xf numFmtId="42" fontId="15" fillId="23" borderId="16" xfId="1" applyNumberFormat="1" applyFont="1" applyFill="1" applyBorder="1" applyAlignment="1">
      <alignment horizontal="center" vertical="center" wrapText="1"/>
    </xf>
    <xf numFmtId="42" fontId="15" fillId="0" borderId="140" xfId="1" applyNumberFormat="1" applyFont="1" applyBorder="1" applyAlignment="1">
      <alignment horizontal="center" vertical="center" wrapText="1"/>
    </xf>
    <xf numFmtId="42" fontId="15" fillId="23" borderId="0" xfId="1" applyNumberFormat="1" applyFont="1" applyFill="1" applyAlignment="1">
      <alignment horizontal="center" vertical="center" wrapText="1"/>
    </xf>
    <xf numFmtId="42" fontId="14" fillId="24" borderId="44" xfId="1" applyNumberFormat="1" applyFont="1" applyFill="1" applyBorder="1" applyAlignment="1">
      <alignment horizontal="center" vertical="center" wrapText="1"/>
    </xf>
    <xf numFmtId="42" fontId="15" fillId="0" borderId="44" xfId="1" applyNumberFormat="1" applyFont="1" applyBorder="1" applyAlignment="1">
      <alignment horizontal="center" vertical="center" wrapText="1"/>
    </xf>
    <xf numFmtId="42" fontId="15" fillId="12" borderId="44" xfId="1" applyNumberFormat="1" applyFont="1" applyFill="1" applyBorder="1" applyAlignment="1">
      <alignment horizontal="center" vertical="center" wrapText="1"/>
    </xf>
    <xf numFmtId="42" fontId="15" fillId="12" borderId="49" xfId="1" applyNumberFormat="1" applyFont="1" applyFill="1" applyBorder="1" applyAlignment="1">
      <alignment horizontal="center" vertical="center" wrapText="1"/>
    </xf>
    <xf numFmtId="42" fontId="15" fillId="12" borderId="50" xfId="1" applyNumberFormat="1" applyFont="1" applyFill="1" applyBorder="1" applyAlignment="1">
      <alignment horizontal="center" vertical="center" wrapText="1"/>
    </xf>
    <xf numFmtId="42" fontId="15" fillId="12" borderId="48" xfId="1" applyNumberFormat="1" applyFont="1" applyFill="1" applyBorder="1" applyAlignment="1">
      <alignment horizontal="center" vertical="center" wrapText="1"/>
    </xf>
    <xf numFmtId="42" fontId="15" fillId="16" borderId="16" xfId="1" applyNumberFormat="1" applyFont="1" applyFill="1" applyBorder="1" applyAlignment="1">
      <alignment horizontal="center" vertical="center" wrapText="1"/>
    </xf>
    <xf numFmtId="42" fontId="15" fillId="16" borderId="44" xfId="1" applyNumberFormat="1" applyFont="1" applyFill="1" applyBorder="1" applyAlignment="1">
      <alignment horizontal="center" vertical="center" wrapText="1"/>
    </xf>
    <xf numFmtId="42" fontId="15" fillId="16" borderId="16" xfId="1" applyNumberFormat="1" applyFont="1" applyFill="1" applyBorder="1" applyAlignment="1">
      <alignment horizontal="center" vertical="center"/>
    </xf>
    <xf numFmtId="42" fontId="15" fillId="16" borderId="46" xfId="1" applyNumberFormat="1" applyFont="1" applyFill="1" applyBorder="1" applyAlignment="1">
      <alignment horizontal="center" vertical="center"/>
    </xf>
    <xf numFmtId="0" fontId="2" fillId="3" borderId="0" xfId="0" applyFont="1" applyFill="1" applyAlignment="1">
      <alignment horizontal="right"/>
    </xf>
    <xf numFmtId="0" fontId="1" fillId="0" borderId="0" xfId="0" applyFont="1" applyAlignment="1">
      <alignment horizontal="center"/>
    </xf>
    <xf numFmtId="49" fontId="15" fillId="5" borderId="19" xfId="0" applyNumberFormat="1" applyFont="1" applyFill="1" applyBorder="1" applyAlignment="1" applyProtection="1">
      <alignment horizontal="left" vertical="top" wrapText="1"/>
      <protection locked="0"/>
    </xf>
    <xf numFmtId="49" fontId="15" fillId="5" borderId="20" xfId="0" applyNumberFormat="1" applyFont="1" applyFill="1" applyBorder="1" applyAlignment="1" applyProtection="1">
      <alignment horizontal="left" vertical="top" wrapText="1"/>
      <protection locked="0"/>
    </xf>
    <xf numFmtId="49" fontId="15" fillId="5" borderId="21" xfId="0" applyNumberFormat="1" applyFont="1" applyFill="1" applyBorder="1" applyAlignment="1" applyProtection="1">
      <alignment horizontal="left" vertical="top" wrapText="1"/>
      <protection locked="0"/>
    </xf>
    <xf numFmtId="0" fontId="14" fillId="0" borderId="13" xfId="2" applyFont="1" applyBorder="1" applyAlignment="1" applyProtection="1">
      <alignment horizontal="left" vertical="center" wrapText="1"/>
      <protection locked="0"/>
    </xf>
    <xf numFmtId="0" fontId="14" fillId="0" borderId="0" xfId="2" applyFont="1" applyAlignment="1" applyProtection="1">
      <alignment horizontal="left" vertical="center" wrapText="1"/>
      <protection locked="0"/>
    </xf>
    <xf numFmtId="0" fontId="14" fillId="0" borderId="15" xfId="2"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6" borderId="0" xfId="2" applyFont="1" applyFill="1" applyAlignment="1" applyProtection="1">
      <alignment horizontal="center"/>
      <protection locked="0"/>
    </xf>
    <xf numFmtId="0" fontId="18" fillId="0" borderId="18" xfId="2" applyFont="1" applyBorder="1" applyAlignment="1">
      <alignment horizontal="left" vertical="center"/>
    </xf>
    <xf numFmtId="0" fontId="18" fillId="0" borderId="8" xfId="2" applyFont="1" applyBorder="1" applyAlignment="1">
      <alignment horizontal="left" vertical="center"/>
    </xf>
    <xf numFmtId="0" fontId="18" fillId="0" borderId="78" xfId="2" applyFont="1" applyBorder="1" applyAlignment="1">
      <alignment horizontal="left" vertical="center"/>
    </xf>
    <xf numFmtId="0" fontId="15" fillId="19" borderId="19" xfId="2" applyFont="1" applyFill="1" applyBorder="1" applyAlignment="1">
      <alignment horizontal="left" vertical="center"/>
    </xf>
    <xf numFmtId="0" fontId="15" fillId="19" borderId="20" xfId="2" applyFont="1" applyFill="1" applyBorder="1" applyAlignment="1">
      <alignment horizontal="left" vertical="center"/>
    </xf>
    <xf numFmtId="0" fontId="15" fillId="19" borderId="21" xfId="2" applyFont="1" applyFill="1" applyBorder="1" applyAlignment="1">
      <alignment horizontal="left" vertical="center"/>
    </xf>
    <xf numFmtId="0" fontId="15" fillId="16" borderId="9" xfId="2" applyFont="1" applyFill="1" applyBorder="1" applyAlignment="1">
      <alignment horizontal="left" vertical="center"/>
    </xf>
    <xf numFmtId="0" fontId="15" fillId="16" borderId="10" xfId="2" applyFont="1" applyFill="1" applyBorder="1" applyAlignment="1">
      <alignment horizontal="left" vertical="center"/>
    </xf>
    <xf numFmtId="0" fontId="14" fillId="0" borderId="13" xfId="2" applyFont="1" applyBorder="1" applyAlignment="1">
      <alignment horizontal="left" vertical="center"/>
    </xf>
    <xf numFmtId="0" fontId="14" fillId="0" borderId="0" xfId="2" applyFont="1" applyAlignment="1">
      <alignment horizontal="left" vertical="center"/>
    </xf>
    <xf numFmtId="0" fontId="14" fillId="0" borderId="15" xfId="2" applyFont="1" applyBorder="1" applyAlignment="1">
      <alignment horizontal="left" vertical="center"/>
    </xf>
    <xf numFmtId="0" fontId="15" fillId="0" borderId="13" xfId="2" applyFont="1" applyBorder="1" applyAlignment="1">
      <alignment horizontal="left" vertical="center"/>
    </xf>
    <xf numFmtId="0" fontId="15" fillId="0" borderId="0" xfId="2" applyFont="1" applyAlignment="1">
      <alignment horizontal="left" vertical="center"/>
    </xf>
    <xf numFmtId="0" fontId="15" fillId="0" borderId="15" xfId="2" applyFont="1" applyBorder="1" applyAlignment="1">
      <alignment horizontal="left" vertical="center"/>
    </xf>
    <xf numFmtId="0" fontId="14" fillId="0" borderId="18" xfId="2" applyFont="1" applyBorder="1" applyAlignment="1" applyProtection="1">
      <alignment vertical="center"/>
      <protection locked="0"/>
    </xf>
    <xf numFmtId="0" fontId="14" fillId="0" borderId="8" xfId="2" applyFont="1" applyBorder="1" applyAlignment="1" applyProtection="1">
      <alignment vertical="center"/>
      <protection locked="0"/>
    </xf>
    <xf numFmtId="0" fontId="14" fillId="0" borderId="28" xfId="2" applyFont="1" applyBorder="1" applyAlignment="1" applyProtection="1">
      <alignment vertical="center"/>
      <protection locked="0"/>
    </xf>
    <xf numFmtId="0" fontId="14" fillId="0" borderId="74" xfId="2" applyFont="1" applyBorder="1" applyAlignment="1" applyProtection="1">
      <alignment horizontal="left" vertical="center"/>
      <protection locked="0"/>
    </xf>
    <xf numFmtId="0" fontId="14" fillId="0" borderId="75" xfId="2" applyFont="1" applyBorder="1" applyAlignment="1" applyProtection="1">
      <alignment horizontal="left" vertical="center"/>
      <protection locked="0"/>
    </xf>
    <xf numFmtId="0" fontId="14" fillId="0" borderId="76" xfId="2" applyFont="1" applyBorder="1" applyAlignment="1" applyProtection="1">
      <alignment horizontal="left" vertical="center"/>
      <protection locked="0"/>
    </xf>
    <xf numFmtId="0" fontId="14" fillId="0" borderId="13" xfId="2" applyFont="1" applyBorder="1" applyAlignment="1" applyProtection="1">
      <alignment horizontal="left" vertical="center"/>
      <protection locked="0"/>
    </xf>
    <xf numFmtId="0" fontId="14" fillId="0" borderId="0" xfId="2" applyFont="1" applyAlignment="1" applyProtection="1">
      <alignment horizontal="left" vertical="center"/>
      <protection locked="0"/>
    </xf>
    <xf numFmtId="0" fontId="14" fillId="0" borderId="2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14" fillId="0" borderId="26" xfId="2" applyFont="1" applyBorder="1" applyAlignment="1" applyProtection="1">
      <alignment horizontal="left" vertical="center"/>
      <protection locked="0"/>
    </xf>
    <xf numFmtId="0" fontId="14" fillId="0" borderId="73" xfId="2" applyFont="1" applyBorder="1" applyAlignment="1" applyProtection="1">
      <alignment horizontal="left" vertical="center"/>
      <protection locked="0"/>
    </xf>
    <xf numFmtId="0" fontId="14" fillId="16" borderId="26" xfId="2" applyFont="1" applyFill="1" applyBorder="1" applyAlignment="1" applyProtection="1">
      <alignment horizontal="left" vertical="center"/>
      <protection locked="0"/>
    </xf>
    <xf numFmtId="0" fontId="14" fillId="16" borderId="73" xfId="2" applyFont="1" applyFill="1" applyBorder="1" applyAlignment="1" applyProtection="1">
      <alignment horizontal="left" vertical="center"/>
      <protection locked="0"/>
    </xf>
    <xf numFmtId="0" fontId="14" fillId="0" borderId="13" xfId="2" applyFont="1" applyBorder="1" applyAlignment="1" applyProtection="1">
      <alignment vertical="center" wrapText="1"/>
      <protection locked="0"/>
    </xf>
    <xf numFmtId="0" fontId="14" fillId="0" borderId="0" xfId="2" applyFont="1" applyAlignment="1" applyProtection="1">
      <alignment vertical="center" wrapText="1"/>
      <protection locked="0"/>
    </xf>
    <xf numFmtId="0" fontId="14" fillId="0" borderId="23" xfId="2" applyFont="1" applyBorder="1" applyAlignment="1" applyProtection="1">
      <alignment vertical="center" wrapText="1"/>
      <protection locked="0"/>
    </xf>
    <xf numFmtId="0" fontId="14" fillId="0" borderId="13" xfId="2" applyFont="1" applyBorder="1" applyAlignment="1" applyProtection="1">
      <alignment vertical="center"/>
      <protection locked="0"/>
    </xf>
    <xf numFmtId="0" fontId="14" fillId="0" borderId="0" xfId="2" applyFont="1" applyAlignment="1" applyProtection="1">
      <alignment vertical="center"/>
      <protection locked="0"/>
    </xf>
    <xf numFmtId="0" fontId="14" fillId="0" borderId="23" xfId="2" applyFont="1" applyBorder="1" applyAlignment="1" applyProtection="1">
      <alignment vertical="center"/>
      <protection locked="0"/>
    </xf>
    <xf numFmtId="0" fontId="15" fillId="6" borderId="0" xfId="2" applyFont="1" applyFill="1" applyAlignment="1" applyProtection="1">
      <alignment horizontal="center"/>
      <protection locked="0"/>
    </xf>
    <xf numFmtId="0" fontId="15" fillId="19" borderId="19" xfId="2" applyFont="1" applyFill="1" applyBorder="1" applyAlignment="1" applyProtection="1">
      <alignment horizontal="left" vertical="center"/>
      <protection locked="0"/>
    </xf>
    <xf numFmtId="0" fontId="15" fillId="19" borderId="20" xfId="2" applyFont="1" applyFill="1" applyBorder="1" applyAlignment="1" applyProtection="1">
      <alignment horizontal="left" vertical="center"/>
      <protection locked="0"/>
    </xf>
    <xf numFmtId="0" fontId="15" fillId="19" borderId="21" xfId="2" applyFont="1" applyFill="1" applyBorder="1" applyAlignment="1" applyProtection="1">
      <alignment horizontal="left" vertical="center"/>
      <protection locked="0"/>
    </xf>
    <xf numFmtId="0" fontId="15" fillId="19" borderId="19" xfId="2" applyFont="1" applyFill="1" applyBorder="1" applyAlignment="1" applyProtection="1">
      <alignment horizontal="center" vertical="center"/>
      <protection locked="0"/>
    </xf>
    <xf numFmtId="0" fontId="15" fillId="19" borderId="20" xfId="2" applyFont="1" applyFill="1" applyBorder="1" applyAlignment="1" applyProtection="1">
      <alignment horizontal="center" vertical="center"/>
      <protection locked="0"/>
    </xf>
    <xf numFmtId="0" fontId="15" fillId="19" borderId="21" xfId="2" applyFont="1" applyFill="1" applyBorder="1" applyAlignment="1" applyProtection="1">
      <alignment horizontal="center" vertical="center"/>
      <protection locked="0"/>
    </xf>
    <xf numFmtId="0" fontId="15" fillId="7" borderId="20" xfId="2" applyFont="1" applyFill="1" applyBorder="1" applyAlignment="1" applyProtection="1">
      <alignment horizontal="center" vertical="center"/>
      <protection locked="0"/>
    </xf>
    <xf numFmtId="0" fontId="15" fillId="7" borderId="21" xfId="2" applyFont="1" applyFill="1" applyBorder="1" applyAlignment="1" applyProtection="1">
      <alignment horizontal="center" vertical="center"/>
      <protection locked="0"/>
    </xf>
    <xf numFmtId="0" fontId="14" fillId="0" borderId="101" xfId="2" applyFont="1" applyBorder="1" applyAlignment="1" applyProtection="1">
      <alignment horizontal="left" vertical="center"/>
      <protection locked="0"/>
    </xf>
    <xf numFmtId="0" fontId="14" fillId="0" borderId="102" xfId="2" applyFont="1" applyBorder="1" applyAlignment="1" applyProtection="1">
      <alignment horizontal="left" vertical="center"/>
      <protection locked="0"/>
    </xf>
    <xf numFmtId="0" fontId="14" fillId="0" borderId="42" xfId="2" applyFont="1" applyBorder="1" applyAlignment="1" applyProtection="1">
      <alignment horizontal="left" vertical="center"/>
      <protection locked="0"/>
    </xf>
    <xf numFmtId="0" fontId="16" fillId="16" borderId="24" xfId="2" applyFont="1" applyFill="1" applyBorder="1" applyAlignment="1" applyProtection="1">
      <alignment horizontal="left" vertical="center"/>
      <protection locked="0"/>
    </xf>
    <xf numFmtId="0" fontId="16" fillId="16" borderId="77" xfId="2" applyFont="1" applyFill="1" applyBorder="1" applyAlignment="1" applyProtection="1">
      <alignment horizontal="left" vertical="center"/>
      <protection locked="0"/>
    </xf>
    <xf numFmtId="0" fontId="15" fillId="0" borderId="69" xfId="2" applyFont="1" applyBorder="1" applyAlignment="1" applyProtection="1">
      <alignment horizontal="left" vertical="center"/>
      <protection locked="0"/>
    </xf>
    <xf numFmtId="0" fontId="15" fillId="0" borderId="70" xfId="2" applyFont="1" applyBorder="1" applyAlignment="1" applyProtection="1">
      <alignment horizontal="left" vertical="center"/>
      <protection locked="0"/>
    </xf>
    <xf numFmtId="0" fontId="15" fillId="0" borderId="71" xfId="2" applyFont="1" applyBorder="1" applyAlignment="1" applyProtection="1">
      <alignment horizontal="left" vertical="center"/>
      <protection locked="0"/>
    </xf>
    <xf numFmtId="0" fontId="15" fillId="0" borderId="72" xfId="2" applyFont="1" applyBorder="1" applyAlignment="1" applyProtection="1">
      <alignment horizontal="left" vertical="center"/>
      <protection locked="0"/>
    </xf>
    <xf numFmtId="0" fontId="1" fillId="0" borderId="0" xfId="0" applyFont="1" applyAlignment="1" applyProtection="1">
      <alignment horizontal="center"/>
      <protection locked="0"/>
    </xf>
    <xf numFmtId="0" fontId="15" fillId="0" borderId="67" xfId="2" applyFont="1" applyBorder="1" applyAlignment="1" applyProtection="1">
      <alignment horizontal="left" vertical="center"/>
      <protection locked="0"/>
    </xf>
    <xf numFmtId="0" fontId="15" fillId="0" borderId="62" xfId="2" applyFont="1" applyBorder="1" applyAlignment="1" applyProtection="1">
      <alignment horizontal="left" vertical="center"/>
      <protection locked="0"/>
    </xf>
    <xf numFmtId="0" fontId="15" fillId="0" borderId="22" xfId="2" applyFont="1" applyBorder="1" applyAlignment="1" applyProtection="1">
      <alignment horizontal="left" vertical="center"/>
      <protection locked="0"/>
    </xf>
    <xf numFmtId="0" fontId="15" fillId="0" borderId="1" xfId="2" applyFont="1" applyBorder="1" applyAlignment="1" applyProtection="1">
      <alignment horizontal="left" vertical="center"/>
      <protection locked="0"/>
    </xf>
    <xf numFmtId="0" fontId="15" fillId="0" borderId="68" xfId="2" applyFont="1" applyBorder="1" applyAlignment="1" applyProtection="1">
      <alignment horizontal="left" vertical="center"/>
      <protection locked="0"/>
    </xf>
    <xf numFmtId="0" fontId="2" fillId="0" borderId="133" xfId="0" applyFont="1" applyBorder="1" applyAlignment="1" applyProtection="1">
      <alignment horizontal="left" vertical="center"/>
      <protection locked="0"/>
    </xf>
    <xf numFmtId="0" fontId="2" fillId="0" borderId="134" xfId="0" applyFont="1" applyBorder="1" applyAlignment="1" applyProtection="1">
      <alignment horizontal="left" vertical="center"/>
      <protection locked="0"/>
    </xf>
    <xf numFmtId="14" fontId="1" fillId="0" borderId="134" xfId="0" applyNumberFormat="1" applyFont="1" applyBorder="1" applyAlignment="1" applyProtection="1">
      <alignment horizontal="left" vertical="center"/>
      <protection locked="0"/>
    </xf>
    <xf numFmtId="0" fontId="1" fillId="0" borderId="134" xfId="0" applyFont="1" applyBorder="1" applyAlignment="1" applyProtection="1">
      <alignment horizontal="left" vertical="center"/>
      <protection locked="0"/>
    </xf>
    <xf numFmtId="0" fontId="1" fillId="0" borderId="135" xfId="0" applyFont="1" applyBorder="1" applyAlignment="1" applyProtection="1">
      <alignment horizontal="left" vertical="center"/>
      <protection locked="0"/>
    </xf>
    <xf numFmtId="0" fontId="28" fillId="17" borderId="0" xfId="2" applyFont="1" applyFill="1" applyAlignment="1" applyProtection="1">
      <alignment horizontal="center" vertical="center"/>
      <protection locked="0"/>
    </xf>
    <xf numFmtId="0" fontId="15" fillId="0" borderId="64" xfId="2" applyFont="1" applyBorder="1" applyAlignment="1" applyProtection="1">
      <alignment horizontal="left" vertical="center"/>
      <protection locked="0"/>
    </xf>
    <xf numFmtId="0" fontId="15" fillId="0" borderId="65" xfId="2" applyFont="1" applyBorder="1" applyAlignment="1" applyProtection="1">
      <alignment horizontal="left" vertical="center"/>
      <protection locked="0"/>
    </xf>
    <xf numFmtId="0" fontId="14" fillId="0" borderId="65" xfId="2" applyFont="1" applyBorder="1" applyAlignment="1" applyProtection="1">
      <alignment horizontal="left" vertical="center"/>
      <protection locked="0"/>
    </xf>
    <xf numFmtId="0" fontId="14" fillId="0" borderId="66" xfId="2"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 fillId="0" borderId="82"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5" fillId="0" borderId="137" xfId="2" applyFont="1" applyBorder="1" applyAlignment="1" applyProtection="1">
      <alignment horizontal="left" vertical="center"/>
      <protection locked="0"/>
    </xf>
    <xf numFmtId="0" fontId="15" fillId="0" borderId="6" xfId="2" applyFont="1" applyBorder="1" applyAlignment="1" applyProtection="1">
      <alignment horizontal="left" vertical="center"/>
      <protection locked="0"/>
    </xf>
    <xf numFmtId="0" fontId="14" fillId="0" borderId="6" xfId="2" applyFont="1" applyBorder="1" applyAlignment="1" applyProtection="1">
      <alignment horizontal="left" vertical="center"/>
      <protection locked="0"/>
    </xf>
    <xf numFmtId="0" fontId="14" fillId="0" borderId="60" xfId="2" applyFont="1" applyBorder="1" applyAlignment="1" applyProtection="1">
      <alignment horizontal="left" vertical="center"/>
      <protection locked="0"/>
    </xf>
    <xf numFmtId="0" fontId="44" fillId="17" borderId="0" xfId="2" applyFont="1" applyFill="1" applyAlignment="1">
      <alignment horizontal="center" vertical="center" wrapText="1"/>
    </xf>
    <xf numFmtId="0" fontId="45" fillId="0" borderId="0" xfId="2" applyFont="1" applyAlignment="1">
      <alignment horizontal="left" vertical="center" wrapText="1"/>
    </xf>
    <xf numFmtId="0" fontId="32" fillId="0" borderId="106" xfId="2" applyFont="1" applyBorder="1" applyAlignment="1" applyProtection="1">
      <alignment horizontal="center" vertical="top" wrapText="1"/>
      <protection locked="0"/>
    </xf>
    <xf numFmtId="0" fontId="32" fillId="0" borderId="107" xfId="2" applyFont="1" applyBorder="1" applyAlignment="1" applyProtection="1">
      <alignment horizontal="center" vertical="top" wrapText="1"/>
      <protection locked="0"/>
    </xf>
    <xf numFmtId="0" fontId="15" fillId="0" borderId="25" xfId="2" applyFont="1" applyBorder="1" applyAlignment="1">
      <alignment horizontal="center" vertical="center" wrapText="1"/>
    </xf>
    <xf numFmtId="0" fontId="7" fillId="22" borderId="1" xfId="2" applyFont="1" applyFill="1" applyBorder="1" applyAlignment="1">
      <alignment horizontal="left" vertical="center" wrapText="1"/>
    </xf>
    <xf numFmtId="0" fontId="7" fillId="22" borderId="2" xfId="2" applyFont="1" applyFill="1" applyBorder="1" applyAlignment="1">
      <alignment horizontal="left" vertical="center" wrapText="1"/>
    </xf>
    <xf numFmtId="0" fontId="7" fillId="22" borderId="0" xfId="2" applyFont="1" applyFill="1" applyAlignment="1">
      <alignment horizontal="left" vertical="center" wrapText="1"/>
    </xf>
    <xf numFmtId="0" fontId="7" fillId="22" borderId="23" xfId="2" applyFont="1" applyFill="1" applyBorder="1" applyAlignment="1">
      <alignment horizontal="left" vertical="center" wrapText="1"/>
    </xf>
    <xf numFmtId="0" fontId="7" fillId="22" borderId="24" xfId="2" applyFont="1" applyFill="1" applyBorder="1" applyAlignment="1">
      <alignment horizontal="left" vertical="center" wrapText="1"/>
    </xf>
    <xf numFmtId="0" fontId="7" fillId="22" borderId="63" xfId="2" applyFont="1" applyFill="1" applyBorder="1" applyAlignment="1">
      <alignment horizontal="left" vertical="center" wrapText="1"/>
    </xf>
    <xf numFmtId="0" fontId="15" fillId="0" borderId="22" xfId="2" applyFont="1" applyBorder="1" applyAlignment="1" applyProtection="1">
      <alignment horizontal="center" vertical="center" wrapText="1"/>
      <protection locked="0"/>
    </xf>
    <xf numFmtId="0" fontId="15" fillId="0" borderId="1" xfId="2" applyFont="1" applyBorder="1" applyAlignment="1" applyProtection="1">
      <alignment horizontal="center" vertical="center" wrapText="1"/>
      <protection locked="0"/>
    </xf>
    <xf numFmtId="0" fontId="15" fillId="0" borderId="2"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0" xfId="2" applyFont="1" applyAlignment="1" applyProtection="1">
      <alignment horizontal="center" vertical="center" wrapText="1"/>
      <protection locked="0"/>
    </xf>
    <xf numFmtId="0" fontId="15" fillId="0" borderId="23" xfId="2" applyFont="1" applyBorder="1" applyAlignment="1" applyProtection="1">
      <alignment horizontal="center" vertical="center" wrapText="1"/>
      <protection locked="0"/>
    </xf>
    <xf numFmtId="0" fontId="15" fillId="0" borderId="17" xfId="2" applyFont="1" applyBorder="1" applyAlignment="1" applyProtection="1">
      <alignment horizontal="center" vertical="center" wrapText="1"/>
      <protection locked="0"/>
    </xf>
    <xf numFmtId="0" fontId="15" fillId="0" borderId="24" xfId="2" applyFont="1" applyBorder="1" applyAlignment="1" applyProtection="1">
      <alignment horizontal="center" vertical="center" wrapText="1"/>
      <protection locked="0"/>
    </xf>
    <xf numFmtId="0" fontId="15" fillId="0" borderId="63" xfId="2" applyFont="1" applyBorder="1" applyAlignment="1" applyProtection="1">
      <alignment horizontal="center" vertical="center" wrapText="1"/>
      <protection locked="0"/>
    </xf>
    <xf numFmtId="0" fontId="47" fillId="0" borderId="22" xfId="2" applyFont="1" applyBorder="1" applyAlignment="1">
      <alignment horizontal="left" vertical="center" wrapText="1"/>
    </xf>
    <xf numFmtId="0" fontId="47" fillId="0" borderId="1" xfId="2" applyFont="1" applyBorder="1" applyAlignment="1">
      <alignment horizontal="left" vertical="center" wrapText="1"/>
    </xf>
    <xf numFmtId="0" fontId="47" fillId="0" borderId="14" xfId="2" applyFont="1" applyBorder="1" applyAlignment="1">
      <alignment horizontal="left" vertical="center" wrapText="1"/>
    </xf>
    <xf numFmtId="0" fontId="47" fillId="0" borderId="0" xfId="2" applyFont="1" applyAlignment="1">
      <alignment horizontal="left" vertical="center" wrapText="1"/>
    </xf>
    <xf numFmtId="0" fontId="47" fillId="0" borderId="17" xfId="2" applyFont="1" applyBorder="1" applyAlignment="1">
      <alignment horizontal="left" vertical="center" wrapText="1"/>
    </xf>
    <xf numFmtId="0" fontId="47" fillId="0" borderId="24" xfId="2" applyFont="1" applyBorder="1" applyAlignment="1">
      <alignment horizontal="left" vertical="center" wrapText="1"/>
    </xf>
    <xf numFmtId="0" fontId="5" fillId="0" borderId="22" xfId="2" applyBorder="1" applyAlignment="1" applyProtection="1">
      <alignment horizontal="center"/>
      <protection locked="0"/>
    </xf>
    <xf numFmtId="0" fontId="5" fillId="0" borderId="1" xfId="2" applyBorder="1" applyAlignment="1" applyProtection="1">
      <alignment horizontal="center"/>
      <protection locked="0"/>
    </xf>
    <xf numFmtId="0" fontId="5" fillId="0" borderId="2" xfId="2" applyBorder="1" applyAlignment="1" applyProtection="1">
      <alignment horizontal="center"/>
      <protection locked="0"/>
    </xf>
    <xf numFmtId="0" fontId="5" fillId="0" borderId="14" xfId="2" applyBorder="1" applyAlignment="1" applyProtection="1">
      <alignment horizontal="center"/>
      <protection locked="0"/>
    </xf>
    <xf numFmtId="0" fontId="5" fillId="0" borderId="0" xfId="2" applyAlignment="1" applyProtection="1">
      <alignment horizontal="center"/>
      <protection locked="0"/>
    </xf>
    <xf numFmtId="0" fontId="5" fillId="0" borderId="23" xfId="2" applyBorder="1" applyAlignment="1" applyProtection="1">
      <alignment horizontal="center"/>
      <protection locked="0"/>
    </xf>
    <xf numFmtId="0" fontId="5" fillId="0" borderId="17" xfId="2" applyBorder="1" applyAlignment="1" applyProtection="1">
      <alignment horizontal="center"/>
      <protection locked="0"/>
    </xf>
    <xf numFmtId="0" fontId="5" fillId="0" borderId="24" xfId="2" applyBorder="1" applyAlignment="1" applyProtection="1">
      <alignment horizontal="center"/>
      <protection locked="0"/>
    </xf>
    <xf numFmtId="0" fontId="5" fillId="0" borderId="63" xfId="2" applyBorder="1" applyAlignment="1" applyProtection="1">
      <alignment horizontal="center"/>
      <protection locked="0"/>
    </xf>
    <xf numFmtId="0" fontId="6" fillId="0" borderId="22" xfId="2" applyFont="1" applyBorder="1" applyAlignment="1">
      <alignment horizontal="left" vertical="center" wrapText="1"/>
    </xf>
    <xf numFmtId="0" fontId="6" fillId="0" borderId="2" xfId="2" applyFont="1" applyBorder="1" applyAlignment="1">
      <alignment horizontal="left" vertical="center" wrapText="1"/>
    </xf>
    <xf numFmtId="0" fontId="6" fillId="0" borderId="14" xfId="2" applyFont="1" applyBorder="1" applyAlignment="1">
      <alignment horizontal="left" vertical="center" wrapText="1"/>
    </xf>
    <xf numFmtId="0" fontId="6" fillId="0" borderId="23" xfId="2" applyFont="1" applyBorder="1" applyAlignment="1">
      <alignment horizontal="left" vertical="center" wrapText="1"/>
    </xf>
    <xf numFmtId="0" fontId="6" fillId="0" borderId="17" xfId="2" applyFont="1" applyBorder="1" applyAlignment="1">
      <alignment horizontal="left" vertical="center" wrapText="1"/>
    </xf>
    <xf numFmtId="0" fontId="6" fillId="0" borderId="63" xfId="2" applyFont="1" applyBorder="1" applyAlignment="1">
      <alignment horizontal="left" vertical="center" wrapText="1"/>
    </xf>
    <xf numFmtId="0" fontId="7" fillId="0" borderId="22" xfId="2" applyFont="1" applyBorder="1" applyAlignment="1">
      <alignment horizontal="left" vertical="center" wrapText="1"/>
    </xf>
    <xf numFmtId="0" fontId="5" fillId="0" borderId="2" xfId="2" applyBorder="1" applyAlignment="1">
      <alignment horizontal="left" vertical="center" wrapText="1"/>
    </xf>
    <xf numFmtId="0" fontId="5" fillId="0" borderId="14" xfId="2" applyBorder="1" applyAlignment="1">
      <alignment horizontal="left" vertical="center" wrapText="1"/>
    </xf>
    <xf numFmtId="0" fontId="5" fillId="0" borderId="23" xfId="2" applyBorder="1" applyAlignment="1">
      <alignment horizontal="left" vertical="center" wrapText="1"/>
    </xf>
    <xf numFmtId="0" fontId="47" fillId="0" borderId="22" xfId="2" applyFont="1" applyBorder="1" applyAlignment="1">
      <alignment vertical="center" wrapText="1"/>
    </xf>
    <xf numFmtId="0" fontId="47" fillId="0" borderId="1" xfId="2" applyFont="1" applyBorder="1" applyAlignment="1">
      <alignment vertical="center" wrapText="1"/>
    </xf>
    <xf numFmtId="0" fontId="47" fillId="0" borderId="14" xfId="2" applyFont="1" applyBorder="1" applyAlignment="1">
      <alignment vertical="center" wrapText="1"/>
    </xf>
    <xf numFmtId="0" fontId="47" fillId="0" borderId="0" xfId="2" applyFont="1" applyAlignment="1">
      <alignment vertical="center" wrapText="1"/>
    </xf>
    <xf numFmtId="0" fontId="47" fillId="0" borderId="17" xfId="2" applyFont="1" applyBorder="1" applyAlignment="1">
      <alignment vertical="center" wrapText="1"/>
    </xf>
    <xf numFmtId="0" fontId="47" fillId="0" borderId="24" xfId="2" applyFont="1" applyBorder="1" applyAlignment="1">
      <alignment vertical="center" wrapText="1"/>
    </xf>
    <xf numFmtId="0" fontId="48" fillId="0" borderId="0" xfId="2" applyFont="1" applyAlignment="1">
      <alignment horizontal="left" vertical="center" wrapText="1"/>
    </xf>
    <xf numFmtId="0" fontId="45" fillId="3" borderId="4" xfId="2" applyFont="1" applyFill="1" applyBorder="1" applyAlignment="1" applyProtection="1">
      <alignment horizontal="left" vertical="center" wrapText="1"/>
      <protection locked="0"/>
    </xf>
    <xf numFmtId="0" fontId="45" fillId="3" borderId="26" xfId="2" applyFont="1" applyFill="1" applyBorder="1" applyAlignment="1" applyProtection="1">
      <alignment horizontal="left" vertical="center" wrapText="1"/>
      <protection locked="0"/>
    </xf>
    <xf numFmtId="0" fontId="45" fillId="3" borderId="5" xfId="2" applyFont="1" applyFill="1" applyBorder="1" applyAlignment="1" applyProtection="1">
      <alignment horizontal="left" vertical="center" wrapText="1"/>
      <protection locked="0"/>
    </xf>
    <xf numFmtId="0" fontId="40" fillId="5" borderId="0" xfId="0" applyFont="1" applyFill="1" applyAlignment="1">
      <alignment horizontal="left" vertical="center" wrapText="1"/>
    </xf>
    <xf numFmtId="0" fontId="22" fillId="0" borderId="0" xfId="10" applyFont="1" applyAlignment="1">
      <alignment horizontal="left" vertical="top" wrapText="1"/>
    </xf>
    <xf numFmtId="0" fontId="21" fillId="16" borderId="0" xfId="10" applyFont="1" applyFill="1" applyAlignment="1" applyProtection="1">
      <alignment horizontal="left" vertical="center" wrapText="1"/>
      <protection locked="0"/>
    </xf>
    <xf numFmtId="0" fontId="39" fillId="5" borderId="0" xfId="0" applyFont="1" applyFill="1" applyAlignment="1">
      <alignment horizontal="left" vertical="center" wrapText="1"/>
    </xf>
    <xf numFmtId="0" fontId="35" fillId="0" borderId="0" xfId="0" applyFont="1" applyAlignment="1">
      <alignment horizontal="left" vertical="top" wrapText="1"/>
    </xf>
    <xf numFmtId="0" fontId="34" fillId="5" borderId="0" xfId="0" applyFont="1" applyFill="1" applyAlignment="1">
      <alignment horizontal="left" vertical="center" wrapText="1"/>
    </xf>
    <xf numFmtId="0" fontId="34" fillId="0" borderId="0" xfId="0" applyFont="1" applyAlignment="1">
      <alignment horizontal="left" vertical="top" wrapText="1"/>
    </xf>
    <xf numFmtId="0" fontId="26" fillId="13" borderId="26" xfId="8" applyFont="1" applyFill="1" applyBorder="1" applyAlignment="1">
      <alignment horizontal="center" vertical="center" wrapText="1"/>
    </xf>
    <xf numFmtId="0" fontId="21" fillId="0" borderId="24" xfId="10" applyFont="1" applyBorder="1" applyAlignment="1">
      <alignment horizontal="center" vertical="center" wrapText="1"/>
    </xf>
    <xf numFmtId="0" fontId="21" fillId="13" borderId="26" xfId="10" applyFont="1" applyFill="1" applyBorder="1" applyAlignment="1">
      <alignment horizontal="center" vertical="center" wrapText="1"/>
    </xf>
    <xf numFmtId="0" fontId="21" fillId="2" borderId="0" xfId="10" applyFont="1" applyFill="1" applyAlignment="1">
      <alignment horizontal="left" vertical="center" wrapText="1"/>
    </xf>
    <xf numFmtId="0" fontId="34" fillId="5" borderId="0" xfId="0" applyFont="1" applyFill="1" applyAlignment="1">
      <alignment horizontal="left" vertical="center"/>
    </xf>
    <xf numFmtId="0" fontId="1" fillId="0" borderId="0" xfId="0" applyFont="1" applyAlignment="1" applyProtection="1">
      <alignment horizontal="left" vertical="top" wrapText="1"/>
      <protection locked="0"/>
    </xf>
    <xf numFmtId="0" fontId="35" fillId="5" borderId="0" xfId="0" applyFont="1" applyFill="1" applyAlignment="1">
      <alignment horizontal="left" vertical="center" wrapText="1"/>
    </xf>
    <xf numFmtId="0" fontId="34" fillId="0" borderId="25" xfId="0" applyFont="1" applyBorder="1" applyAlignment="1">
      <alignment horizontal="center" vertical="center" wrapText="1"/>
    </xf>
    <xf numFmtId="0" fontId="35" fillId="0" borderId="3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9" xfId="0" applyFont="1" applyBorder="1" applyAlignment="1">
      <alignment horizontal="left" vertical="center" wrapText="1"/>
    </xf>
    <xf numFmtId="0" fontId="7" fillId="0" borderId="0" xfId="2" applyFont="1" applyAlignment="1">
      <alignment horizontal="center"/>
    </xf>
    <xf numFmtId="0" fontId="23" fillId="3" borderId="26" xfId="10" applyFont="1" applyFill="1" applyBorder="1" applyAlignment="1">
      <alignment horizontal="center" vertical="center" wrapText="1"/>
    </xf>
    <xf numFmtId="0" fontId="6" fillId="9" borderId="25" xfId="2" applyFont="1" applyFill="1" applyBorder="1" applyAlignment="1">
      <alignment horizontal="center" vertical="center" wrapText="1"/>
    </xf>
    <xf numFmtId="0" fontId="7" fillId="21" borderId="14" xfId="2" applyFont="1" applyFill="1" applyBorder="1" applyAlignment="1" applyProtection="1">
      <alignment horizontal="center"/>
      <protection locked="0"/>
    </xf>
    <xf numFmtId="0" fontId="7" fillId="21" borderId="23" xfId="2" applyFont="1" applyFill="1" applyBorder="1" applyAlignment="1" applyProtection="1">
      <alignment horizontal="center"/>
      <protection locked="0"/>
    </xf>
    <xf numFmtId="0" fontId="6" fillId="2" borderId="95" xfId="2"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85" xfId="2" applyFont="1" applyFill="1" applyBorder="1" applyAlignment="1">
      <alignment horizontal="center" vertical="center" wrapText="1"/>
    </xf>
    <xf numFmtId="0" fontId="6" fillId="19" borderId="1" xfId="2" applyFont="1" applyFill="1" applyBorder="1" applyAlignment="1">
      <alignment horizontal="center" vertical="center" wrapText="1"/>
    </xf>
    <xf numFmtId="0" fontId="6" fillId="3" borderId="4" xfId="2" applyFont="1" applyFill="1" applyBorder="1" applyAlignment="1" applyProtection="1">
      <alignment horizontal="center" vertical="center"/>
      <protection locked="0"/>
    </xf>
    <xf numFmtId="0" fontId="6" fillId="3" borderId="5" xfId="2" applyFont="1" applyFill="1" applyBorder="1" applyAlignment="1" applyProtection="1">
      <alignment horizontal="center" vertical="center"/>
      <protection locked="0"/>
    </xf>
    <xf numFmtId="0" fontId="6" fillId="11" borderId="0" xfId="2" applyFont="1" applyFill="1" applyAlignment="1" applyProtection="1">
      <alignment horizontal="center" vertical="center"/>
      <protection locked="0"/>
    </xf>
    <xf numFmtId="0" fontId="32" fillId="17" borderId="22" xfId="2" applyFont="1" applyFill="1" applyBorder="1" applyAlignment="1" applyProtection="1">
      <alignment horizontal="center"/>
      <protection locked="0"/>
    </xf>
    <xf numFmtId="0" fontId="32" fillId="17" borderId="2" xfId="2" applyFont="1" applyFill="1" applyBorder="1" applyAlignment="1" applyProtection="1">
      <alignment horizontal="center"/>
      <protection locked="0"/>
    </xf>
    <xf numFmtId="49" fontId="7" fillId="0" borderId="88" xfId="2" applyNumberFormat="1" applyFont="1" applyBorder="1" applyAlignment="1" applyProtection="1">
      <alignment horizontal="center"/>
      <protection locked="0"/>
    </xf>
    <xf numFmtId="0" fontId="2" fillId="0" borderId="108" xfId="0" applyFont="1" applyBorder="1" applyAlignment="1">
      <alignment horizontal="left" vertical="center"/>
    </xf>
    <xf numFmtId="0" fontId="2" fillId="0" borderId="6" xfId="0" applyFont="1" applyBorder="1" applyAlignment="1">
      <alignment horizontal="left" vertical="center"/>
    </xf>
    <xf numFmtId="14" fontId="1" fillId="0" borderId="6" xfId="0" applyNumberFormat="1" applyFont="1" applyBorder="1" applyAlignment="1">
      <alignment horizontal="left" vertical="center"/>
    </xf>
    <xf numFmtId="0" fontId="1" fillId="0" borderId="6" xfId="0" applyFont="1" applyBorder="1" applyAlignment="1">
      <alignment horizontal="left" vertical="center"/>
    </xf>
    <xf numFmtId="0" fontId="1" fillId="0" borderId="60" xfId="0" applyFont="1" applyBorder="1" applyAlignment="1">
      <alignment horizontal="left" vertical="center"/>
    </xf>
    <xf numFmtId="0" fontId="15" fillId="0" borderId="23" xfId="2" applyFont="1" applyBorder="1" applyAlignment="1">
      <alignment horizontal="left" vertical="center"/>
    </xf>
    <xf numFmtId="0" fontId="15" fillId="0" borderId="31" xfId="2" applyFont="1" applyBorder="1" applyAlignment="1">
      <alignment horizontal="left" vertical="center"/>
    </xf>
    <xf numFmtId="0" fontId="14" fillId="0" borderId="31" xfId="2" applyFont="1" applyBorder="1" applyAlignment="1">
      <alignment horizontal="left" vertical="center"/>
    </xf>
    <xf numFmtId="0" fontId="14" fillId="0" borderId="46" xfId="2" applyFont="1" applyBorder="1" applyAlignment="1">
      <alignment horizontal="left" vertical="center"/>
    </xf>
    <xf numFmtId="0" fontId="15" fillId="0" borderId="108" xfId="2" applyFont="1" applyBorder="1" applyAlignment="1">
      <alignment horizontal="left" vertical="center"/>
    </xf>
    <xf numFmtId="0" fontId="15" fillId="0" borderId="6" xfId="2" applyFont="1" applyBorder="1" applyAlignment="1">
      <alignment horizontal="left" vertical="center"/>
    </xf>
    <xf numFmtId="0" fontId="14" fillId="0" borderId="6" xfId="2" applyFont="1" applyBorder="1" applyAlignment="1">
      <alignment horizontal="left" vertical="center"/>
    </xf>
    <xf numFmtId="0" fontId="14" fillId="0" borderId="60" xfId="2" applyFont="1" applyBorder="1" applyAlignment="1">
      <alignment horizontal="left" vertical="center"/>
    </xf>
    <xf numFmtId="0" fontId="2" fillId="0" borderId="141" xfId="0" applyFont="1" applyBorder="1" applyAlignment="1">
      <alignment horizontal="left" vertical="center"/>
    </xf>
    <xf numFmtId="0" fontId="2" fillId="0" borderId="82" xfId="0" applyFont="1" applyBorder="1" applyAlignment="1">
      <alignment horizontal="left" vertical="center"/>
    </xf>
    <xf numFmtId="0" fontId="1" fillId="0" borderId="82" xfId="0" applyFont="1" applyBorder="1" applyAlignment="1">
      <alignment horizontal="left" vertical="center"/>
    </xf>
    <xf numFmtId="0" fontId="1" fillId="0" borderId="83" xfId="0" applyFont="1" applyBorder="1" applyAlignment="1">
      <alignment horizontal="left" vertical="center"/>
    </xf>
    <xf numFmtId="42" fontId="15" fillId="24" borderId="118" xfId="1" applyNumberFormat="1" applyFont="1" applyFill="1" applyBorder="1" applyAlignment="1">
      <alignment horizontal="center" vertical="center" wrapText="1"/>
    </xf>
    <xf numFmtId="42" fontId="15" fillId="24" borderId="77" xfId="1" applyNumberFormat="1" applyFont="1" applyFill="1" applyBorder="1" applyAlignment="1">
      <alignment horizontal="center" vertical="center" wrapText="1"/>
    </xf>
    <xf numFmtId="42" fontId="15" fillId="12" borderId="13" xfId="1" applyNumberFormat="1" applyFont="1" applyFill="1" applyBorder="1" applyAlignment="1">
      <alignment horizontal="left" vertical="center" wrapText="1"/>
    </xf>
    <xf numFmtId="42" fontId="15" fillId="12" borderId="15" xfId="1" applyNumberFormat="1" applyFont="1" applyFill="1" applyBorder="1" applyAlignment="1">
      <alignment horizontal="left" vertical="center" wrapText="1"/>
    </xf>
    <xf numFmtId="42" fontId="15" fillId="0" borderId="13" xfId="1" applyNumberFormat="1" applyFont="1" applyBorder="1" applyAlignment="1">
      <alignment horizontal="left" vertical="center" wrapText="1"/>
    </xf>
    <xf numFmtId="42" fontId="15" fillId="0" borderId="15" xfId="1" applyNumberFormat="1" applyFont="1" applyBorder="1" applyAlignment="1">
      <alignment horizontal="left" vertical="center" wrapText="1"/>
    </xf>
    <xf numFmtId="0" fontId="15" fillId="0" borderId="14" xfId="1" applyFont="1" applyBorder="1" applyAlignment="1">
      <alignment horizontal="left" vertical="center"/>
    </xf>
    <xf numFmtId="0" fontId="15" fillId="0" borderId="0" xfId="1" applyFont="1" applyAlignment="1">
      <alignment horizontal="left" vertical="center"/>
    </xf>
    <xf numFmtId="0" fontId="15" fillId="0" borderId="15" xfId="1" applyFont="1" applyBorder="1" applyAlignment="1">
      <alignment horizontal="left" vertical="center"/>
    </xf>
    <xf numFmtId="9" fontId="15" fillId="0" borderId="13" xfId="1" applyNumberFormat="1" applyFont="1" applyBorder="1" applyAlignment="1">
      <alignment horizontal="right" vertical="center" wrapText="1"/>
    </xf>
    <xf numFmtId="9" fontId="15" fillId="0" borderId="15" xfId="1" applyNumberFormat="1" applyFont="1" applyBorder="1" applyAlignment="1">
      <alignment horizontal="right" vertical="center" wrapText="1"/>
    </xf>
    <xf numFmtId="42" fontId="15" fillId="24" borderId="13" xfId="1" applyNumberFormat="1" applyFont="1" applyFill="1" applyBorder="1" applyAlignment="1">
      <alignment horizontal="center" vertical="center" wrapText="1"/>
    </xf>
    <xf numFmtId="42" fontId="15" fillId="24" borderId="15" xfId="1" applyNumberFormat="1" applyFont="1" applyFill="1" applyBorder="1" applyAlignment="1">
      <alignment horizontal="center" vertical="center" wrapText="1"/>
    </xf>
    <xf numFmtId="9" fontId="15" fillId="12" borderId="104" xfId="1" applyNumberFormat="1" applyFont="1" applyFill="1" applyBorder="1" applyAlignment="1">
      <alignment horizontal="right" vertical="center" wrapText="1"/>
    </xf>
    <xf numFmtId="9" fontId="15" fillId="12" borderId="61" xfId="1" applyNumberFormat="1" applyFont="1" applyFill="1" applyBorder="1" applyAlignment="1">
      <alignment horizontal="right" vertical="center" wrapText="1"/>
    </xf>
    <xf numFmtId="42" fontId="15" fillId="12" borderId="104" xfId="1" applyNumberFormat="1" applyFont="1" applyFill="1" applyBorder="1" applyAlignment="1">
      <alignment horizontal="left" vertical="center" wrapText="1"/>
    </xf>
    <xf numFmtId="42" fontId="15" fillId="12" borderId="61" xfId="1" applyNumberFormat="1" applyFont="1" applyFill="1" applyBorder="1" applyAlignment="1">
      <alignment horizontal="left" vertical="center" wrapText="1"/>
    </xf>
    <xf numFmtId="42" fontId="15" fillId="12" borderId="131" xfId="1" applyNumberFormat="1" applyFont="1" applyFill="1" applyBorder="1" applyAlignment="1">
      <alignment horizontal="center" vertical="center" wrapText="1"/>
    </xf>
    <xf numFmtId="42" fontId="15" fillId="12" borderId="132" xfId="1" applyNumberFormat="1" applyFont="1" applyFill="1" applyBorder="1" applyAlignment="1">
      <alignment horizontal="center" vertical="center" wrapText="1"/>
    </xf>
    <xf numFmtId="5" fontId="15" fillId="24" borderId="13" xfId="1" applyNumberFormat="1" applyFont="1" applyFill="1" applyBorder="1" applyAlignment="1">
      <alignment horizontal="right" vertical="center" wrapText="1"/>
    </xf>
    <xf numFmtId="5" fontId="15" fillId="24" borderId="15" xfId="1" applyNumberFormat="1" applyFont="1" applyFill="1" applyBorder="1" applyAlignment="1">
      <alignment horizontal="right" vertical="center" wrapText="1"/>
    </xf>
    <xf numFmtId="5" fontId="15" fillId="12" borderId="104" xfId="1" applyNumberFormat="1" applyFont="1" applyFill="1" applyBorder="1" applyAlignment="1">
      <alignment horizontal="right" vertical="center" wrapText="1"/>
    </xf>
    <xf numFmtId="5" fontId="15" fillId="12" borderId="61" xfId="1" applyNumberFormat="1" applyFont="1" applyFill="1" applyBorder="1" applyAlignment="1">
      <alignment horizontal="right" vertical="center" wrapText="1"/>
    </xf>
    <xf numFmtId="42" fontId="15" fillId="0" borderId="13" xfId="1" applyNumberFormat="1" applyFont="1" applyBorder="1" applyAlignment="1">
      <alignment horizontal="center" vertical="center" wrapText="1"/>
    </xf>
    <xf numFmtId="42" fontId="15" fillId="0" borderId="15" xfId="1" applyNumberFormat="1" applyFont="1" applyBorder="1" applyAlignment="1">
      <alignment horizontal="center" vertical="center" wrapText="1"/>
    </xf>
    <xf numFmtId="42" fontId="15" fillId="12" borderId="13" xfId="1" applyNumberFormat="1" applyFont="1" applyFill="1" applyBorder="1" applyAlignment="1">
      <alignment horizontal="center" vertical="center" wrapText="1"/>
    </xf>
    <xf numFmtId="42" fontId="15" fillId="12" borderId="15" xfId="1" applyNumberFormat="1" applyFont="1" applyFill="1" applyBorder="1" applyAlignment="1">
      <alignment horizontal="center" vertical="center" wrapText="1"/>
    </xf>
    <xf numFmtId="42" fontId="15" fillId="24" borderId="0" xfId="1" applyNumberFormat="1" applyFont="1" applyFill="1" applyAlignment="1">
      <alignment horizontal="center" vertical="center" wrapText="1"/>
    </xf>
    <xf numFmtId="42" fontId="15" fillId="24" borderId="104" xfId="1" applyNumberFormat="1" applyFont="1" applyFill="1" applyBorder="1" applyAlignment="1">
      <alignment horizontal="center" vertical="center" wrapText="1"/>
    </xf>
    <xf numFmtId="42" fontId="15" fillId="24" borderId="61" xfId="1" applyNumberFormat="1" applyFont="1" applyFill="1" applyBorder="1" applyAlignment="1">
      <alignment horizontal="center" vertical="center" wrapText="1"/>
    </xf>
    <xf numFmtId="42" fontId="15" fillId="16" borderId="128" xfId="1" applyNumberFormat="1" applyFont="1" applyFill="1" applyBorder="1" applyAlignment="1">
      <alignment horizontal="left" vertical="center" wrapText="1"/>
    </xf>
    <xf numFmtId="42" fontId="15" fillId="16" borderId="124" xfId="1" applyNumberFormat="1" applyFont="1" applyFill="1" applyBorder="1" applyAlignment="1">
      <alignment horizontal="left" vertical="center" wrapText="1"/>
    </xf>
    <xf numFmtId="42" fontId="15" fillId="12" borderId="102" xfId="1" applyNumberFormat="1" applyFont="1" applyFill="1" applyBorder="1" applyAlignment="1">
      <alignment horizontal="center" vertical="center"/>
    </xf>
    <xf numFmtId="42" fontId="15" fillId="12" borderId="42" xfId="1" applyNumberFormat="1" applyFont="1" applyFill="1" applyBorder="1" applyAlignment="1">
      <alignment horizontal="center" vertical="center"/>
    </xf>
    <xf numFmtId="42" fontId="15" fillId="0" borderId="11" xfId="1" applyNumberFormat="1" applyFont="1" applyBorder="1" applyAlignment="1">
      <alignment horizontal="center" vertical="center" wrapText="1"/>
    </xf>
    <xf numFmtId="42" fontId="15" fillId="0" borderId="12" xfId="1" applyNumberFormat="1" applyFont="1" applyBorder="1" applyAlignment="1">
      <alignment horizontal="center" vertical="center" wrapText="1"/>
    </xf>
    <xf numFmtId="42" fontId="15" fillId="12" borderId="11" xfId="1" applyNumberFormat="1" applyFont="1" applyFill="1" applyBorder="1" applyAlignment="1">
      <alignment horizontal="center" vertical="center" wrapText="1"/>
    </xf>
    <xf numFmtId="42" fontId="15" fillId="12" borderId="12" xfId="1" applyNumberFormat="1" applyFont="1" applyFill="1" applyBorder="1" applyAlignment="1">
      <alignment horizontal="center" vertical="center" wrapText="1"/>
    </xf>
    <xf numFmtId="9" fontId="15" fillId="16" borderId="13" xfId="1" applyNumberFormat="1" applyFont="1" applyFill="1" applyBorder="1" applyAlignment="1">
      <alignment horizontal="right" vertical="center" wrapText="1"/>
    </xf>
    <xf numFmtId="9" fontId="15" fillId="16" borderId="15" xfId="1" applyNumberFormat="1" applyFont="1" applyFill="1" applyBorder="1" applyAlignment="1">
      <alignment horizontal="right" vertical="center" wrapText="1"/>
    </xf>
    <xf numFmtId="42" fontId="54" fillId="18" borderId="117" xfId="1" applyNumberFormat="1" applyFont="1" applyFill="1" applyBorder="1" applyAlignment="1">
      <alignment horizontal="center" vertical="center" wrapText="1"/>
    </xf>
    <xf numFmtId="42" fontId="54" fillId="18" borderId="1" xfId="1" applyNumberFormat="1" applyFont="1" applyFill="1" applyBorder="1" applyAlignment="1">
      <alignment horizontal="center" vertical="center" wrapText="1"/>
    </xf>
    <xf numFmtId="42" fontId="54" fillId="18" borderId="68" xfId="1" applyNumberFormat="1" applyFont="1" applyFill="1" applyBorder="1" applyAlignment="1">
      <alignment horizontal="center" vertical="center" wrapText="1"/>
    </xf>
    <xf numFmtId="42" fontId="15" fillId="16" borderId="118" xfId="1" applyNumberFormat="1" applyFont="1" applyFill="1" applyBorder="1" applyAlignment="1">
      <alignment horizontal="center" vertical="center" wrapText="1"/>
    </xf>
    <xf numFmtId="42" fontId="15" fillId="16" borderId="77" xfId="1" applyNumberFormat="1" applyFont="1" applyFill="1" applyBorder="1" applyAlignment="1">
      <alignment horizontal="center" vertical="center" wrapText="1"/>
    </xf>
    <xf numFmtId="42" fontId="15" fillId="12" borderId="139" xfId="1" applyNumberFormat="1" applyFont="1" applyFill="1" applyBorder="1" applyAlignment="1">
      <alignment horizontal="center" vertical="center" wrapText="1"/>
    </xf>
    <xf numFmtId="42" fontId="54" fillId="18" borderId="13" xfId="1" applyNumberFormat="1" applyFont="1" applyFill="1" applyBorder="1" applyAlignment="1">
      <alignment horizontal="center" vertical="center" wrapText="1"/>
    </xf>
    <xf numFmtId="42" fontId="54" fillId="18" borderId="43" xfId="1" applyNumberFormat="1" applyFont="1" applyFill="1" applyBorder="1" applyAlignment="1">
      <alignment horizontal="center" vertical="center" wrapText="1"/>
    </xf>
    <xf numFmtId="42" fontId="54" fillId="18" borderId="15" xfId="1" applyNumberFormat="1" applyFont="1" applyFill="1" applyBorder="1" applyAlignment="1">
      <alignment horizontal="center" vertical="center" wrapText="1"/>
    </xf>
    <xf numFmtId="42" fontId="15" fillId="4" borderId="41" xfId="1" applyNumberFormat="1" applyFont="1" applyFill="1" applyBorder="1" applyAlignment="1">
      <alignment horizontal="center" vertical="center"/>
    </xf>
    <xf numFmtId="42" fontId="15" fillId="4" borderId="42" xfId="1" applyNumberFormat="1" applyFont="1" applyFill="1" applyBorder="1" applyAlignment="1">
      <alignment horizontal="center" vertical="center"/>
    </xf>
    <xf numFmtId="42" fontId="15" fillId="16" borderId="89" xfId="1" applyNumberFormat="1" applyFont="1" applyFill="1" applyBorder="1" applyAlignment="1">
      <alignment horizontal="left" vertical="center" wrapText="1"/>
    </xf>
    <xf numFmtId="0" fontId="54" fillId="18" borderId="22" xfId="1" applyFont="1" applyFill="1" applyBorder="1" applyAlignment="1">
      <alignment horizontal="left" vertical="center"/>
    </xf>
    <xf numFmtId="0" fontId="54" fillId="18" borderId="1" xfId="1" applyFont="1" applyFill="1" applyBorder="1" applyAlignment="1">
      <alignment horizontal="left" vertical="center"/>
    </xf>
    <xf numFmtId="42" fontId="15" fillId="24" borderId="24" xfId="1" applyNumberFormat="1" applyFont="1" applyFill="1" applyBorder="1" applyAlignment="1">
      <alignment horizontal="center" vertical="center" wrapText="1"/>
    </xf>
    <xf numFmtId="0" fontId="15" fillId="0" borderId="43" xfId="1" applyFont="1" applyBorder="1" applyAlignment="1">
      <alignment horizontal="left" vertical="center"/>
    </xf>
    <xf numFmtId="0" fontId="15" fillId="24" borderId="20" xfId="1" applyFont="1" applyFill="1" applyBorder="1" applyAlignment="1" applyProtection="1">
      <alignment horizontal="left" vertical="center"/>
      <protection locked="0"/>
    </xf>
    <xf numFmtId="0" fontId="15" fillId="24" borderId="21" xfId="1" applyFont="1" applyFill="1" applyBorder="1" applyAlignment="1" applyProtection="1">
      <alignment horizontal="left" vertical="center"/>
      <protection locked="0"/>
    </xf>
    <xf numFmtId="0" fontId="15" fillId="0" borderId="0" xfId="1" applyFont="1" applyAlignment="1" applyProtection="1">
      <alignment horizontal="left" vertical="center"/>
      <protection locked="0"/>
    </xf>
    <xf numFmtId="42" fontId="15" fillId="12" borderId="0" xfId="1" applyNumberFormat="1" applyFont="1" applyFill="1" applyAlignment="1">
      <alignment horizontal="center" vertical="center" wrapText="1"/>
    </xf>
    <xf numFmtId="0" fontId="15" fillId="0" borderId="24" xfId="1" applyFont="1" applyBorder="1" applyAlignment="1">
      <alignment horizontal="left" vertical="center"/>
    </xf>
    <xf numFmtId="0" fontId="15" fillId="0" borderId="77" xfId="1" applyFont="1" applyBorder="1" applyAlignment="1">
      <alignment horizontal="left" vertical="center"/>
    </xf>
    <xf numFmtId="0" fontId="15" fillId="0" borderId="17" xfId="1" applyFont="1" applyBorder="1" applyAlignment="1">
      <alignment horizontal="left" vertical="center"/>
    </xf>
    <xf numFmtId="42" fontId="15" fillId="12" borderId="7" xfId="1" applyNumberFormat="1" applyFont="1" applyFill="1" applyBorder="1" applyAlignment="1">
      <alignment horizontal="left" vertical="center" wrapText="1"/>
    </xf>
    <xf numFmtId="9" fontId="15" fillId="12" borderId="7" xfId="1" applyNumberFormat="1" applyFont="1" applyFill="1" applyBorder="1" applyAlignment="1">
      <alignment horizontal="right" vertical="center" wrapText="1"/>
    </xf>
    <xf numFmtId="42" fontId="54" fillId="18" borderId="0" xfId="1" applyNumberFormat="1" applyFont="1" applyFill="1" applyAlignment="1">
      <alignment horizontal="center" vertical="center" wrapText="1"/>
    </xf>
    <xf numFmtId="42" fontId="54" fillId="18" borderId="16" xfId="1" applyNumberFormat="1" applyFont="1" applyFill="1" applyBorder="1" applyAlignment="1">
      <alignment horizontal="center" vertical="center" wrapText="1"/>
    </xf>
    <xf numFmtId="42" fontId="17" fillId="12" borderId="8" xfId="1" applyNumberFormat="1" applyFont="1" applyFill="1" applyBorder="1" applyAlignment="1">
      <alignment horizontal="center"/>
    </xf>
    <xf numFmtId="42" fontId="19" fillId="0" borderId="18" xfId="1" applyNumberFormat="1" applyFont="1" applyBorder="1" applyAlignment="1">
      <alignment horizontal="center" vertical="center"/>
    </xf>
    <xf numFmtId="42" fontId="19" fillId="0" borderId="78" xfId="1" applyNumberFormat="1" applyFont="1" applyBorder="1" applyAlignment="1">
      <alignment horizontal="center" vertical="center"/>
    </xf>
    <xf numFmtId="42" fontId="15" fillId="12" borderId="41" xfId="1" applyNumberFormat="1" applyFont="1" applyFill="1" applyBorder="1" applyAlignment="1">
      <alignment horizontal="center" vertical="center" wrapText="1"/>
    </xf>
    <xf numFmtId="42" fontId="15" fillId="12" borderId="42" xfId="1" applyNumberFormat="1" applyFont="1" applyFill="1" applyBorder="1" applyAlignment="1">
      <alignment horizontal="center" vertical="center" wrapText="1"/>
    </xf>
    <xf numFmtId="42" fontId="15" fillId="4" borderId="101" xfId="1" applyNumberFormat="1" applyFont="1" applyFill="1" applyBorder="1" applyAlignment="1">
      <alignment horizontal="center" vertical="center"/>
    </xf>
    <xf numFmtId="42" fontId="17" fillId="12" borderId="13" xfId="1" applyNumberFormat="1" applyFont="1" applyFill="1" applyBorder="1" applyAlignment="1">
      <alignment horizontal="center"/>
    </xf>
    <xf numFmtId="42" fontId="17" fillId="12" borderId="15" xfId="1" applyNumberFormat="1" applyFont="1" applyFill="1" applyBorder="1" applyAlignment="1">
      <alignment horizontal="center"/>
    </xf>
    <xf numFmtId="42" fontId="15" fillId="0" borderId="41" xfId="1" applyNumberFormat="1" applyFont="1" applyBorder="1" applyAlignment="1">
      <alignment horizontal="center" vertical="center" wrapText="1"/>
    </xf>
    <xf numFmtId="42" fontId="15" fillId="0" borderId="42" xfId="1" applyNumberFormat="1" applyFont="1" applyBorder="1" applyAlignment="1">
      <alignment horizontal="center" vertical="center" wrapText="1"/>
    </xf>
    <xf numFmtId="0" fontId="28" fillId="17" borderId="0" xfId="1" applyFont="1" applyFill="1" applyAlignment="1">
      <alignment horizontal="left" vertical="center" wrapText="1"/>
    </xf>
    <xf numFmtId="0" fontId="15" fillId="11" borderId="48" xfId="1" applyFont="1" applyFill="1" applyBorder="1" applyAlignment="1">
      <alignment horizontal="left" vertical="center"/>
    </xf>
    <xf numFmtId="0" fontId="15" fillId="11" borderId="47" xfId="1" applyFont="1" applyFill="1" applyBorder="1" applyAlignment="1">
      <alignment horizontal="left" vertical="center"/>
    </xf>
    <xf numFmtId="0" fontId="14" fillId="0" borderId="0" xfId="1" applyFont="1" applyAlignment="1" applyProtection="1">
      <alignment horizontal="left" vertical="center"/>
      <protection locked="0"/>
    </xf>
    <xf numFmtId="0" fontId="14" fillId="0" borderId="43" xfId="1" applyFont="1" applyBorder="1" applyAlignment="1" applyProtection="1">
      <alignment horizontal="left" vertical="center"/>
      <protection locked="0"/>
    </xf>
    <xf numFmtId="0" fontId="9" fillId="0" borderId="0" xfId="2" applyFont="1" applyAlignment="1" applyProtection="1">
      <alignment horizontal="left" vertical="center"/>
      <protection locked="0"/>
    </xf>
    <xf numFmtId="0" fontId="9" fillId="0" borderId="43" xfId="2" applyFont="1" applyBorder="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9" fillId="0" borderId="0" xfId="2" applyFont="1" applyAlignment="1" applyProtection="1">
      <alignment horizontal="left" vertical="center" wrapText="1"/>
      <protection locked="0"/>
    </xf>
    <xf numFmtId="0" fontId="15" fillId="18" borderId="0" xfId="1" applyFont="1" applyFill="1" applyAlignment="1">
      <alignment horizontal="left" vertical="center"/>
    </xf>
    <xf numFmtId="0" fontId="15" fillId="18" borderId="43" xfId="1" applyFont="1" applyFill="1" applyBorder="1" applyAlignment="1">
      <alignment horizontal="left" vertical="center"/>
    </xf>
    <xf numFmtId="0" fontId="15" fillId="0" borderId="0" xfId="1" applyFont="1" applyAlignment="1" applyProtection="1">
      <alignment horizontal="left" vertical="center" wrapText="1"/>
      <protection locked="0"/>
    </xf>
    <xf numFmtId="0" fontId="15" fillId="0" borderId="43" xfId="1" applyFont="1" applyBorder="1" applyAlignment="1" applyProtection="1">
      <alignment horizontal="left" vertical="center"/>
      <protection locked="0"/>
    </xf>
    <xf numFmtId="0" fontId="15" fillId="11" borderId="7" xfId="1" applyFont="1" applyFill="1" applyBorder="1" applyAlignment="1">
      <alignment horizontal="left" vertical="center"/>
    </xf>
    <xf numFmtId="0" fontId="15" fillId="11" borderId="53" xfId="1" applyFont="1" applyFill="1" applyBorder="1" applyAlignment="1">
      <alignment horizontal="left" vertical="center"/>
    </xf>
    <xf numFmtId="0" fontId="11" fillId="11" borderId="7" xfId="0" applyFont="1" applyFill="1" applyBorder="1" applyAlignment="1">
      <alignment horizontal="left" vertical="center"/>
    </xf>
    <xf numFmtId="0" fontId="11" fillId="11" borderId="53" xfId="0" applyFont="1" applyFill="1" applyBorder="1" applyAlignment="1">
      <alignment horizontal="left" vertical="center"/>
    </xf>
    <xf numFmtId="0" fontId="14" fillId="0" borderId="0" xfId="1" applyFont="1" applyProtection="1">
      <protection locked="0"/>
    </xf>
    <xf numFmtId="0" fontId="14" fillId="0" borderId="43" xfId="1" applyFont="1" applyBorder="1" applyProtection="1">
      <protection locked="0"/>
    </xf>
    <xf numFmtId="0" fontId="14" fillId="0" borderId="0" xfId="1" applyFont="1" applyAlignment="1" applyProtection="1">
      <alignment horizontal="left"/>
      <protection locked="0"/>
    </xf>
    <xf numFmtId="0" fontId="14" fillId="0" borderId="43" xfId="1" applyFont="1" applyBorder="1" applyAlignment="1" applyProtection="1">
      <alignment horizontal="left"/>
      <protection locked="0"/>
    </xf>
    <xf numFmtId="0" fontId="15" fillId="0" borderId="58" xfId="1" applyFont="1" applyBorder="1" applyAlignment="1">
      <alignment horizontal="left" vertical="center"/>
    </xf>
    <xf numFmtId="0" fontId="15" fillId="0" borderId="59" xfId="1" applyFont="1" applyBorder="1" applyAlignment="1">
      <alignment horizontal="left" vertical="center"/>
    </xf>
    <xf numFmtId="0" fontId="14" fillId="0" borderId="7" xfId="1" applyFont="1" applyBorder="1" applyAlignment="1" applyProtection="1">
      <alignment horizontal="center"/>
      <protection locked="0"/>
    </xf>
    <xf numFmtId="42" fontId="15" fillId="24" borderId="7" xfId="1" applyNumberFormat="1" applyFont="1" applyFill="1" applyBorder="1" applyAlignment="1">
      <alignment horizontal="center" vertical="center" wrapText="1"/>
    </xf>
    <xf numFmtId="5" fontId="15" fillId="0" borderId="13" xfId="1" applyNumberFormat="1" applyFont="1" applyBorder="1" applyAlignment="1">
      <alignment horizontal="right" vertical="center" wrapText="1"/>
    </xf>
    <xf numFmtId="5" fontId="15" fillId="0" borderId="15" xfId="1" applyNumberFormat="1" applyFont="1" applyBorder="1" applyAlignment="1">
      <alignment horizontal="right" vertical="center" wrapText="1"/>
    </xf>
    <xf numFmtId="0" fontId="19" fillId="0" borderId="0" xfId="1" applyFont="1" applyAlignment="1">
      <alignment horizontal="left" vertical="center" wrapText="1"/>
    </xf>
    <xf numFmtId="0" fontId="19" fillId="0" borderId="15" xfId="1" applyFont="1" applyBorder="1" applyAlignment="1">
      <alignment horizontal="left" vertical="center" wrapText="1"/>
    </xf>
    <xf numFmtId="5" fontId="15" fillId="12" borderId="13" xfId="1" applyNumberFormat="1" applyFont="1" applyFill="1" applyBorder="1" applyAlignment="1">
      <alignment horizontal="right" vertical="center" wrapText="1"/>
    </xf>
    <xf numFmtId="5" fontId="15" fillId="12" borderId="15" xfId="1" applyNumberFormat="1" applyFont="1" applyFill="1" applyBorder="1" applyAlignment="1">
      <alignment horizontal="right" vertical="center" wrapText="1"/>
    </xf>
    <xf numFmtId="42" fontId="15" fillId="12" borderId="0" xfId="1" applyNumberFormat="1" applyFont="1" applyFill="1" applyAlignment="1">
      <alignment horizontal="left" vertical="center" wrapText="1"/>
    </xf>
    <xf numFmtId="0" fontId="21" fillId="2" borderId="1" xfId="10" applyFont="1" applyFill="1" applyBorder="1" applyAlignment="1">
      <alignment horizontal="left" vertical="center" wrapText="1"/>
    </xf>
    <xf numFmtId="0" fontId="14" fillId="0" borderId="0" xfId="2" applyFont="1" applyAlignment="1">
      <alignment horizontal="left"/>
    </xf>
    <xf numFmtId="0" fontId="15" fillId="10" borderId="26" xfId="2" applyFont="1" applyFill="1" applyBorder="1" applyAlignment="1">
      <alignment horizontal="center" vertical="center" wrapText="1"/>
    </xf>
    <xf numFmtId="0" fontId="15" fillId="10" borderId="26" xfId="2" applyFont="1" applyFill="1" applyBorder="1" applyAlignment="1">
      <alignment horizontal="center" vertical="center"/>
    </xf>
    <xf numFmtId="0" fontId="15" fillId="10" borderId="5" xfId="2" applyFont="1" applyFill="1" applyBorder="1" applyAlignment="1">
      <alignment horizontal="center" vertical="center"/>
    </xf>
    <xf numFmtId="0" fontId="31" fillId="13" borderId="26" xfId="2" applyFont="1" applyFill="1" applyBorder="1" applyAlignment="1">
      <alignment horizontal="center" vertical="center"/>
    </xf>
    <xf numFmtId="0" fontId="14" fillId="0" borderId="30" xfId="2" applyFont="1" applyBorder="1" applyAlignment="1">
      <alignment horizontal="left" vertical="center" wrapText="1"/>
    </xf>
    <xf numFmtId="0" fontId="14" fillId="0" borderId="108" xfId="2" applyFont="1" applyBorder="1" applyAlignment="1">
      <alignment horizontal="left" vertical="center" wrapText="1"/>
    </xf>
    <xf numFmtId="0" fontId="14" fillId="0" borderId="110" xfId="2" applyFont="1" applyBorder="1" applyAlignment="1">
      <alignment horizontal="left" vertical="center"/>
    </xf>
    <xf numFmtId="0" fontId="14" fillId="0" borderId="109" xfId="2" applyFont="1" applyBorder="1" applyAlignment="1">
      <alignment horizontal="left" vertical="center"/>
    </xf>
    <xf numFmtId="0" fontId="14" fillId="13" borderId="1" xfId="2" applyFont="1" applyFill="1" applyBorder="1" applyAlignment="1">
      <alignment horizontal="left" vertical="center" wrapText="1"/>
    </xf>
    <xf numFmtId="0" fontId="14" fillId="0" borderId="24" xfId="2" applyFont="1" applyBorder="1" applyAlignment="1">
      <alignment horizontal="center"/>
    </xf>
  </cellXfs>
  <cellStyles count="11">
    <cellStyle name="Divider" xfId="4" xr:uid="{B19E4804-E6DF-43F3-A290-CEA18C842D74}"/>
    <cellStyle name="Divider-Big" xfId="6" xr:uid="{015F5C0F-A30E-41C7-940A-BDCB33EC713A}"/>
    <cellStyle name="Hed-1" xfId="3" xr:uid="{5F982277-1A77-434F-877A-9B47CE0EC5F5}"/>
    <cellStyle name="Hed-2" xfId="5" xr:uid="{8D6B78CB-E28E-454F-9A86-2BD68DF3ECDD}"/>
    <cellStyle name="Normal" xfId="0" builtinId="0"/>
    <cellStyle name="Normal 2" xfId="8" xr:uid="{7C2B6AE7-5173-44C3-8CD0-586D46B9A358}"/>
    <cellStyle name="Normal 2 2" xfId="2" xr:uid="{7560CFB2-9CF2-4173-A456-E82F199C7133}"/>
    <cellStyle name="Normal 2 3" xfId="10" xr:uid="{D72E2BDB-693D-4737-B6FE-3AA48576E298}"/>
    <cellStyle name="Normal 3" xfId="9" xr:uid="{3EB21115-41C1-43A8-8AAB-D9FB35FC1767}"/>
    <cellStyle name="Normal 4" xfId="1" xr:uid="{802B90E9-DC6B-4A6A-9222-2A423FF6F9A7}"/>
    <cellStyle name="Pourcentage 2 2" xfId="7" xr:uid="{F47ABB40-47E5-4334-9E4E-E9F63BCA218C}"/>
  </cellStyles>
  <dxfs count="0"/>
  <tableStyles count="0" defaultTableStyle="TableStyleMedium2" defaultPivotStyle="PivotStyleLight16"/>
  <colors>
    <mruColors>
      <color rgb="FFFFFFCC"/>
      <color rgb="FFFFFF99"/>
      <color rgb="FFDDD9C3"/>
      <color rgb="FFCCECFF"/>
      <color rgb="FF0000FF"/>
      <color rgb="FFF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46</xdr:row>
          <xdr:rowOff>184150</xdr:rowOff>
        </xdr:from>
        <xdr:to>
          <xdr:col>5</xdr:col>
          <xdr:colOff>527050</xdr:colOff>
          <xdr:row>48</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184150</xdr:rowOff>
        </xdr:from>
        <xdr:to>
          <xdr:col>5</xdr:col>
          <xdr:colOff>527050</xdr:colOff>
          <xdr:row>50</xdr:row>
          <xdr:rowOff>12700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184150</xdr:rowOff>
        </xdr:from>
        <xdr:to>
          <xdr:col>5</xdr:col>
          <xdr:colOff>527050</xdr:colOff>
          <xdr:row>51</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184150</xdr:rowOff>
        </xdr:from>
        <xdr:to>
          <xdr:col>5</xdr:col>
          <xdr:colOff>527050</xdr:colOff>
          <xdr:row>52</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184150</xdr:rowOff>
        </xdr:from>
        <xdr:to>
          <xdr:col>5</xdr:col>
          <xdr:colOff>527050</xdr:colOff>
          <xdr:row>47</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184150</xdr:rowOff>
        </xdr:from>
        <xdr:to>
          <xdr:col>5</xdr:col>
          <xdr:colOff>527050</xdr:colOff>
          <xdr:row>49</xdr:row>
          <xdr:rowOff>12700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196850</xdr:colOff>
      <xdr:row>7</xdr:row>
      <xdr:rowOff>82550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44830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3</xdr:row>
          <xdr:rowOff>222250</xdr:rowOff>
        </xdr:from>
        <xdr:to>
          <xdr:col>3</xdr:col>
          <xdr:colOff>342900</xdr:colOff>
          <xdr:row>4</xdr:row>
          <xdr:rowOff>69850</xdr:rowOff>
        </xdr:to>
        <xdr:sp macro="" textlink="">
          <xdr:nvSpPr>
            <xdr:cNvPr id="72705" name="1A Féminin" hidden="1">
              <a:extLst>
                <a:ext uri="{63B3BB69-23CF-44E3-9099-C40C66FF867C}">
                  <a14:compatExt spid="_x0000_s72705"/>
                </a:ext>
                <a:ext uri="{FF2B5EF4-FFF2-40B4-BE49-F238E27FC236}">
                  <a16:creationId xmlns:a16="http://schemas.microsoft.com/office/drawing/2014/main" id="{00000000-0008-0000-02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3</xdr:row>
          <xdr:rowOff>203200</xdr:rowOff>
        </xdr:from>
        <xdr:to>
          <xdr:col>7</xdr:col>
          <xdr:colOff>260350</xdr:colOff>
          <xdr:row>4</xdr:row>
          <xdr:rowOff>88900</xdr:rowOff>
        </xdr:to>
        <xdr:sp macro="" textlink="">
          <xdr:nvSpPr>
            <xdr:cNvPr id="72706" name="1A Masculin" hidden="1">
              <a:extLst>
                <a:ext uri="{63B3BB69-23CF-44E3-9099-C40C66FF867C}">
                  <a14:compatExt spid="_x0000_s72706"/>
                </a:ext>
                <a:ext uri="{FF2B5EF4-FFF2-40B4-BE49-F238E27FC236}">
                  <a16:creationId xmlns:a16="http://schemas.microsoft.com/office/drawing/2014/main" id="{00000000-0008-0000-02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5</xdr:row>
          <xdr:rowOff>31750</xdr:rowOff>
        </xdr:from>
        <xdr:to>
          <xdr:col>3</xdr:col>
          <xdr:colOff>374650</xdr:colOff>
          <xdr:row>5</xdr:row>
          <xdr:rowOff>165100</xdr:rowOff>
        </xdr:to>
        <xdr:sp macro="" textlink="">
          <xdr:nvSpPr>
            <xdr:cNvPr id="72707" name="1A Ni féminin, ni masculin" hidden="1">
              <a:extLst>
                <a:ext uri="{63B3BB69-23CF-44E3-9099-C40C66FF867C}">
                  <a14:compatExt spid="_x0000_s72707"/>
                </a:ext>
                <a:ext uri="{FF2B5EF4-FFF2-40B4-BE49-F238E27FC236}">
                  <a16:creationId xmlns:a16="http://schemas.microsoft.com/office/drawing/2014/main" id="{00000000-0008-0000-02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12700</xdr:rowOff>
        </xdr:from>
        <xdr:to>
          <xdr:col>7</xdr:col>
          <xdr:colOff>152400</xdr:colOff>
          <xdr:row>5</xdr:row>
          <xdr:rowOff>152400</xdr:rowOff>
        </xdr:to>
        <xdr:sp macro="" textlink="">
          <xdr:nvSpPr>
            <xdr:cNvPr id="72708" name="1A Ni féminin, ni masculin" hidden="1">
              <a:extLst>
                <a:ext uri="{63B3BB69-23CF-44E3-9099-C40C66FF867C}">
                  <a14:compatExt spid="_x0000_s72708"/>
                </a:ext>
                <a:ext uri="{FF2B5EF4-FFF2-40B4-BE49-F238E27FC236}">
                  <a16:creationId xmlns:a16="http://schemas.microsoft.com/office/drawing/2014/main" id="{00000000-0008-0000-02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6</xdr:row>
          <xdr:rowOff>88900</xdr:rowOff>
        </xdr:from>
        <xdr:to>
          <xdr:col>3</xdr:col>
          <xdr:colOff>374650</xdr:colOff>
          <xdr:row>8</xdr:row>
          <xdr:rowOff>12700</xdr:rowOff>
        </xdr:to>
        <xdr:sp macro="" textlink="">
          <xdr:nvSpPr>
            <xdr:cNvPr id="72709" name="1A Masculin" hidden="1">
              <a:extLst>
                <a:ext uri="{63B3BB69-23CF-44E3-9099-C40C66FF867C}">
                  <a14:compatExt spid="_x0000_s72709"/>
                </a:ext>
                <a:ext uri="{FF2B5EF4-FFF2-40B4-BE49-F238E27FC236}">
                  <a16:creationId xmlns:a16="http://schemas.microsoft.com/office/drawing/2014/main" id="{00000000-0008-0000-02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6</xdr:row>
          <xdr:rowOff>69850</xdr:rowOff>
        </xdr:from>
        <xdr:to>
          <xdr:col>8</xdr:col>
          <xdr:colOff>88900</xdr:colOff>
          <xdr:row>8</xdr:row>
          <xdr:rowOff>50800</xdr:rowOff>
        </xdr:to>
        <xdr:sp macro="" textlink="">
          <xdr:nvSpPr>
            <xdr:cNvPr id="72710" name="1A Masculin" hidden="1">
              <a:extLst>
                <a:ext uri="{63B3BB69-23CF-44E3-9099-C40C66FF867C}">
                  <a14:compatExt spid="_x0000_s72710"/>
                </a:ext>
                <a:ext uri="{FF2B5EF4-FFF2-40B4-BE49-F238E27FC236}">
                  <a16:creationId xmlns:a16="http://schemas.microsoft.com/office/drawing/2014/main" id="{00000000-0008-0000-02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7</xdr:row>
      <xdr:rowOff>82550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867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10</xdr:row>
      <xdr:rowOff>85725</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44830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31750</xdr:colOff>
          <xdr:row>11</xdr:row>
          <xdr:rowOff>12700</xdr:rowOff>
        </xdr:from>
        <xdr:to>
          <xdr:col>8</xdr:col>
          <xdr:colOff>152400</xdr:colOff>
          <xdr:row>11</xdr:row>
          <xdr:rowOff>260350</xdr:rowOff>
        </xdr:to>
        <xdr:sp macro="" textlink="">
          <xdr:nvSpPr>
            <xdr:cNvPr id="72711" name="1A Masculin" hidden="1">
              <a:extLst>
                <a:ext uri="{63B3BB69-23CF-44E3-9099-C40C66FF867C}">
                  <a14:compatExt spid="_x0000_s72711"/>
                </a:ext>
                <a:ext uri="{FF2B5EF4-FFF2-40B4-BE49-F238E27FC236}">
                  <a16:creationId xmlns:a16="http://schemas.microsoft.com/office/drawing/2014/main" id="{00000000-0008-0000-02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11</xdr:row>
          <xdr:rowOff>88900</xdr:rowOff>
        </xdr:from>
        <xdr:to>
          <xdr:col>3</xdr:col>
          <xdr:colOff>374650</xdr:colOff>
          <xdr:row>11</xdr:row>
          <xdr:rowOff>222250</xdr:rowOff>
        </xdr:to>
        <xdr:sp macro="" textlink="">
          <xdr:nvSpPr>
            <xdr:cNvPr id="72712" name="1A Masculin" hidden="1">
              <a:extLst>
                <a:ext uri="{63B3BB69-23CF-44E3-9099-C40C66FF867C}">
                  <a14:compatExt spid="_x0000_s72712"/>
                </a:ext>
                <a:ext uri="{FF2B5EF4-FFF2-40B4-BE49-F238E27FC236}">
                  <a16:creationId xmlns:a16="http://schemas.microsoft.com/office/drawing/2014/main" id="{00000000-0008-0000-02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9</xdr:col>
      <xdr:colOff>0</xdr:colOff>
      <xdr:row>10</xdr:row>
      <xdr:rowOff>85725</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28675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13</xdr:row>
      <xdr:rowOff>82550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44830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12</xdr:row>
          <xdr:rowOff>88900</xdr:rowOff>
        </xdr:from>
        <xdr:to>
          <xdr:col>3</xdr:col>
          <xdr:colOff>374650</xdr:colOff>
          <xdr:row>14</xdr:row>
          <xdr:rowOff>12700</xdr:rowOff>
        </xdr:to>
        <xdr:sp macro="" textlink="">
          <xdr:nvSpPr>
            <xdr:cNvPr id="72713" name="1A Masculin" hidden="1">
              <a:extLst>
                <a:ext uri="{63B3BB69-23CF-44E3-9099-C40C66FF867C}">
                  <a14:compatExt spid="_x0000_s72713"/>
                </a:ext>
                <a:ext uri="{FF2B5EF4-FFF2-40B4-BE49-F238E27FC236}">
                  <a16:creationId xmlns:a16="http://schemas.microsoft.com/office/drawing/2014/main" id="{00000000-0008-0000-02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12</xdr:row>
          <xdr:rowOff>69850</xdr:rowOff>
        </xdr:from>
        <xdr:to>
          <xdr:col>8</xdr:col>
          <xdr:colOff>38100</xdr:colOff>
          <xdr:row>13</xdr:row>
          <xdr:rowOff>298450</xdr:rowOff>
        </xdr:to>
        <xdr:sp macro="" textlink="">
          <xdr:nvSpPr>
            <xdr:cNvPr id="72714" name="1A Masculin" hidden="1">
              <a:extLst>
                <a:ext uri="{63B3BB69-23CF-44E3-9099-C40C66FF867C}">
                  <a14:compatExt spid="_x0000_s72714"/>
                </a:ext>
                <a:ext uri="{FF2B5EF4-FFF2-40B4-BE49-F238E27FC236}">
                  <a16:creationId xmlns:a16="http://schemas.microsoft.com/office/drawing/2014/main" id="{00000000-0008-0000-02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13</xdr:row>
      <xdr:rowOff>82550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82867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16</xdr:row>
      <xdr:rowOff>82550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44830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15</xdr:row>
          <xdr:rowOff>88900</xdr:rowOff>
        </xdr:from>
        <xdr:to>
          <xdr:col>3</xdr:col>
          <xdr:colOff>374650</xdr:colOff>
          <xdr:row>17</xdr:row>
          <xdr:rowOff>12700</xdr:rowOff>
        </xdr:to>
        <xdr:sp macro="" textlink="">
          <xdr:nvSpPr>
            <xdr:cNvPr id="72715" name="1A Masculin" hidden="1">
              <a:extLst>
                <a:ext uri="{63B3BB69-23CF-44E3-9099-C40C66FF867C}">
                  <a14:compatExt spid="_x0000_s72715"/>
                </a:ext>
                <a:ext uri="{FF2B5EF4-FFF2-40B4-BE49-F238E27FC236}">
                  <a16:creationId xmlns:a16="http://schemas.microsoft.com/office/drawing/2014/main" id="{00000000-0008-0000-02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15</xdr:row>
          <xdr:rowOff>69850</xdr:rowOff>
        </xdr:from>
        <xdr:to>
          <xdr:col>8</xdr:col>
          <xdr:colOff>38100</xdr:colOff>
          <xdr:row>16</xdr:row>
          <xdr:rowOff>298450</xdr:rowOff>
        </xdr:to>
        <xdr:sp macro="" textlink="">
          <xdr:nvSpPr>
            <xdr:cNvPr id="72716" name="1A Masculin" hidden="1">
              <a:extLst>
                <a:ext uri="{63B3BB69-23CF-44E3-9099-C40C66FF867C}">
                  <a14:compatExt spid="_x0000_s72716"/>
                </a:ext>
                <a:ext uri="{FF2B5EF4-FFF2-40B4-BE49-F238E27FC236}">
                  <a16:creationId xmlns:a16="http://schemas.microsoft.com/office/drawing/2014/main" id="{00000000-0008-0000-02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16</xdr:row>
      <xdr:rowOff>82550</xdr:rowOff>
    </xdr:from>
    <xdr:ext cx="18473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2867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9</xdr:row>
      <xdr:rowOff>82550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627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5</xdr:row>
          <xdr:rowOff>222250</xdr:rowOff>
        </xdr:from>
        <xdr:to>
          <xdr:col>3</xdr:col>
          <xdr:colOff>342900</xdr:colOff>
          <xdr:row>6</xdr:row>
          <xdr:rowOff>69850</xdr:rowOff>
        </xdr:to>
        <xdr:sp macro="" textlink="">
          <xdr:nvSpPr>
            <xdr:cNvPr id="73729" name="1A Féminin"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203200</xdr:rowOff>
        </xdr:from>
        <xdr:to>
          <xdr:col>7</xdr:col>
          <xdr:colOff>260350</xdr:colOff>
          <xdr:row>6</xdr:row>
          <xdr:rowOff>88900</xdr:rowOff>
        </xdr:to>
        <xdr:sp macro="" textlink="">
          <xdr:nvSpPr>
            <xdr:cNvPr id="73730" name="1A Masculin"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7</xdr:row>
          <xdr:rowOff>31750</xdr:rowOff>
        </xdr:from>
        <xdr:to>
          <xdr:col>3</xdr:col>
          <xdr:colOff>374650</xdr:colOff>
          <xdr:row>7</xdr:row>
          <xdr:rowOff>165100</xdr:rowOff>
        </xdr:to>
        <xdr:sp macro="" textlink="">
          <xdr:nvSpPr>
            <xdr:cNvPr id="73731" name="1A Ni féminin, ni masculin"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7</xdr:row>
          <xdr:rowOff>12700</xdr:rowOff>
        </xdr:from>
        <xdr:to>
          <xdr:col>7</xdr:col>
          <xdr:colOff>152400</xdr:colOff>
          <xdr:row>7</xdr:row>
          <xdr:rowOff>152400</xdr:rowOff>
        </xdr:to>
        <xdr:sp macro="" textlink="">
          <xdr:nvSpPr>
            <xdr:cNvPr id="73732" name="1A Ni féminin, ni masculin"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xdr:oneCellAnchor>
    <xdr:from>
      <xdr:col>3</xdr:col>
      <xdr:colOff>193675</xdr:colOff>
      <xdr:row>9</xdr:row>
      <xdr:rowOff>85725</xdr:rowOff>
    </xdr:from>
    <xdr:ext cx="255044"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445125" y="5035550"/>
          <a:ext cx="25504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8</xdr:row>
          <xdr:rowOff>88900</xdr:rowOff>
        </xdr:from>
        <xdr:to>
          <xdr:col>3</xdr:col>
          <xdr:colOff>355600</xdr:colOff>
          <xdr:row>10</xdr:row>
          <xdr:rowOff>12700</xdr:rowOff>
        </xdr:to>
        <xdr:sp macro="" textlink="">
          <xdr:nvSpPr>
            <xdr:cNvPr id="73733" name="1A Masculin"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8</xdr:row>
          <xdr:rowOff>69850</xdr:rowOff>
        </xdr:from>
        <xdr:to>
          <xdr:col>8</xdr:col>
          <xdr:colOff>152400</xdr:colOff>
          <xdr:row>10</xdr:row>
          <xdr:rowOff>50800</xdr:rowOff>
        </xdr:to>
        <xdr:sp macro="" textlink="">
          <xdr:nvSpPr>
            <xdr:cNvPr id="73734" name="1A Masculin"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12</xdr:row>
      <xdr:rowOff>85725</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6275"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12</xdr:row>
      <xdr:rowOff>85725</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448300"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31750</xdr:colOff>
          <xdr:row>13</xdr:row>
          <xdr:rowOff>12700</xdr:rowOff>
        </xdr:from>
        <xdr:to>
          <xdr:col>8</xdr:col>
          <xdr:colOff>152400</xdr:colOff>
          <xdr:row>13</xdr:row>
          <xdr:rowOff>260350</xdr:rowOff>
        </xdr:to>
        <xdr:sp macro="" textlink="">
          <xdr:nvSpPr>
            <xdr:cNvPr id="73735" name="1A Masculin"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13</xdr:row>
          <xdr:rowOff>88900</xdr:rowOff>
        </xdr:from>
        <xdr:to>
          <xdr:col>3</xdr:col>
          <xdr:colOff>355600</xdr:colOff>
          <xdr:row>13</xdr:row>
          <xdr:rowOff>222250</xdr:rowOff>
        </xdr:to>
        <xdr:sp macro="" textlink="">
          <xdr:nvSpPr>
            <xdr:cNvPr id="73736" name="1A Masculin"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2</xdr:col>
      <xdr:colOff>0</xdr:colOff>
      <xdr:row>15</xdr:row>
      <xdr:rowOff>82550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62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15</xdr:row>
      <xdr:rowOff>82550</xdr:rowOff>
    </xdr:from>
    <xdr:ext cx="184731"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448300"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14</xdr:row>
          <xdr:rowOff>88900</xdr:rowOff>
        </xdr:from>
        <xdr:to>
          <xdr:col>3</xdr:col>
          <xdr:colOff>355600</xdr:colOff>
          <xdr:row>16</xdr:row>
          <xdr:rowOff>12700</xdr:rowOff>
        </xdr:to>
        <xdr:sp macro="" textlink="">
          <xdr:nvSpPr>
            <xdr:cNvPr id="73737" name="1A Masculin"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14</xdr:row>
          <xdr:rowOff>69850</xdr:rowOff>
        </xdr:from>
        <xdr:to>
          <xdr:col>8</xdr:col>
          <xdr:colOff>38100</xdr:colOff>
          <xdr:row>15</xdr:row>
          <xdr:rowOff>298450</xdr:rowOff>
        </xdr:to>
        <xdr:sp macro="" textlink="">
          <xdr:nvSpPr>
            <xdr:cNvPr id="73738" name="1A Masculin"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18</xdr:row>
      <xdr:rowOff>82550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62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193675</xdr:colOff>
      <xdr:row>18</xdr:row>
      <xdr:rowOff>85725</xdr:rowOff>
    </xdr:from>
    <xdr:ext cx="255044"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445125" y="7635875"/>
          <a:ext cx="2550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17</xdr:row>
          <xdr:rowOff>88900</xdr:rowOff>
        </xdr:from>
        <xdr:to>
          <xdr:col>3</xdr:col>
          <xdr:colOff>355600</xdr:colOff>
          <xdr:row>19</xdr:row>
          <xdr:rowOff>12700</xdr:rowOff>
        </xdr:to>
        <xdr:sp macro="" textlink="">
          <xdr:nvSpPr>
            <xdr:cNvPr id="73739" name="1A Masculin"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17</xdr:row>
          <xdr:rowOff>69850</xdr:rowOff>
        </xdr:from>
        <xdr:to>
          <xdr:col>8</xdr:col>
          <xdr:colOff>38100</xdr:colOff>
          <xdr:row>18</xdr:row>
          <xdr:rowOff>298450</xdr:rowOff>
        </xdr:to>
        <xdr:sp macro="" textlink="">
          <xdr:nvSpPr>
            <xdr:cNvPr id="73740" name="1A Masculin"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bitaille\Downloads\Formulaire%20de%20demande%20VEM-Labels%202019-2020%20Transit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33\Corporatif\Demandeurs%20Inscriptions\Financement%20global%2020-04-24\00%20Documents\Rapport%20final\Rapport%20final%20EF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Ident"/>
      <sheetName val="Demandeur"/>
      <sheetName val="Répertoire"/>
      <sheetName val="Ventes"/>
      <sheetName val="Revenus (an dernier)"/>
      <sheetName val="Plan d'afffaires"/>
      <sheetName val="Investissements prévus"/>
      <sheetName val="Investissements prévus (suite)"/>
      <sheetName val="Liste de vérification"/>
      <sheetName val="Attestations et autorisations"/>
      <sheetName val="Lists"/>
    </sheetNames>
    <sheetDataSet>
      <sheetData sheetId="0"/>
      <sheetData sheetId="1"/>
      <sheetData sheetId="2"/>
      <sheetData sheetId="3"/>
      <sheetData sheetId="4"/>
      <sheetData sheetId="5"/>
      <sheetData sheetId="6">
        <row r="56">
          <cell r="AM56">
            <v>2887030.01</v>
          </cell>
        </row>
      </sheetData>
      <sheetData sheetId="7"/>
      <sheetData sheetId="8"/>
      <sheetData sheetId="9"/>
      <sheetData sheetId="10">
        <row r="2">
          <cell r="A2" t="str">
            <v>Fédéral</v>
          </cell>
          <cell r="B2" t="str">
            <v>Propriétaire unique</v>
          </cell>
          <cell r="C2" t="str">
            <v>Alberta</v>
          </cell>
          <cell r="D2" t="str">
            <v>M.</v>
          </cell>
        </row>
        <row r="3">
          <cell r="A3" t="str">
            <v>Provincial</v>
          </cell>
          <cell r="B3" t="str">
            <v>Partenariat</v>
          </cell>
          <cell r="C3" t="str">
            <v>Colombie-Britannique</v>
          </cell>
          <cell r="D3" t="str">
            <v>Mme</v>
          </cell>
        </row>
        <row r="4">
          <cell r="B4" t="str">
            <v>Société privée</v>
          </cell>
          <cell r="C4" t="str">
            <v>Manitoba</v>
          </cell>
          <cell r="D4" t="str">
            <v>Mlle</v>
          </cell>
        </row>
        <row r="5">
          <cell r="B5" t="str">
            <v>Société cotée en bourse</v>
          </cell>
          <cell r="C5" t="str">
            <v>Nouveau-Brunswick</v>
          </cell>
          <cell r="D5" t="str">
            <v>autre</v>
          </cell>
        </row>
        <row r="6">
          <cell r="C6" t="str">
            <v>Terre-Neuve et Labrador</v>
          </cell>
        </row>
        <row r="7">
          <cell r="C7" t="str">
            <v>Nouvelle-Écosse</v>
          </cell>
        </row>
        <row r="8">
          <cell r="C8" t="str">
            <v>Territoires du Nord-Ouest</v>
          </cell>
        </row>
        <row r="9">
          <cell r="C9" t="str">
            <v>Ontario</v>
          </cell>
        </row>
        <row r="10">
          <cell r="C10" t="str">
            <v>Île-du-Prince-Édouard</v>
          </cell>
        </row>
        <row r="11">
          <cell r="C11" t="str">
            <v>Québec</v>
          </cell>
        </row>
        <row r="12">
          <cell r="C12" t="str">
            <v>Saskatchewan</v>
          </cell>
        </row>
        <row r="13">
          <cell r="C13" t="str">
            <v>Yukon</v>
          </cell>
        </row>
        <row r="14">
          <cell r="C14" t="str">
            <v>Nunavut</v>
          </cell>
        </row>
        <row r="15">
          <cell r="C15" t="str">
            <v>Inconnu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713-F780-4E78-9EB3-E7D0142E8884}">
  <sheetPr>
    <tabColor rgb="FFFFFF00"/>
  </sheetPr>
  <dimension ref="A1:AN16"/>
  <sheetViews>
    <sheetView workbookViewId="0">
      <selection activeCell="F21" sqref="F21"/>
    </sheetView>
  </sheetViews>
  <sheetFormatPr baseColWidth="10" defaultColWidth="10.81640625" defaultRowHeight="13" x14ac:dyDescent="0.3"/>
  <cols>
    <col min="1" max="1" width="10.81640625" style="1"/>
    <col min="2" max="2" width="13.54296875" style="1" customWidth="1"/>
    <col min="3" max="3" width="29.54296875" style="1" customWidth="1"/>
    <col min="4" max="4" width="13.81640625" style="1" customWidth="1"/>
    <col min="5" max="5" width="16" style="1" customWidth="1"/>
    <col min="6" max="6" width="36.81640625" style="1" customWidth="1"/>
    <col min="7" max="9" width="10.54296875" style="1" customWidth="1"/>
    <col min="10" max="10" width="10.54296875" style="1" hidden="1" customWidth="1"/>
    <col min="11" max="11" width="10.54296875" style="1" customWidth="1"/>
    <col min="12" max="12" width="10.54296875" style="1" hidden="1" customWidth="1"/>
    <col min="13" max="13" width="9.54296875" style="1" customWidth="1"/>
    <col min="14" max="14" width="9.54296875" style="1" hidden="1" customWidth="1"/>
    <col min="15" max="16" width="10.54296875" style="1" customWidth="1"/>
    <col min="17" max="17" width="10.54296875" style="1" hidden="1" customWidth="1"/>
    <col min="18" max="20" width="10.54296875" style="1" customWidth="1"/>
    <col min="21" max="21" width="11.81640625" style="1" customWidth="1"/>
    <col min="22" max="22" width="13.1796875" style="1" customWidth="1"/>
    <col min="23" max="23" width="16.81640625" style="1" customWidth="1"/>
    <col min="24" max="25" width="10.54296875" style="1" customWidth="1"/>
    <col min="26" max="26" width="11.81640625" style="1" customWidth="1"/>
    <col min="27" max="16384" width="10.81640625" style="1"/>
  </cols>
  <sheetData>
    <row r="1" spans="1:40" s="11" customFormat="1" ht="52" x14ac:dyDescent="0.35">
      <c r="A1" s="152" t="s">
        <v>258</v>
      </c>
      <c r="B1" s="152" t="s">
        <v>260</v>
      </c>
      <c r="C1" s="152" t="s">
        <v>249</v>
      </c>
      <c r="D1" s="152" t="s">
        <v>247</v>
      </c>
      <c r="E1" s="152" t="s">
        <v>245</v>
      </c>
      <c r="F1" s="152" t="s">
        <v>246</v>
      </c>
      <c r="G1" s="152" t="s">
        <v>253</v>
      </c>
      <c r="H1" s="152" t="s">
        <v>243</v>
      </c>
      <c r="I1" s="152" t="s">
        <v>244</v>
      </c>
      <c r="J1" s="153" t="s">
        <v>252</v>
      </c>
      <c r="K1" s="152" t="s">
        <v>155</v>
      </c>
      <c r="L1" s="153" t="s">
        <v>252</v>
      </c>
      <c r="M1" s="152" t="s">
        <v>259</v>
      </c>
      <c r="N1" s="153" t="s">
        <v>252</v>
      </c>
      <c r="O1" s="152" t="s">
        <v>254</v>
      </c>
      <c r="P1" s="152" t="s">
        <v>156</v>
      </c>
      <c r="Q1" s="153" t="s">
        <v>252</v>
      </c>
      <c r="R1" s="154" t="s">
        <v>257</v>
      </c>
      <c r="S1" s="154" t="s">
        <v>255</v>
      </c>
      <c r="T1" s="154" t="s">
        <v>178</v>
      </c>
      <c r="U1" s="154" t="s">
        <v>287</v>
      </c>
      <c r="V1" s="154" t="s">
        <v>261</v>
      </c>
      <c r="W1" s="154" t="s">
        <v>256</v>
      </c>
      <c r="X1" s="154" t="s">
        <v>123</v>
      </c>
      <c r="Y1" s="154" t="s">
        <v>117</v>
      </c>
      <c r="Z1" s="154" t="s">
        <v>288</v>
      </c>
      <c r="AA1" s="155" t="s">
        <v>273</v>
      </c>
      <c r="AB1" s="155" t="s">
        <v>274</v>
      </c>
      <c r="AC1" s="155" t="s">
        <v>275</v>
      </c>
      <c r="AD1" s="155" t="s">
        <v>276</v>
      </c>
      <c r="AE1" s="155" t="s">
        <v>277</v>
      </c>
      <c r="AF1" s="155" t="s">
        <v>279</v>
      </c>
      <c r="AG1" s="155" t="s">
        <v>280</v>
      </c>
      <c r="AH1" s="155" t="s">
        <v>281</v>
      </c>
      <c r="AI1" s="155" t="s">
        <v>282</v>
      </c>
      <c r="AJ1" s="155" t="s">
        <v>283</v>
      </c>
      <c r="AK1" s="155" t="s">
        <v>284</v>
      </c>
      <c r="AL1" s="155" t="s">
        <v>285</v>
      </c>
      <c r="AM1" s="155"/>
      <c r="AN1" s="156"/>
    </row>
    <row r="2" spans="1:40" hidden="1" x14ac:dyDescent="0.3">
      <c r="A2" s="246" t="str">
        <f>Déclarations!D7</f>
        <v>À remplir par l'administration</v>
      </c>
      <c r="B2" s="1" t="str">
        <f>Déclarations!D4</f>
        <v>À remplir par l'administration</v>
      </c>
      <c r="C2" s="157" t="s">
        <v>233</v>
      </c>
      <c r="D2" s="157" t="s">
        <v>115</v>
      </c>
      <c r="E2" s="158">
        <f>Déclarations!D2</f>
        <v>0</v>
      </c>
      <c r="F2" s="157"/>
      <c r="G2" s="159">
        <f>'Budget-Bilan'!F71</f>
        <v>0</v>
      </c>
      <c r="H2" s="159">
        <f>'Budget-Bilan'!F77</f>
        <v>0</v>
      </c>
      <c r="I2" s="159" cm="1">
        <f t="array" ref="I2:J2">'Budget-Bilan'!F83:G83</f>
        <v>0</v>
      </c>
      <c r="J2" s="160">
        <v>0</v>
      </c>
      <c r="K2" s="159" cm="1">
        <f t="array" ref="K2:L2">'Budget-Bilan'!F86:G86</f>
        <v>0</v>
      </c>
      <c r="L2" s="160">
        <v>0</v>
      </c>
      <c r="M2" s="159" cm="1">
        <f t="array" ref="M2:N2">'Budget-Bilan'!F87:G87</f>
        <v>0</v>
      </c>
      <c r="N2" s="160">
        <v>0</v>
      </c>
      <c r="O2" s="159">
        <f>'Budget-Bilan'!H71</f>
        <v>0</v>
      </c>
      <c r="P2" s="159" cm="1">
        <f t="array" ref="P2:Q2">'Budget-Bilan'!H88:I88</f>
        <v>0</v>
      </c>
      <c r="Q2" s="161">
        <v>0</v>
      </c>
      <c r="R2" s="1" t="e">
        <f>#REF!</f>
        <v>#REF!</v>
      </c>
      <c r="S2" s="1" t="e">
        <f>#REF!</f>
        <v>#REF!</v>
      </c>
      <c r="T2" s="1" t="e">
        <f>#REF!</f>
        <v>#REF!</v>
      </c>
      <c r="U2" s="161"/>
      <c r="V2" s="161"/>
      <c r="W2" s="161"/>
      <c r="X2" s="161"/>
      <c r="Y2" s="161"/>
      <c r="Z2" s="161"/>
      <c r="AA2" s="161"/>
      <c r="AB2" s="161"/>
      <c r="AC2" s="161"/>
      <c r="AD2" s="161"/>
      <c r="AE2" s="161"/>
      <c r="AF2" s="161"/>
      <c r="AG2" s="161"/>
      <c r="AH2" s="161"/>
      <c r="AI2" s="161"/>
      <c r="AJ2" s="161"/>
      <c r="AK2" s="161"/>
      <c r="AL2" s="161"/>
    </row>
    <row r="3" spans="1:40" hidden="1" x14ac:dyDescent="0.3">
      <c r="A3" s="246" t="str">
        <f>Déclarations!D7</f>
        <v>À remplir par l'administration</v>
      </c>
      <c r="B3" s="1" t="str">
        <f>Déclarations!D4</f>
        <v>À remplir par l'administration</v>
      </c>
      <c r="C3" s="157" t="s">
        <v>302</v>
      </c>
      <c r="D3" s="157" t="s">
        <v>115</v>
      </c>
      <c r="E3" s="158">
        <f>Déclarations!D2</f>
        <v>0</v>
      </c>
      <c r="F3" s="157"/>
      <c r="G3" s="159">
        <f>'Budget-Bilan'!J74</f>
        <v>0</v>
      </c>
      <c r="H3" s="159">
        <f>'Budget-Bilan'!J77</f>
        <v>0</v>
      </c>
      <c r="I3" s="159" cm="1">
        <f t="array" ref="I3:J3">'Budget-Bilan'!J83:K83</f>
        <v>0</v>
      </c>
      <c r="J3" s="160">
        <v>0</v>
      </c>
      <c r="K3" s="159" cm="1">
        <f t="array" ref="K3:L3">'Budget-Bilan'!J86:K86</f>
        <v>0</v>
      </c>
      <c r="L3" s="160">
        <v>0</v>
      </c>
      <c r="M3" s="159" cm="1">
        <f t="array" ref="M3:N3">'Budget-Bilan'!J87:K87</f>
        <v>0</v>
      </c>
      <c r="N3" s="160">
        <v>0</v>
      </c>
      <c r="O3" s="159">
        <f>'Budget-Bilan'!L74</f>
        <v>0</v>
      </c>
      <c r="P3" s="159" cm="1">
        <f t="array" ref="P3:Q3">'Budget-Bilan'!L88:M88</f>
        <v>0</v>
      </c>
      <c r="Q3" s="161">
        <v>0</v>
      </c>
      <c r="R3" s="161"/>
      <c r="S3" s="161"/>
      <c r="T3" s="161"/>
      <c r="U3" s="161"/>
      <c r="V3" s="161"/>
      <c r="W3" s="161"/>
      <c r="X3" s="161"/>
      <c r="Y3" s="161"/>
      <c r="Z3" s="161"/>
      <c r="AA3" s="161"/>
      <c r="AB3" s="161"/>
      <c r="AC3" s="161"/>
      <c r="AD3" s="161"/>
      <c r="AE3" s="161"/>
      <c r="AF3" s="161"/>
      <c r="AG3" s="161"/>
      <c r="AH3" s="161"/>
      <c r="AI3" s="161"/>
      <c r="AJ3" s="161"/>
      <c r="AK3" s="161"/>
      <c r="AL3" s="161"/>
    </row>
    <row r="4" spans="1:40" hidden="1" x14ac:dyDescent="0.3">
      <c r="A4" s="246" t="str">
        <f>Déclarations!D7</f>
        <v>À remplir par l'administration</v>
      </c>
      <c r="B4" s="1" t="str">
        <f>Déclarations!D4</f>
        <v>À remplir par l'administration</v>
      </c>
      <c r="C4" s="157" t="s">
        <v>301</v>
      </c>
      <c r="D4" s="157" t="s">
        <v>115</v>
      </c>
      <c r="E4" s="158">
        <f>Déclarations!D2</f>
        <v>0</v>
      </c>
      <c r="F4" s="157"/>
      <c r="G4" s="159">
        <f>'Budget-Bilan'!N74</f>
        <v>0</v>
      </c>
      <c r="H4" s="159">
        <f>'Budget-Bilan'!N77</f>
        <v>0</v>
      </c>
      <c r="I4" s="159" cm="1">
        <f t="array" ref="I4:J4">'Budget-Bilan'!N83:O83</f>
        <v>0</v>
      </c>
      <c r="J4" s="160">
        <v>0</v>
      </c>
      <c r="K4" s="159" cm="1">
        <f t="array" ref="K4:L4">'Budget-Bilan'!N86:O86</f>
        <v>0</v>
      </c>
      <c r="L4" s="160">
        <v>0</v>
      </c>
      <c r="M4" s="159" cm="1">
        <f t="array" ref="M4:N4">'Budget-Bilan'!N87:O87</f>
        <v>0</v>
      </c>
      <c r="N4" s="160">
        <v>0</v>
      </c>
      <c r="O4" s="159">
        <f>'Budget-Bilan'!P74</f>
        <v>0</v>
      </c>
      <c r="P4" s="159" cm="1">
        <f t="array" ref="P4:Q4">'Budget-Bilan'!P88:Q88</f>
        <v>0</v>
      </c>
      <c r="Q4" s="161">
        <v>0</v>
      </c>
      <c r="R4" s="161"/>
      <c r="S4" s="161"/>
      <c r="T4" s="161"/>
      <c r="U4" s="161"/>
      <c r="V4" s="161"/>
      <c r="W4" s="161"/>
      <c r="X4" s="161"/>
      <c r="Y4" s="161"/>
      <c r="Z4" s="161"/>
      <c r="AA4" s="161"/>
      <c r="AB4" s="161"/>
      <c r="AC4" s="161"/>
      <c r="AD4" s="161"/>
      <c r="AE4" s="161"/>
      <c r="AF4" s="161"/>
      <c r="AG4" s="161"/>
      <c r="AH4" s="161"/>
      <c r="AI4" s="161"/>
      <c r="AJ4" s="161"/>
      <c r="AK4" s="161"/>
      <c r="AL4" s="161"/>
    </row>
    <row r="5" spans="1:40" hidden="1" x14ac:dyDescent="0.3">
      <c r="A5" s="246" t="str">
        <f>Déclarations!D7</f>
        <v>À remplir par l'administration</v>
      </c>
      <c r="B5" s="1" t="str">
        <f>Déclarations!D4</f>
        <v>À remplir par l'administration</v>
      </c>
      <c r="C5" s="157" t="s">
        <v>248</v>
      </c>
      <c r="D5" s="157" t="s">
        <v>115</v>
      </c>
      <c r="E5" s="158">
        <f>Déclarations!D2</f>
        <v>0</v>
      </c>
      <c r="F5" s="157" t="e">
        <f>#REF!</f>
        <v>#REF!</v>
      </c>
      <c r="G5" s="159">
        <f>'Budget-Bilan'!R74</f>
        <v>0</v>
      </c>
      <c r="H5" s="159">
        <f>'Budget-Bilan'!R77</f>
        <v>0</v>
      </c>
      <c r="I5" s="159" cm="1">
        <f t="array" ref="I5:J5">'Budget-Bilan'!R83:S83</f>
        <v>0</v>
      </c>
      <c r="J5" s="160">
        <v>0</v>
      </c>
      <c r="K5" s="159" cm="1">
        <f t="array" ref="K5:L5">'Budget-Bilan'!R86:S86</f>
        <v>0</v>
      </c>
      <c r="L5" s="160">
        <v>0</v>
      </c>
      <c r="M5" s="159" cm="1">
        <f t="array" ref="M5:N5">'Budget-Bilan'!R87:S87</f>
        <v>0</v>
      </c>
      <c r="N5" s="160">
        <v>0</v>
      </c>
      <c r="O5" s="159">
        <f>'Budget-Bilan'!T74</f>
        <v>0</v>
      </c>
      <c r="P5" s="159" cm="1">
        <f t="array" ref="P5:Q5">'Budget-Bilan'!T88:U88</f>
        <v>0</v>
      </c>
      <c r="Q5" s="161">
        <v>0</v>
      </c>
      <c r="R5" s="161"/>
      <c r="S5" s="161"/>
      <c r="T5" s="1" t="e">
        <f>#REF!</f>
        <v>#REF!</v>
      </c>
      <c r="U5" s="1" t="e">
        <f>#REF!</f>
        <v>#REF!</v>
      </c>
      <c r="V5" s="1" t="e">
        <f>#REF!</f>
        <v>#REF!</v>
      </c>
      <c r="W5" s="1" t="e">
        <f>#REF!</f>
        <v>#REF!</v>
      </c>
      <c r="X5" s="1" t="e">
        <f>#REF!</f>
        <v>#REF!</v>
      </c>
      <c r="Y5" s="1" t="e">
        <f>#REF!</f>
        <v>#REF!</v>
      </c>
      <c r="Z5" s="1" t="e">
        <f>#REF!</f>
        <v>#REF!</v>
      </c>
      <c r="AA5" s="1" t="e">
        <f>#REF!</f>
        <v>#REF!</v>
      </c>
      <c r="AB5" s="1" t="e">
        <f>#REF!</f>
        <v>#REF!</v>
      </c>
      <c r="AC5" s="1" t="e">
        <f>#REF!</f>
        <v>#REF!</v>
      </c>
      <c r="AD5" s="1" t="e">
        <f>#REF!</f>
        <v>#REF!</v>
      </c>
      <c r="AE5" s="1" t="e">
        <f>#REF!</f>
        <v>#REF!</v>
      </c>
      <c r="AF5" s="1" t="e">
        <f>#REF!</f>
        <v>#REF!</v>
      </c>
      <c r="AG5" s="1" t="e">
        <f>#REF!</f>
        <v>#REF!</v>
      </c>
      <c r="AH5" s="1" t="e">
        <f>#REF!</f>
        <v>#REF!</v>
      </c>
      <c r="AI5" s="1" t="e">
        <f>#REF!</f>
        <v>#REF!</v>
      </c>
      <c r="AJ5" s="1" t="e">
        <f>#REF!</f>
        <v>#REF!</v>
      </c>
      <c r="AK5" s="1" t="e">
        <f>#REF!</f>
        <v>#REF!</v>
      </c>
      <c r="AL5" s="1" t="e">
        <f>#REF!</f>
        <v>#REF!</v>
      </c>
    </row>
    <row r="6" spans="1:40" hidden="1" x14ac:dyDescent="0.3">
      <c r="A6" s="246" t="str">
        <f>Déclarations!D7</f>
        <v>À remplir par l'administration</v>
      </c>
      <c r="B6" s="1" t="str">
        <f>Déclarations!D4</f>
        <v>À remplir par l'administration</v>
      </c>
      <c r="C6" s="157" t="s">
        <v>248</v>
      </c>
      <c r="D6" s="157" t="s">
        <v>115</v>
      </c>
      <c r="E6" s="158">
        <f>Déclarations!D2</f>
        <v>0</v>
      </c>
      <c r="F6" s="157" t="e">
        <f>#REF!</f>
        <v>#REF!</v>
      </c>
      <c r="G6" s="159">
        <f>'Budget-Bilan'!V74</f>
        <v>0</v>
      </c>
      <c r="H6" s="159">
        <f>'Budget-Bilan'!V77</f>
        <v>0</v>
      </c>
      <c r="I6" s="159" cm="1">
        <f t="array" ref="I6:J6">'Budget-Bilan'!V83:W83</f>
        <v>0</v>
      </c>
      <c r="J6" s="160">
        <v>0</v>
      </c>
      <c r="K6" s="159" cm="1">
        <f t="array" ref="K6:L6">'Budget-Bilan'!V86:W86</f>
        <v>0</v>
      </c>
      <c r="L6" s="160">
        <v>0</v>
      </c>
      <c r="M6" s="159" cm="1">
        <f t="array" ref="M6:N6">'Budget-Bilan'!V87:W87</f>
        <v>0</v>
      </c>
      <c r="N6" s="160">
        <v>0</v>
      </c>
      <c r="O6" s="159">
        <f>'Budget-Bilan'!X74</f>
        <v>0</v>
      </c>
      <c r="P6" s="159" cm="1">
        <f t="array" ref="P6:Q6">'Budget-Bilan'!X88:Y88</f>
        <v>0</v>
      </c>
      <c r="Q6" s="161">
        <v>0</v>
      </c>
      <c r="R6" s="161"/>
      <c r="S6" s="161"/>
      <c r="T6" s="1" t="e">
        <f>#REF!</f>
        <v>#REF!</v>
      </c>
      <c r="U6" s="1" t="e">
        <f>#REF!</f>
        <v>#REF!</v>
      </c>
      <c r="V6" s="1" t="e">
        <f>#REF!</f>
        <v>#REF!</v>
      </c>
      <c r="W6" s="1" t="e">
        <f>#REF!</f>
        <v>#REF!</v>
      </c>
      <c r="X6" s="1" t="e">
        <f>#REF!</f>
        <v>#REF!</v>
      </c>
      <c r="Y6" s="1" t="e">
        <f>#REF!</f>
        <v>#REF!</v>
      </c>
      <c r="Z6" s="1" t="e">
        <f>#REF!</f>
        <v>#REF!</v>
      </c>
      <c r="AA6" s="1" t="e">
        <f>#REF!</f>
        <v>#REF!</v>
      </c>
      <c r="AB6" s="1" t="e">
        <f>#REF!</f>
        <v>#REF!</v>
      </c>
      <c r="AC6" s="1" t="e">
        <f>#REF!</f>
        <v>#REF!</v>
      </c>
      <c r="AD6" s="1" t="e">
        <f>#REF!</f>
        <v>#REF!</v>
      </c>
      <c r="AE6" s="1" t="e">
        <f>#REF!</f>
        <v>#REF!</v>
      </c>
      <c r="AF6" s="1" t="e">
        <f>#REF!</f>
        <v>#REF!</v>
      </c>
      <c r="AG6" s="1" t="e">
        <f>#REF!</f>
        <v>#REF!</v>
      </c>
      <c r="AH6" s="1" t="e">
        <f>#REF!</f>
        <v>#REF!</v>
      </c>
      <c r="AI6" s="1" t="e">
        <f>#REF!</f>
        <v>#REF!</v>
      </c>
      <c r="AJ6" s="1" t="e">
        <f>#REF!</f>
        <v>#REF!</v>
      </c>
      <c r="AK6" s="1" t="e">
        <f>#REF!</f>
        <v>#REF!</v>
      </c>
      <c r="AL6" s="1" t="e">
        <f>#REF!</f>
        <v>#REF!</v>
      </c>
    </row>
    <row r="7" spans="1:40" hidden="1" x14ac:dyDescent="0.3">
      <c r="A7" s="246" t="str">
        <f>Déclarations!D7</f>
        <v>À remplir par l'administration</v>
      </c>
      <c r="B7" s="1" t="str">
        <f>Déclarations!D4</f>
        <v>À remplir par l'administration</v>
      </c>
      <c r="C7" s="157" t="s">
        <v>248</v>
      </c>
      <c r="D7" s="157" t="s">
        <v>115</v>
      </c>
      <c r="E7" s="158">
        <f>Déclarations!D2</f>
        <v>0</v>
      </c>
      <c r="F7" s="157" t="e">
        <f>#REF!</f>
        <v>#REF!</v>
      </c>
      <c r="G7" s="159">
        <f>'Budget-Bilan'!Z74</f>
        <v>0</v>
      </c>
      <c r="H7" s="159">
        <f>'Budget-Bilan'!Z77</f>
        <v>0</v>
      </c>
      <c r="I7" s="159" cm="1">
        <f t="array" ref="I7:J7">'Budget-Bilan'!Z83:AA83</f>
        <v>0</v>
      </c>
      <c r="J7" s="160">
        <v>0</v>
      </c>
      <c r="K7" s="159" cm="1">
        <f t="array" ref="K7:L7">'Budget-Bilan'!Z86:AA86</f>
        <v>0</v>
      </c>
      <c r="L7" s="160">
        <v>0</v>
      </c>
      <c r="M7" s="159" cm="1">
        <f t="array" ref="M7:N7">'Budget-Bilan'!Z87:AA87</f>
        <v>0</v>
      </c>
      <c r="N7" s="160">
        <v>0</v>
      </c>
      <c r="O7" s="159">
        <f>'Budget-Bilan'!AB74</f>
        <v>0</v>
      </c>
      <c r="P7" s="159" cm="1">
        <f t="array" ref="P7:Q7">'Budget-Bilan'!AB88:AC88</f>
        <v>0</v>
      </c>
      <c r="Q7" s="161">
        <v>0</v>
      </c>
      <c r="R7" s="161"/>
      <c r="S7" s="161"/>
      <c r="T7" s="1" t="e">
        <f>#REF!</f>
        <v>#REF!</v>
      </c>
      <c r="U7" s="1" t="e">
        <f>#REF!</f>
        <v>#REF!</v>
      </c>
      <c r="V7" s="1" t="e">
        <f>#REF!</f>
        <v>#REF!</v>
      </c>
      <c r="W7" s="1" t="e">
        <f>#REF!</f>
        <v>#REF!</v>
      </c>
      <c r="X7" s="1" t="e">
        <f>#REF!</f>
        <v>#REF!</v>
      </c>
      <c r="Y7" s="1" t="e">
        <f>#REF!</f>
        <v>#REF!</v>
      </c>
      <c r="Z7" s="1" t="e">
        <f>#REF!</f>
        <v>#REF!</v>
      </c>
      <c r="AA7" s="1" t="e">
        <f>#REF!</f>
        <v>#REF!</v>
      </c>
      <c r="AB7" s="1" t="e">
        <f>#REF!</f>
        <v>#REF!</v>
      </c>
      <c r="AC7" s="1" t="e">
        <f>#REF!</f>
        <v>#REF!</v>
      </c>
      <c r="AD7" s="1" t="e">
        <f>#REF!</f>
        <v>#REF!</v>
      </c>
      <c r="AE7" s="1" t="e">
        <f>#REF!</f>
        <v>#REF!</v>
      </c>
      <c r="AF7" s="1" t="e">
        <f>#REF!</f>
        <v>#REF!</v>
      </c>
      <c r="AG7" s="1" t="e">
        <f>#REF!</f>
        <v>#REF!</v>
      </c>
      <c r="AH7" s="1" t="e">
        <f>#REF!</f>
        <v>#REF!</v>
      </c>
      <c r="AI7" s="1" t="e">
        <f>#REF!</f>
        <v>#REF!</v>
      </c>
      <c r="AJ7" s="1" t="e">
        <f>#REF!</f>
        <v>#REF!</v>
      </c>
      <c r="AK7" s="1" t="e">
        <f>#REF!</f>
        <v>#REF!</v>
      </c>
      <c r="AL7" s="1" t="e">
        <f>#REF!</f>
        <v>#REF!</v>
      </c>
    </row>
    <row r="8" spans="1:40" hidden="1" x14ac:dyDescent="0.3">
      <c r="A8" s="246" t="str">
        <f>Déclarations!D7</f>
        <v>À remplir par l'administration</v>
      </c>
      <c r="B8" s="1" t="str">
        <f>Déclarations!D4</f>
        <v>À remplir par l'administration</v>
      </c>
      <c r="C8" s="157" t="s">
        <v>248</v>
      </c>
      <c r="D8" s="157" t="s">
        <v>115</v>
      </c>
      <c r="E8" s="158">
        <f>Déclarations!D2</f>
        <v>0</v>
      </c>
      <c r="F8" s="157" t="e">
        <f>#REF!</f>
        <v>#REF!</v>
      </c>
      <c r="G8" s="159">
        <f>'Budget-Bilan'!AD74</f>
        <v>0</v>
      </c>
      <c r="H8" s="159">
        <f>'Budget-Bilan'!AD77</f>
        <v>0</v>
      </c>
      <c r="I8" s="159" cm="1">
        <f t="array" ref="I8:J8">'Budget-Bilan'!AD83:AE83</f>
        <v>0</v>
      </c>
      <c r="J8" s="160">
        <v>0</v>
      </c>
      <c r="K8" s="159" cm="1">
        <f t="array" ref="K8:L8">'Budget-Bilan'!AD86:AE86</f>
        <v>0</v>
      </c>
      <c r="L8" s="160">
        <v>0</v>
      </c>
      <c r="M8" s="159" cm="1">
        <f t="array" ref="M8:N8">'Budget-Bilan'!AD87:AE87</f>
        <v>0</v>
      </c>
      <c r="N8" s="160">
        <v>0</v>
      </c>
      <c r="O8" s="159">
        <f>'Budget-Bilan'!AF74</f>
        <v>0</v>
      </c>
      <c r="P8" s="159" cm="1">
        <f t="array" ref="P8:Q8">'Budget-Bilan'!AF88:AG88</f>
        <v>0</v>
      </c>
      <c r="Q8" s="161">
        <v>0</v>
      </c>
      <c r="R8" s="161"/>
      <c r="S8" s="161"/>
      <c r="T8" s="1" t="e">
        <f>#REF!</f>
        <v>#REF!</v>
      </c>
      <c r="U8" s="1" t="e">
        <f>#REF!</f>
        <v>#REF!</v>
      </c>
      <c r="V8" s="1" t="e">
        <f>#REF!</f>
        <v>#REF!</v>
      </c>
      <c r="W8" s="1" t="e">
        <f>#REF!</f>
        <v>#REF!</v>
      </c>
      <c r="X8" s="1" t="e">
        <f>#REF!</f>
        <v>#REF!</v>
      </c>
      <c r="Y8" s="1" t="e">
        <f>#REF!</f>
        <v>#REF!</v>
      </c>
      <c r="Z8" s="1" t="e">
        <f>#REF!</f>
        <v>#REF!</v>
      </c>
      <c r="AA8" s="1" t="e">
        <f>#REF!</f>
        <v>#REF!</v>
      </c>
      <c r="AB8" s="1" t="e">
        <f>#REF!</f>
        <v>#REF!</v>
      </c>
      <c r="AC8" s="1" t="e">
        <f>#REF!</f>
        <v>#REF!</v>
      </c>
      <c r="AD8" s="1" t="e">
        <f>#REF!</f>
        <v>#REF!</v>
      </c>
      <c r="AE8" s="1" t="e">
        <f>#REF!</f>
        <v>#REF!</v>
      </c>
      <c r="AF8" s="1" t="e">
        <f>#REF!</f>
        <v>#REF!</v>
      </c>
      <c r="AG8" s="1" t="e">
        <f>#REF!</f>
        <v>#REF!</v>
      </c>
      <c r="AH8" s="1" t="e">
        <f>#REF!</f>
        <v>#REF!</v>
      </c>
      <c r="AI8" s="1" t="e">
        <f>#REF!</f>
        <v>#REF!</v>
      </c>
      <c r="AJ8" s="1" t="e">
        <f>#REF!</f>
        <v>#REF!</v>
      </c>
      <c r="AK8" s="1" t="e">
        <f>#REF!</f>
        <v>#REF!</v>
      </c>
      <c r="AL8" s="1" t="e">
        <f>#REF!</f>
        <v>#REF!</v>
      </c>
    </row>
    <row r="9" spans="1:40" x14ac:dyDescent="0.3">
      <c r="A9" s="246" t="str">
        <f>Déclarations!D7</f>
        <v>À remplir par l'administration</v>
      </c>
      <c r="B9" s="1" t="str">
        <f>Déclarations!D4</f>
        <v>À remplir par l'administration</v>
      </c>
      <c r="C9" s="157" t="s">
        <v>250</v>
      </c>
      <c r="D9" s="157" t="s">
        <v>115</v>
      </c>
      <c r="E9" s="158">
        <f>Déclarations!D2</f>
        <v>0</v>
      </c>
      <c r="F9" s="157" t="str">
        <f>'PCN-Projet'!A3</f>
        <v>PROJET #1 / TITRE DU PROJET :</v>
      </c>
      <c r="G9" s="159">
        <f>'Budget-Bilan'!AH74</f>
        <v>0</v>
      </c>
      <c r="H9" s="159">
        <f>'Budget-Bilan'!AH77</f>
        <v>0</v>
      </c>
      <c r="I9" s="159" cm="1">
        <f t="array" ref="I9:J9">'Budget-Bilan'!AH83:AI83</f>
        <v>0</v>
      </c>
      <c r="J9" s="160">
        <v>0</v>
      </c>
      <c r="K9" s="159" cm="1">
        <f t="array" ref="K9:L9">'Budget-Bilan'!AH86:AI86</f>
        <v>0</v>
      </c>
      <c r="L9" s="160">
        <v>0</v>
      </c>
      <c r="M9" s="159" cm="1">
        <f t="array" ref="M9:N9">'Budget-Bilan'!AH87:AI87</f>
        <v>0</v>
      </c>
      <c r="N9" s="160">
        <v>0</v>
      </c>
      <c r="O9" s="159">
        <f>'Budget-Bilan'!AJ74</f>
        <v>0</v>
      </c>
      <c r="P9" s="159" cm="1">
        <f t="array" ref="P9:Q9">'Budget-Bilan'!AJ88:AK88</f>
        <v>0</v>
      </c>
      <c r="Q9" s="161">
        <v>0</v>
      </c>
      <c r="R9" s="161"/>
      <c r="S9" s="161"/>
      <c r="T9" s="1">
        <f>'PCN-Artistes'!K16</f>
        <v>0</v>
      </c>
      <c r="U9" s="1">
        <f>'PCN-Artistes'!B16</f>
        <v>0</v>
      </c>
      <c r="V9" s="161"/>
      <c r="W9" s="1">
        <f>'PCN-Artistes'!I16</f>
        <v>0</v>
      </c>
      <c r="X9" s="1">
        <f>'PCN-Artistes'!J16</f>
        <v>0</v>
      </c>
      <c r="Y9" s="1">
        <f>'PCN-Artistes'!M16</f>
        <v>0</v>
      </c>
      <c r="Z9" s="1">
        <f>'PCN-Artistes'!C16</f>
        <v>0</v>
      </c>
      <c r="AA9" s="1">
        <f>'PCN-Artistes'!E20</f>
        <v>0</v>
      </c>
      <c r="AB9" s="1">
        <f>'PCN-Artistes'!E21</f>
        <v>0</v>
      </c>
      <c r="AC9" s="1">
        <f>'PCN-Artistes'!E22</f>
        <v>0</v>
      </c>
      <c r="AD9" s="1">
        <f>'PCN-Artistes'!E23</f>
        <v>0</v>
      </c>
      <c r="AE9" s="1">
        <f>'PCN-Artistes'!E24</f>
        <v>0</v>
      </c>
      <c r="AF9" s="1">
        <f>'PCN-Artistes'!E25</f>
        <v>0</v>
      </c>
      <c r="AG9" s="1">
        <f>'PCN-Artistes'!E26</f>
        <v>0</v>
      </c>
      <c r="AH9" s="1">
        <f>'PCN-Artistes'!E27</f>
        <v>0</v>
      </c>
      <c r="AI9" s="1">
        <f>'PCN-Artistes'!E28</f>
        <v>0</v>
      </c>
      <c r="AJ9" s="1">
        <f>'PCN-Artistes'!E29</f>
        <v>0</v>
      </c>
      <c r="AK9" s="1">
        <f>'PCN-Artistes'!E30</f>
        <v>0</v>
      </c>
      <c r="AL9" s="1">
        <f>'PCN-Artistes'!E31</f>
        <v>0</v>
      </c>
    </row>
    <row r="10" spans="1:40" hidden="1" x14ac:dyDescent="0.3">
      <c r="A10" s="246" t="str">
        <f>Déclarations!D7</f>
        <v>À remplir par l'administration</v>
      </c>
      <c r="B10" s="1" t="str">
        <f>Déclarations!D4</f>
        <v>À remplir par l'administration</v>
      </c>
      <c r="C10" s="157" t="s">
        <v>251</v>
      </c>
      <c r="D10" s="157" t="s">
        <v>115</v>
      </c>
      <c r="E10" s="158">
        <f>Déclarations!D2</f>
        <v>0</v>
      </c>
      <c r="F10" s="157" t="e">
        <f>'PCN-Projet'!#REF!</f>
        <v>#REF!</v>
      </c>
      <c r="G10" s="159">
        <f>'Budget-Bilan'!AL74</f>
        <v>0</v>
      </c>
      <c r="H10" s="159">
        <f>'Budget-Bilan'!AL77</f>
        <v>0</v>
      </c>
      <c r="I10" s="159" cm="1">
        <f t="array" ref="I10:J10">'Budget-Bilan'!AL83:AM83</f>
        <v>0</v>
      </c>
      <c r="J10" s="160">
        <v>0</v>
      </c>
      <c r="K10" s="159" cm="1">
        <f t="array" ref="K10:L10">'Budget-Bilan'!AL86:AM86</f>
        <v>0</v>
      </c>
      <c r="L10" s="160">
        <v>0</v>
      </c>
      <c r="M10" s="159" cm="1">
        <f t="array" ref="M10:N10">'Budget-Bilan'!AL87:AM87</f>
        <v>0</v>
      </c>
      <c r="N10" s="160">
        <v>0</v>
      </c>
      <c r="O10" s="159">
        <f>'Budget-Bilan'!AN74</f>
        <v>0</v>
      </c>
      <c r="P10" s="159" cm="1">
        <f t="array" ref="P10:Q10">'Budget-Bilan'!AN88:AO88</f>
        <v>0</v>
      </c>
      <c r="Q10" s="161">
        <v>0</v>
      </c>
      <c r="R10" s="161"/>
      <c r="S10" s="161"/>
      <c r="T10" s="1" t="e">
        <f>'PCN-Artistes'!#REF!</f>
        <v>#REF!</v>
      </c>
      <c r="U10" s="1" t="e">
        <f>'PCN-Artistes'!#REF!</f>
        <v>#REF!</v>
      </c>
      <c r="V10" s="161"/>
      <c r="W10" s="1" t="e">
        <f>'PCN-Artistes'!#REF!</f>
        <v>#REF!</v>
      </c>
      <c r="X10" s="1" t="e">
        <f>'PCN-Artistes'!#REF!</f>
        <v>#REF!</v>
      </c>
      <c r="Y10" s="1" t="e">
        <f>'PCN-Artistes'!#REF!</f>
        <v>#REF!</v>
      </c>
      <c r="Z10" s="1" t="e">
        <f>'PCN-Artistes'!#REF!</f>
        <v>#REF!</v>
      </c>
      <c r="AA10" s="1">
        <f>'PCN-Artistes'!E34</f>
        <v>0</v>
      </c>
      <c r="AB10" s="1">
        <f>'PCN-Artistes'!E35</f>
        <v>0</v>
      </c>
      <c r="AC10" s="1">
        <f>'PCN-Artistes'!E36</f>
        <v>0</v>
      </c>
      <c r="AD10" s="1">
        <f>'PCN-Artistes'!E37</f>
        <v>0</v>
      </c>
      <c r="AE10" s="1">
        <f>'PCN-Artistes'!E38</f>
        <v>0</v>
      </c>
      <c r="AF10" s="1">
        <f>'PCN-Artistes'!E39</f>
        <v>0</v>
      </c>
      <c r="AG10" s="1">
        <f>'PCN-Artistes'!E40</f>
        <v>0</v>
      </c>
      <c r="AH10" s="1">
        <f>'PCN-Artistes'!E41</f>
        <v>0</v>
      </c>
      <c r="AI10" s="1">
        <f>'PCN-Artistes'!E42</f>
        <v>0</v>
      </c>
      <c r="AJ10" s="1">
        <f>'PCN-Artistes'!E43</f>
        <v>0</v>
      </c>
      <c r="AK10" s="1">
        <f>'PCN-Artistes'!E44</f>
        <v>0</v>
      </c>
      <c r="AL10" s="1">
        <f>'PCN-Artistes'!E45</f>
        <v>0</v>
      </c>
    </row>
    <row r="11" spans="1:40" hidden="1" x14ac:dyDescent="0.3">
      <c r="A11" s="246" t="str">
        <f>Déclarations!D7</f>
        <v>À remplir par l'administration</v>
      </c>
      <c r="B11" s="1" t="str">
        <f>Déclarations!D4</f>
        <v>À remplir par l'administration</v>
      </c>
      <c r="C11" s="157" t="s">
        <v>250</v>
      </c>
      <c r="D11" s="157" t="s">
        <v>115</v>
      </c>
      <c r="E11" s="158">
        <f>Déclarations!D2</f>
        <v>0</v>
      </c>
      <c r="F11" s="157" t="e">
        <f>'PCN-Projet'!#REF!</f>
        <v>#REF!</v>
      </c>
      <c r="G11" s="159">
        <f>'Budget-Bilan'!AP74</f>
        <v>0</v>
      </c>
      <c r="H11" s="159">
        <f>'Budget-Bilan'!AP77</f>
        <v>0</v>
      </c>
      <c r="I11" s="159" cm="1">
        <f t="array" ref="I11:J11">'Budget-Bilan'!AP83:AQ83</f>
        <v>0</v>
      </c>
      <c r="J11" s="160">
        <v>0</v>
      </c>
      <c r="K11" s="159" cm="1">
        <f t="array" ref="K11:L11">'Budget-Bilan'!AP86:AQ86</f>
        <v>0</v>
      </c>
      <c r="L11" s="160">
        <v>0</v>
      </c>
      <c r="M11" s="159" cm="1">
        <f t="array" ref="M11:N11">'Budget-Bilan'!AP87:AQ87</f>
        <v>0</v>
      </c>
      <c r="N11" s="160">
        <v>0</v>
      </c>
      <c r="O11" s="159">
        <f>'Budget-Bilan'!AR74</f>
        <v>0</v>
      </c>
      <c r="P11" s="159" cm="1">
        <f t="array" ref="P11:Q11">'Budget-Bilan'!AR88:AS88</f>
        <v>0</v>
      </c>
      <c r="Q11" s="161">
        <v>0</v>
      </c>
      <c r="R11" s="161"/>
      <c r="S11" s="161"/>
      <c r="T11" s="1" t="e">
        <f>'PCN-Artistes'!#REF!</f>
        <v>#REF!</v>
      </c>
      <c r="U11" s="1" t="e">
        <f>'PCN-Artistes'!#REF!</f>
        <v>#REF!</v>
      </c>
      <c r="V11" s="161"/>
      <c r="W11" s="1" t="e">
        <f>'PCN-Artistes'!#REF!</f>
        <v>#REF!</v>
      </c>
      <c r="X11" s="1" t="e">
        <f>'PCN-Artistes'!#REF!</f>
        <v>#REF!</v>
      </c>
      <c r="Y11" s="1" t="e">
        <f>'PCN-Artistes'!#REF!</f>
        <v>#REF!</v>
      </c>
      <c r="Z11" s="1" t="e">
        <f>'PCN-Artistes'!#REF!</f>
        <v>#REF!</v>
      </c>
      <c r="AA11" s="1">
        <f>'PCN-Artistes'!E48</f>
        <v>0</v>
      </c>
      <c r="AB11" s="1">
        <f>'PCN-Artistes'!E49</f>
        <v>0</v>
      </c>
      <c r="AC11" s="1">
        <f>'PCN-Artistes'!E50</f>
        <v>0</v>
      </c>
      <c r="AD11" s="1">
        <f>'PCN-Artistes'!E51</f>
        <v>0</v>
      </c>
      <c r="AE11" s="1">
        <f>'PCN-Artistes'!E52</f>
        <v>0</v>
      </c>
      <c r="AF11" s="1">
        <f>'PCN-Artistes'!E53</f>
        <v>0</v>
      </c>
      <c r="AG11" s="1">
        <f>'PCN-Artistes'!E54</f>
        <v>0</v>
      </c>
      <c r="AH11" s="1">
        <f>'PCN-Artistes'!E55</f>
        <v>0</v>
      </c>
      <c r="AI11" s="1">
        <f>'PCN-Artistes'!E56</f>
        <v>0</v>
      </c>
      <c r="AJ11" s="1">
        <f>'PCN-Artistes'!E57</f>
        <v>0</v>
      </c>
      <c r="AK11" s="1">
        <f>'PCN-Artistes'!E58</f>
        <v>0</v>
      </c>
      <c r="AL11" s="1">
        <f>'PCN-Artistes'!E59</f>
        <v>0</v>
      </c>
    </row>
    <row r="12" spans="1:40" hidden="1" x14ac:dyDescent="0.3">
      <c r="A12" s="246" t="str">
        <f>Déclarations!D7</f>
        <v>À remplir par l'administration</v>
      </c>
      <c r="B12" s="1" t="str">
        <f>Déclarations!D4</f>
        <v>À remplir par l'administration</v>
      </c>
      <c r="C12" s="157" t="s">
        <v>235</v>
      </c>
      <c r="D12" s="157" t="s">
        <v>115</v>
      </c>
      <c r="E12" s="158">
        <f>Déclarations!D2</f>
        <v>0</v>
      </c>
      <c r="F12" s="157"/>
      <c r="G12" s="159">
        <f>'Budget-Bilan'!AT71</f>
        <v>0</v>
      </c>
      <c r="H12" s="159">
        <f>'Budget-Bilan'!AT77</f>
        <v>0</v>
      </c>
      <c r="I12" s="159" cm="1">
        <f t="array" ref="I12:J12">'Budget-Bilan'!AT83:AU83</f>
        <v>0</v>
      </c>
      <c r="J12" s="160">
        <v>0</v>
      </c>
      <c r="K12" s="159" cm="1">
        <f t="array" ref="K12:L12">'Budget-Bilan'!AT86:AU86</f>
        <v>0</v>
      </c>
      <c r="L12" s="160">
        <v>0</v>
      </c>
      <c r="M12" s="159" cm="1">
        <f t="array" ref="M12:N12">'Budget-Bilan'!AT87:AU87</f>
        <v>0</v>
      </c>
      <c r="N12" s="160">
        <v>0</v>
      </c>
      <c r="O12" s="159">
        <f>'Budget-Bilan'!AV71</f>
        <v>0</v>
      </c>
      <c r="P12" s="159" cm="1">
        <f t="array" ref="P12:Q12">'Budget-Bilan'!AV88:AW88</f>
        <v>0</v>
      </c>
      <c r="Q12" s="161">
        <v>0</v>
      </c>
      <c r="R12" s="161"/>
      <c r="S12" s="161"/>
      <c r="T12" s="161"/>
      <c r="U12" s="161"/>
      <c r="V12" s="161"/>
      <c r="W12" s="161"/>
      <c r="X12" s="161"/>
      <c r="Y12" s="161"/>
      <c r="Z12" s="161"/>
      <c r="AA12" s="161"/>
      <c r="AB12" s="161"/>
      <c r="AC12" s="161"/>
      <c r="AD12" s="161"/>
      <c r="AE12" s="161"/>
      <c r="AF12" s="161"/>
      <c r="AG12" s="161"/>
      <c r="AH12" s="161"/>
      <c r="AI12" s="161"/>
      <c r="AJ12" s="161"/>
      <c r="AK12" s="161"/>
      <c r="AL12" s="161"/>
    </row>
    <row r="13" spans="1:40" hidden="1" x14ac:dyDescent="0.3">
      <c r="A13" s="246" t="str">
        <f>Déclarations!D7</f>
        <v>À remplir par l'administration</v>
      </c>
      <c r="B13" s="1" t="str">
        <f>Déclarations!D4</f>
        <v>À remplir par l'administration</v>
      </c>
      <c r="C13" s="157" t="s">
        <v>236</v>
      </c>
      <c r="D13" s="157" t="s">
        <v>115</v>
      </c>
      <c r="E13" s="158">
        <f>Déclarations!D2</f>
        <v>0</v>
      </c>
      <c r="F13" s="157"/>
      <c r="G13" s="159">
        <f>'Budget-Bilan'!AX71</f>
        <v>0</v>
      </c>
      <c r="H13" s="159">
        <f>'Budget-Bilan'!AX77</f>
        <v>0</v>
      </c>
      <c r="I13" s="159" cm="1">
        <f t="array" ref="I13:J13">'Budget-Bilan'!AX83:AY83</f>
        <v>0</v>
      </c>
      <c r="J13" s="160">
        <v>0</v>
      </c>
      <c r="K13" s="159" cm="1">
        <f t="array" ref="K13:L13">'Budget-Bilan'!AX86:AY86</f>
        <v>0</v>
      </c>
      <c r="L13" s="160">
        <v>0</v>
      </c>
      <c r="M13" s="159" cm="1">
        <f t="array" ref="M13:N13">'Budget-Bilan'!AX87:AY87</f>
        <v>0</v>
      </c>
      <c r="N13" s="160">
        <v>0</v>
      </c>
      <c r="O13" s="159">
        <f>'Budget-Bilan'!AZ71</f>
        <v>0</v>
      </c>
      <c r="P13" s="159" cm="1">
        <f t="array" ref="P13:Q13">'Budget-Bilan'!AZ88:BA88</f>
        <v>0</v>
      </c>
      <c r="Q13" s="161">
        <v>0</v>
      </c>
      <c r="R13" s="161"/>
      <c r="S13" s="161"/>
      <c r="T13" s="161"/>
      <c r="U13" s="161"/>
      <c r="V13" s="161"/>
      <c r="W13" s="161"/>
      <c r="X13" s="161"/>
      <c r="Y13" s="161"/>
      <c r="Z13" s="161"/>
      <c r="AA13" s="161"/>
      <c r="AB13" s="161"/>
      <c r="AC13" s="161"/>
      <c r="AD13" s="161"/>
      <c r="AE13" s="161"/>
      <c r="AF13" s="161"/>
      <c r="AG13" s="161"/>
      <c r="AH13" s="161"/>
      <c r="AI13" s="161"/>
      <c r="AJ13" s="161"/>
      <c r="AK13" s="161"/>
      <c r="AL13" s="161"/>
    </row>
    <row r="14" spans="1:40" ht="14.5" customHeight="1" x14ac:dyDescent="0.3">
      <c r="A14" s="303"/>
      <c r="B14" s="303"/>
      <c r="C14" s="303"/>
      <c r="D14" s="303"/>
      <c r="E14" s="303"/>
      <c r="F14" s="303"/>
      <c r="G14" s="258">
        <f>SUM(G2:G13)</f>
        <v>0</v>
      </c>
      <c r="H14" s="258">
        <f>SUM(H2:H13)</f>
        <v>0</v>
      </c>
      <c r="I14" s="258">
        <f>SUM(I2:I13)</f>
        <v>0</v>
      </c>
      <c r="J14" s="259"/>
      <c r="K14" s="258">
        <f>SUM(K2:K13)</f>
        <v>0</v>
      </c>
      <c r="L14" s="259"/>
      <c r="M14" s="258">
        <f>SUM(M2:M13)</f>
        <v>0</v>
      </c>
      <c r="N14" s="260"/>
      <c r="O14" s="258">
        <f>SUM(O2:O13)</f>
        <v>0</v>
      </c>
      <c r="P14" s="258">
        <f>SUM(P2:P13)</f>
        <v>0</v>
      </c>
      <c r="Q14" s="261"/>
      <c r="R14" s="262" t="e">
        <f>SUM(R2:R13)</f>
        <v>#REF!</v>
      </c>
      <c r="S14" s="262" t="e">
        <f>SUM(S2:S13)</f>
        <v>#REF!</v>
      </c>
      <c r="T14" s="262" t="e">
        <f>SUM(T2:T13)</f>
        <v>#REF!</v>
      </c>
      <c r="U14" s="262" t="e">
        <f>SUM(U2:U13)</f>
        <v>#REF!</v>
      </c>
      <c r="V14" s="262" t="e">
        <f>SUM(V2:V13)</f>
        <v>#REF!</v>
      </c>
      <c r="W14" s="262" t="e">
        <f t="shared" ref="W14:Y14" si="0">SUM(W2:W13)</f>
        <v>#REF!</v>
      </c>
      <c r="X14" s="262" t="e">
        <f t="shared" si="0"/>
        <v>#REF!</v>
      </c>
      <c r="Y14" s="262" t="e">
        <f t="shared" si="0"/>
        <v>#REF!</v>
      </c>
      <c r="Z14" s="262" t="e">
        <f>SUM(Z2:Z13)</f>
        <v>#REF!</v>
      </c>
      <c r="AA14" s="262" t="e">
        <f>SUM(AA2:AA13)</f>
        <v>#REF!</v>
      </c>
      <c r="AB14" s="262" t="e">
        <f>SUM(AB2:AB13)</f>
        <v>#REF!</v>
      </c>
      <c r="AC14" s="262" t="e">
        <f t="shared" ref="AC14:AI14" si="1">SUM(AC2:AC13)</f>
        <v>#REF!</v>
      </c>
      <c r="AD14" s="262" t="e">
        <f t="shared" si="1"/>
        <v>#REF!</v>
      </c>
      <c r="AE14" s="262" t="e">
        <f t="shared" si="1"/>
        <v>#REF!</v>
      </c>
      <c r="AF14" s="262" t="e">
        <f t="shared" si="1"/>
        <v>#REF!</v>
      </c>
      <c r="AG14" s="262" t="e">
        <f>SUM(AG2:AG13)</f>
        <v>#REF!</v>
      </c>
      <c r="AH14" s="262" t="e">
        <f t="shared" si="1"/>
        <v>#REF!</v>
      </c>
      <c r="AI14" s="262" t="e">
        <f t="shared" si="1"/>
        <v>#REF!</v>
      </c>
      <c r="AJ14" s="262" t="e">
        <f>SUM(AJ2:AJ13)</f>
        <v>#REF!</v>
      </c>
      <c r="AK14" s="262" t="e">
        <f t="shared" ref="AK14" si="2">SUM(AK2:AK13)</f>
        <v>#REF!</v>
      </c>
      <c r="AL14" s="262" t="e">
        <f>SUM(AL2:AL13)</f>
        <v>#REF!</v>
      </c>
    </row>
    <row r="15" spans="1:40" x14ac:dyDescent="0.3">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row>
    <row r="16" spans="1:40" x14ac:dyDescent="0.3">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row>
  </sheetData>
  <mergeCells count="2">
    <mergeCell ref="A14:F14"/>
    <mergeCell ref="A15:AL16"/>
  </mergeCells>
  <phoneticPr fontId="25" type="noConversion"/>
  <pageMargins left="0.7" right="0.7" top="0.75" bottom="0.75" header="0.3" footer="0.3"/>
  <pageSetup orientation="portrait" r:id="rId1"/>
  <ignoredErrors>
    <ignoredError sqref="F5:F11 E3:E13 G2:H13 I3:J13 I2 K2:L7 O2:Q13 T2 T5:T11 R2:S2 V5:V8 W5:W11 X5:X11 Y5:Y11 M2:M13 N3:N13 B3:B13 U5:U11 N14 P14:Q14 L14 W14:Y14 R14:V14 Z5:Z13 Z14 AA5:AL5 AA6:AL6 AA7:AL8 AA9:AL10 AA11:AL11 AB14:AF14 AH14:AL14 K9:L13 K8 J14" unlockedFormula="1"/>
    <ignoredError xmlns:x16r3="http://schemas.microsoft.com/office/spreadsheetml/2018/08/main" sqref="A2:A12" unlockedFormula="1" x16r3:misleadingForma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90FC-D120-4667-BEF3-E6B44BDA9DBE}">
  <sheetPr>
    <tabColor theme="7" tint="0.79998168889431442"/>
  </sheetPr>
  <dimension ref="A1:L55"/>
  <sheetViews>
    <sheetView tabSelected="1" zoomScale="120" zoomScaleNormal="120" zoomScaleSheetLayoutView="90" workbookViewId="0">
      <selection activeCell="L3" sqref="L3"/>
    </sheetView>
  </sheetViews>
  <sheetFormatPr baseColWidth="10" defaultColWidth="11.453125" defaultRowHeight="15" customHeight="1" x14ac:dyDescent="0.3"/>
  <cols>
    <col min="1" max="1" width="3.1796875" style="2" customWidth="1"/>
    <col min="2" max="2" width="10" style="2" customWidth="1"/>
    <col min="3" max="3" width="17.453125" style="2" customWidth="1"/>
    <col min="4" max="4" width="20.81640625" style="2" customWidth="1"/>
    <col min="5" max="5" width="9.81640625" style="2" customWidth="1"/>
    <col min="6" max="6" width="18.81640625" style="2" customWidth="1"/>
    <col min="7" max="7" width="12.81640625" style="2" customWidth="1"/>
    <col min="8" max="8" width="15" style="2" customWidth="1"/>
    <col min="9" max="9" width="12.81640625" style="2" customWidth="1"/>
    <col min="10" max="10" width="13.453125" style="2" customWidth="1"/>
    <col min="11" max="11" width="13" style="2" customWidth="1"/>
    <col min="12" max="256" width="11.453125" style="2"/>
    <col min="257" max="257" width="3.1796875" style="2" customWidth="1"/>
    <col min="258" max="258" width="10" style="2" customWidth="1"/>
    <col min="259" max="259" width="17.453125" style="2" customWidth="1"/>
    <col min="260" max="260" width="20.81640625" style="2" customWidth="1"/>
    <col min="261" max="261" width="12.81640625" style="2" customWidth="1"/>
    <col min="262" max="262" width="15.1796875" style="2" customWidth="1"/>
    <col min="263" max="263" width="12.81640625" style="2" customWidth="1"/>
    <col min="264" max="264" width="15" style="2" customWidth="1"/>
    <col min="265" max="265" width="12.81640625" style="2" customWidth="1"/>
    <col min="266" max="266" width="13.453125" style="2" customWidth="1"/>
    <col min="267" max="267" width="13" style="2" customWidth="1"/>
    <col min="268" max="512" width="11.453125" style="2"/>
    <col min="513" max="513" width="3.1796875" style="2" customWidth="1"/>
    <col min="514" max="514" width="10" style="2" customWidth="1"/>
    <col min="515" max="515" width="17.453125" style="2" customWidth="1"/>
    <col min="516" max="516" width="20.81640625" style="2" customWidth="1"/>
    <col min="517" max="517" width="12.81640625" style="2" customWidth="1"/>
    <col min="518" max="518" width="15.1796875" style="2" customWidth="1"/>
    <col min="519" max="519" width="12.81640625" style="2" customWidth="1"/>
    <col min="520" max="520" width="15" style="2" customWidth="1"/>
    <col min="521" max="521" width="12.81640625" style="2" customWidth="1"/>
    <col min="522" max="522" width="13.453125" style="2" customWidth="1"/>
    <col min="523" max="523" width="13" style="2" customWidth="1"/>
    <col min="524" max="768" width="11.453125" style="2"/>
    <col min="769" max="769" width="3.1796875" style="2" customWidth="1"/>
    <col min="770" max="770" width="10" style="2" customWidth="1"/>
    <col min="771" max="771" width="17.453125" style="2" customWidth="1"/>
    <col min="772" max="772" width="20.81640625" style="2" customWidth="1"/>
    <col min="773" max="773" width="12.81640625" style="2" customWidth="1"/>
    <col min="774" max="774" width="15.1796875" style="2" customWidth="1"/>
    <col min="775" max="775" width="12.81640625" style="2" customWidth="1"/>
    <col min="776" max="776" width="15" style="2" customWidth="1"/>
    <col min="777" max="777" width="12.81640625" style="2" customWidth="1"/>
    <col min="778" max="778" width="13.453125" style="2" customWidth="1"/>
    <col min="779" max="779" width="13" style="2" customWidth="1"/>
    <col min="780" max="1024" width="11.453125" style="2"/>
    <col min="1025" max="1025" width="3.1796875" style="2" customWidth="1"/>
    <col min="1026" max="1026" width="10" style="2" customWidth="1"/>
    <col min="1027" max="1027" width="17.453125" style="2" customWidth="1"/>
    <col min="1028" max="1028" width="20.81640625" style="2" customWidth="1"/>
    <col min="1029" max="1029" width="12.81640625" style="2" customWidth="1"/>
    <col min="1030" max="1030" width="15.1796875" style="2" customWidth="1"/>
    <col min="1031" max="1031" width="12.81640625" style="2" customWidth="1"/>
    <col min="1032" max="1032" width="15" style="2" customWidth="1"/>
    <col min="1033" max="1033" width="12.81640625" style="2" customWidth="1"/>
    <col min="1034" max="1034" width="13.453125" style="2" customWidth="1"/>
    <col min="1035" max="1035" width="13" style="2" customWidth="1"/>
    <col min="1036" max="1280" width="11.453125" style="2"/>
    <col min="1281" max="1281" width="3.1796875" style="2" customWidth="1"/>
    <col min="1282" max="1282" width="10" style="2" customWidth="1"/>
    <col min="1283" max="1283" width="17.453125" style="2" customWidth="1"/>
    <col min="1284" max="1284" width="20.81640625" style="2" customWidth="1"/>
    <col min="1285" max="1285" width="12.81640625" style="2" customWidth="1"/>
    <col min="1286" max="1286" width="15.1796875" style="2" customWidth="1"/>
    <col min="1287" max="1287" width="12.81640625" style="2" customWidth="1"/>
    <col min="1288" max="1288" width="15" style="2" customWidth="1"/>
    <col min="1289" max="1289" width="12.81640625" style="2" customWidth="1"/>
    <col min="1290" max="1290" width="13.453125" style="2" customWidth="1"/>
    <col min="1291" max="1291" width="13" style="2" customWidth="1"/>
    <col min="1292" max="1536" width="11.453125" style="2"/>
    <col min="1537" max="1537" width="3.1796875" style="2" customWidth="1"/>
    <col min="1538" max="1538" width="10" style="2" customWidth="1"/>
    <col min="1539" max="1539" width="17.453125" style="2" customWidth="1"/>
    <col min="1540" max="1540" width="20.81640625" style="2" customWidth="1"/>
    <col min="1541" max="1541" width="12.81640625" style="2" customWidth="1"/>
    <col min="1542" max="1542" width="15.1796875" style="2" customWidth="1"/>
    <col min="1543" max="1543" width="12.81640625" style="2" customWidth="1"/>
    <col min="1544" max="1544" width="15" style="2" customWidth="1"/>
    <col min="1545" max="1545" width="12.81640625" style="2" customWidth="1"/>
    <col min="1546" max="1546" width="13.453125" style="2" customWidth="1"/>
    <col min="1547" max="1547" width="13" style="2" customWidth="1"/>
    <col min="1548" max="1792" width="11.453125" style="2"/>
    <col min="1793" max="1793" width="3.1796875" style="2" customWidth="1"/>
    <col min="1794" max="1794" width="10" style="2" customWidth="1"/>
    <col min="1795" max="1795" width="17.453125" style="2" customWidth="1"/>
    <col min="1796" max="1796" width="20.81640625" style="2" customWidth="1"/>
    <col min="1797" max="1797" width="12.81640625" style="2" customWidth="1"/>
    <col min="1798" max="1798" width="15.1796875" style="2" customWidth="1"/>
    <col min="1799" max="1799" width="12.81640625" style="2" customWidth="1"/>
    <col min="1800" max="1800" width="15" style="2" customWidth="1"/>
    <col min="1801" max="1801" width="12.81640625" style="2" customWidth="1"/>
    <col min="1802" max="1802" width="13.453125" style="2" customWidth="1"/>
    <col min="1803" max="1803" width="13" style="2" customWidth="1"/>
    <col min="1804" max="2048" width="11.453125" style="2"/>
    <col min="2049" max="2049" width="3.1796875" style="2" customWidth="1"/>
    <col min="2050" max="2050" width="10" style="2" customWidth="1"/>
    <col min="2051" max="2051" width="17.453125" style="2" customWidth="1"/>
    <col min="2052" max="2052" width="20.81640625" style="2" customWidth="1"/>
    <col min="2053" max="2053" width="12.81640625" style="2" customWidth="1"/>
    <col min="2054" max="2054" width="15.1796875" style="2" customWidth="1"/>
    <col min="2055" max="2055" width="12.81640625" style="2" customWidth="1"/>
    <col min="2056" max="2056" width="15" style="2" customWidth="1"/>
    <col min="2057" max="2057" width="12.81640625" style="2" customWidth="1"/>
    <col min="2058" max="2058" width="13.453125" style="2" customWidth="1"/>
    <col min="2059" max="2059" width="13" style="2" customWidth="1"/>
    <col min="2060" max="2304" width="11.453125" style="2"/>
    <col min="2305" max="2305" width="3.1796875" style="2" customWidth="1"/>
    <col min="2306" max="2306" width="10" style="2" customWidth="1"/>
    <col min="2307" max="2307" width="17.453125" style="2" customWidth="1"/>
    <col min="2308" max="2308" width="20.81640625" style="2" customWidth="1"/>
    <col min="2309" max="2309" width="12.81640625" style="2" customWidth="1"/>
    <col min="2310" max="2310" width="15.1796875" style="2" customWidth="1"/>
    <col min="2311" max="2311" width="12.81640625" style="2" customWidth="1"/>
    <col min="2312" max="2312" width="15" style="2" customWidth="1"/>
    <col min="2313" max="2313" width="12.81640625" style="2" customWidth="1"/>
    <col min="2314" max="2314" width="13.453125" style="2" customWidth="1"/>
    <col min="2315" max="2315" width="13" style="2" customWidth="1"/>
    <col min="2316" max="2560" width="11.453125" style="2"/>
    <col min="2561" max="2561" width="3.1796875" style="2" customWidth="1"/>
    <col min="2562" max="2562" width="10" style="2" customWidth="1"/>
    <col min="2563" max="2563" width="17.453125" style="2" customWidth="1"/>
    <col min="2564" max="2564" width="20.81640625" style="2" customWidth="1"/>
    <col min="2565" max="2565" width="12.81640625" style="2" customWidth="1"/>
    <col min="2566" max="2566" width="15.1796875" style="2" customWidth="1"/>
    <col min="2567" max="2567" width="12.81640625" style="2" customWidth="1"/>
    <col min="2568" max="2568" width="15" style="2" customWidth="1"/>
    <col min="2569" max="2569" width="12.81640625" style="2" customWidth="1"/>
    <col min="2570" max="2570" width="13.453125" style="2" customWidth="1"/>
    <col min="2571" max="2571" width="13" style="2" customWidth="1"/>
    <col min="2572" max="2816" width="11.453125" style="2"/>
    <col min="2817" max="2817" width="3.1796875" style="2" customWidth="1"/>
    <col min="2818" max="2818" width="10" style="2" customWidth="1"/>
    <col min="2819" max="2819" width="17.453125" style="2" customWidth="1"/>
    <col min="2820" max="2820" width="20.81640625" style="2" customWidth="1"/>
    <col min="2821" max="2821" width="12.81640625" style="2" customWidth="1"/>
    <col min="2822" max="2822" width="15.1796875" style="2" customWidth="1"/>
    <col min="2823" max="2823" width="12.81640625" style="2" customWidth="1"/>
    <col min="2824" max="2824" width="15" style="2" customWidth="1"/>
    <col min="2825" max="2825" width="12.81640625" style="2" customWidth="1"/>
    <col min="2826" max="2826" width="13.453125" style="2" customWidth="1"/>
    <col min="2827" max="2827" width="13" style="2" customWidth="1"/>
    <col min="2828" max="3072" width="11.453125" style="2"/>
    <col min="3073" max="3073" width="3.1796875" style="2" customWidth="1"/>
    <col min="3074" max="3074" width="10" style="2" customWidth="1"/>
    <col min="3075" max="3075" width="17.453125" style="2" customWidth="1"/>
    <col min="3076" max="3076" width="20.81640625" style="2" customWidth="1"/>
    <col min="3077" max="3077" width="12.81640625" style="2" customWidth="1"/>
    <col min="3078" max="3078" width="15.1796875" style="2" customWidth="1"/>
    <col min="3079" max="3079" width="12.81640625" style="2" customWidth="1"/>
    <col min="3080" max="3080" width="15" style="2" customWidth="1"/>
    <col min="3081" max="3081" width="12.81640625" style="2" customWidth="1"/>
    <col min="3082" max="3082" width="13.453125" style="2" customWidth="1"/>
    <col min="3083" max="3083" width="13" style="2" customWidth="1"/>
    <col min="3084" max="3328" width="11.453125" style="2"/>
    <col min="3329" max="3329" width="3.1796875" style="2" customWidth="1"/>
    <col min="3330" max="3330" width="10" style="2" customWidth="1"/>
    <col min="3331" max="3331" width="17.453125" style="2" customWidth="1"/>
    <col min="3332" max="3332" width="20.81640625" style="2" customWidth="1"/>
    <col min="3333" max="3333" width="12.81640625" style="2" customWidth="1"/>
    <col min="3334" max="3334" width="15.1796875" style="2" customWidth="1"/>
    <col min="3335" max="3335" width="12.81640625" style="2" customWidth="1"/>
    <col min="3336" max="3336" width="15" style="2" customWidth="1"/>
    <col min="3337" max="3337" width="12.81640625" style="2" customWidth="1"/>
    <col min="3338" max="3338" width="13.453125" style="2" customWidth="1"/>
    <col min="3339" max="3339" width="13" style="2" customWidth="1"/>
    <col min="3340" max="3584" width="11.453125" style="2"/>
    <col min="3585" max="3585" width="3.1796875" style="2" customWidth="1"/>
    <col min="3586" max="3586" width="10" style="2" customWidth="1"/>
    <col min="3587" max="3587" width="17.453125" style="2" customWidth="1"/>
    <col min="3588" max="3588" width="20.81640625" style="2" customWidth="1"/>
    <col min="3589" max="3589" width="12.81640625" style="2" customWidth="1"/>
    <col min="3590" max="3590" width="15.1796875" style="2" customWidth="1"/>
    <col min="3591" max="3591" width="12.81640625" style="2" customWidth="1"/>
    <col min="3592" max="3592" width="15" style="2" customWidth="1"/>
    <col min="3593" max="3593" width="12.81640625" style="2" customWidth="1"/>
    <col min="3594" max="3594" width="13.453125" style="2" customWidth="1"/>
    <col min="3595" max="3595" width="13" style="2" customWidth="1"/>
    <col min="3596" max="3840" width="11.453125" style="2"/>
    <col min="3841" max="3841" width="3.1796875" style="2" customWidth="1"/>
    <col min="3842" max="3842" width="10" style="2" customWidth="1"/>
    <col min="3843" max="3843" width="17.453125" style="2" customWidth="1"/>
    <col min="3844" max="3844" width="20.81640625" style="2" customWidth="1"/>
    <col min="3845" max="3845" width="12.81640625" style="2" customWidth="1"/>
    <col min="3846" max="3846" width="15.1796875" style="2" customWidth="1"/>
    <col min="3847" max="3847" width="12.81640625" style="2" customWidth="1"/>
    <col min="3848" max="3848" width="15" style="2" customWidth="1"/>
    <col min="3849" max="3849" width="12.81640625" style="2" customWidth="1"/>
    <col min="3850" max="3850" width="13.453125" style="2" customWidth="1"/>
    <col min="3851" max="3851" width="13" style="2" customWidth="1"/>
    <col min="3852" max="4096" width="11.453125" style="2"/>
    <col min="4097" max="4097" width="3.1796875" style="2" customWidth="1"/>
    <col min="4098" max="4098" width="10" style="2" customWidth="1"/>
    <col min="4099" max="4099" width="17.453125" style="2" customWidth="1"/>
    <col min="4100" max="4100" width="20.81640625" style="2" customWidth="1"/>
    <col min="4101" max="4101" width="12.81640625" style="2" customWidth="1"/>
    <col min="4102" max="4102" width="15.1796875" style="2" customWidth="1"/>
    <col min="4103" max="4103" width="12.81640625" style="2" customWidth="1"/>
    <col min="4104" max="4104" width="15" style="2" customWidth="1"/>
    <col min="4105" max="4105" width="12.81640625" style="2" customWidth="1"/>
    <col min="4106" max="4106" width="13.453125" style="2" customWidth="1"/>
    <col min="4107" max="4107" width="13" style="2" customWidth="1"/>
    <col min="4108" max="4352" width="11.453125" style="2"/>
    <col min="4353" max="4353" width="3.1796875" style="2" customWidth="1"/>
    <col min="4354" max="4354" width="10" style="2" customWidth="1"/>
    <col min="4355" max="4355" width="17.453125" style="2" customWidth="1"/>
    <col min="4356" max="4356" width="20.81640625" style="2" customWidth="1"/>
    <col min="4357" max="4357" width="12.81640625" style="2" customWidth="1"/>
    <col min="4358" max="4358" width="15.1796875" style="2" customWidth="1"/>
    <col min="4359" max="4359" width="12.81640625" style="2" customWidth="1"/>
    <col min="4360" max="4360" width="15" style="2" customWidth="1"/>
    <col min="4361" max="4361" width="12.81640625" style="2" customWidth="1"/>
    <col min="4362" max="4362" width="13.453125" style="2" customWidth="1"/>
    <col min="4363" max="4363" width="13" style="2" customWidth="1"/>
    <col min="4364" max="4608" width="11.453125" style="2"/>
    <col min="4609" max="4609" width="3.1796875" style="2" customWidth="1"/>
    <col min="4610" max="4610" width="10" style="2" customWidth="1"/>
    <col min="4611" max="4611" width="17.453125" style="2" customWidth="1"/>
    <col min="4612" max="4612" width="20.81640625" style="2" customWidth="1"/>
    <col min="4613" max="4613" width="12.81640625" style="2" customWidth="1"/>
    <col min="4614" max="4614" width="15.1796875" style="2" customWidth="1"/>
    <col min="4615" max="4615" width="12.81640625" style="2" customWidth="1"/>
    <col min="4616" max="4616" width="15" style="2" customWidth="1"/>
    <col min="4617" max="4617" width="12.81640625" style="2" customWidth="1"/>
    <col min="4618" max="4618" width="13.453125" style="2" customWidth="1"/>
    <col min="4619" max="4619" width="13" style="2" customWidth="1"/>
    <col min="4620" max="4864" width="11.453125" style="2"/>
    <col min="4865" max="4865" width="3.1796875" style="2" customWidth="1"/>
    <col min="4866" max="4866" width="10" style="2" customWidth="1"/>
    <col min="4867" max="4867" width="17.453125" style="2" customWidth="1"/>
    <col min="4868" max="4868" width="20.81640625" style="2" customWidth="1"/>
    <col min="4869" max="4869" width="12.81640625" style="2" customWidth="1"/>
    <col min="4870" max="4870" width="15.1796875" style="2" customWidth="1"/>
    <col min="4871" max="4871" width="12.81640625" style="2" customWidth="1"/>
    <col min="4872" max="4872" width="15" style="2" customWidth="1"/>
    <col min="4873" max="4873" width="12.81640625" style="2" customWidth="1"/>
    <col min="4874" max="4874" width="13.453125" style="2" customWidth="1"/>
    <col min="4875" max="4875" width="13" style="2" customWidth="1"/>
    <col min="4876" max="5120" width="11.453125" style="2"/>
    <col min="5121" max="5121" width="3.1796875" style="2" customWidth="1"/>
    <col min="5122" max="5122" width="10" style="2" customWidth="1"/>
    <col min="5123" max="5123" width="17.453125" style="2" customWidth="1"/>
    <col min="5124" max="5124" width="20.81640625" style="2" customWidth="1"/>
    <col min="5125" max="5125" width="12.81640625" style="2" customWidth="1"/>
    <col min="5126" max="5126" width="15.1796875" style="2" customWidth="1"/>
    <col min="5127" max="5127" width="12.81640625" style="2" customWidth="1"/>
    <col min="5128" max="5128" width="15" style="2" customWidth="1"/>
    <col min="5129" max="5129" width="12.81640625" style="2" customWidth="1"/>
    <col min="5130" max="5130" width="13.453125" style="2" customWidth="1"/>
    <col min="5131" max="5131" width="13" style="2" customWidth="1"/>
    <col min="5132" max="5376" width="11.453125" style="2"/>
    <col min="5377" max="5377" width="3.1796875" style="2" customWidth="1"/>
    <col min="5378" max="5378" width="10" style="2" customWidth="1"/>
    <col min="5379" max="5379" width="17.453125" style="2" customWidth="1"/>
    <col min="5380" max="5380" width="20.81640625" style="2" customWidth="1"/>
    <col min="5381" max="5381" width="12.81640625" style="2" customWidth="1"/>
    <col min="5382" max="5382" width="15.1796875" style="2" customWidth="1"/>
    <col min="5383" max="5383" width="12.81640625" style="2" customWidth="1"/>
    <col min="5384" max="5384" width="15" style="2" customWidth="1"/>
    <col min="5385" max="5385" width="12.81640625" style="2" customWidth="1"/>
    <col min="5386" max="5386" width="13.453125" style="2" customWidth="1"/>
    <col min="5387" max="5387" width="13" style="2" customWidth="1"/>
    <col min="5388" max="5632" width="11.453125" style="2"/>
    <col min="5633" max="5633" width="3.1796875" style="2" customWidth="1"/>
    <col min="5634" max="5634" width="10" style="2" customWidth="1"/>
    <col min="5635" max="5635" width="17.453125" style="2" customWidth="1"/>
    <col min="5636" max="5636" width="20.81640625" style="2" customWidth="1"/>
    <col min="5637" max="5637" width="12.81640625" style="2" customWidth="1"/>
    <col min="5638" max="5638" width="15.1796875" style="2" customWidth="1"/>
    <col min="5639" max="5639" width="12.81640625" style="2" customWidth="1"/>
    <col min="5640" max="5640" width="15" style="2" customWidth="1"/>
    <col min="5641" max="5641" width="12.81640625" style="2" customWidth="1"/>
    <col min="5642" max="5642" width="13.453125" style="2" customWidth="1"/>
    <col min="5643" max="5643" width="13" style="2" customWidth="1"/>
    <col min="5644" max="5888" width="11.453125" style="2"/>
    <col min="5889" max="5889" width="3.1796875" style="2" customWidth="1"/>
    <col min="5890" max="5890" width="10" style="2" customWidth="1"/>
    <col min="5891" max="5891" width="17.453125" style="2" customWidth="1"/>
    <col min="5892" max="5892" width="20.81640625" style="2" customWidth="1"/>
    <col min="5893" max="5893" width="12.81640625" style="2" customWidth="1"/>
    <col min="5894" max="5894" width="15.1796875" style="2" customWidth="1"/>
    <col min="5895" max="5895" width="12.81640625" style="2" customWidth="1"/>
    <col min="5896" max="5896" width="15" style="2" customWidth="1"/>
    <col min="5897" max="5897" width="12.81640625" style="2" customWidth="1"/>
    <col min="5898" max="5898" width="13.453125" style="2" customWidth="1"/>
    <col min="5899" max="5899" width="13" style="2" customWidth="1"/>
    <col min="5900" max="6144" width="11.453125" style="2"/>
    <col min="6145" max="6145" width="3.1796875" style="2" customWidth="1"/>
    <col min="6146" max="6146" width="10" style="2" customWidth="1"/>
    <col min="6147" max="6147" width="17.453125" style="2" customWidth="1"/>
    <col min="6148" max="6148" width="20.81640625" style="2" customWidth="1"/>
    <col min="6149" max="6149" width="12.81640625" style="2" customWidth="1"/>
    <col min="6150" max="6150" width="15.1796875" style="2" customWidth="1"/>
    <col min="6151" max="6151" width="12.81640625" style="2" customWidth="1"/>
    <col min="6152" max="6152" width="15" style="2" customWidth="1"/>
    <col min="6153" max="6153" width="12.81640625" style="2" customWidth="1"/>
    <col min="6154" max="6154" width="13.453125" style="2" customWidth="1"/>
    <col min="6155" max="6155" width="13" style="2" customWidth="1"/>
    <col min="6156" max="6400" width="11.453125" style="2"/>
    <col min="6401" max="6401" width="3.1796875" style="2" customWidth="1"/>
    <col min="6402" max="6402" width="10" style="2" customWidth="1"/>
    <col min="6403" max="6403" width="17.453125" style="2" customWidth="1"/>
    <col min="6404" max="6404" width="20.81640625" style="2" customWidth="1"/>
    <col min="6405" max="6405" width="12.81640625" style="2" customWidth="1"/>
    <col min="6406" max="6406" width="15.1796875" style="2" customWidth="1"/>
    <col min="6407" max="6407" width="12.81640625" style="2" customWidth="1"/>
    <col min="6408" max="6408" width="15" style="2" customWidth="1"/>
    <col min="6409" max="6409" width="12.81640625" style="2" customWidth="1"/>
    <col min="6410" max="6410" width="13.453125" style="2" customWidth="1"/>
    <col min="6411" max="6411" width="13" style="2" customWidth="1"/>
    <col min="6412" max="6656" width="11.453125" style="2"/>
    <col min="6657" max="6657" width="3.1796875" style="2" customWidth="1"/>
    <col min="6658" max="6658" width="10" style="2" customWidth="1"/>
    <col min="6659" max="6659" width="17.453125" style="2" customWidth="1"/>
    <col min="6660" max="6660" width="20.81640625" style="2" customWidth="1"/>
    <col min="6661" max="6661" width="12.81640625" style="2" customWidth="1"/>
    <col min="6662" max="6662" width="15.1796875" style="2" customWidth="1"/>
    <col min="6663" max="6663" width="12.81640625" style="2" customWidth="1"/>
    <col min="6664" max="6664" width="15" style="2" customWidth="1"/>
    <col min="6665" max="6665" width="12.81640625" style="2" customWidth="1"/>
    <col min="6666" max="6666" width="13.453125" style="2" customWidth="1"/>
    <col min="6667" max="6667" width="13" style="2" customWidth="1"/>
    <col min="6668" max="6912" width="11.453125" style="2"/>
    <col min="6913" max="6913" width="3.1796875" style="2" customWidth="1"/>
    <col min="6914" max="6914" width="10" style="2" customWidth="1"/>
    <col min="6915" max="6915" width="17.453125" style="2" customWidth="1"/>
    <col min="6916" max="6916" width="20.81640625" style="2" customWidth="1"/>
    <col min="6917" max="6917" width="12.81640625" style="2" customWidth="1"/>
    <col min="6918" max="6918" width="15.1796875" style="2" customWidth="1"/>
    <col min="6919" max="6919" width="12.81640625" style="2" customWidth="1"/>
    <col min="6920" max="6920" width="15" style="2" customWidth="1"/>
    <col min="6921" max="6921" width="12.81640625" style="2" customWidth="1"/>
    <col min="6922" max="6922" width="13.453125" style="2" customWidth="1"/>
    <col min="6923" max="6923" width="13" style="2" customWidth="1"/>
    <col min="6924" max="7168" width="11.453125" style="2"/>
    <col min="7169" max="7169" width="3.1796875" style="2" customWidth="1"/>
    <col min="7170" max="7170" width="10" style="2" customWidth="1"/>
    <col min="7171" max="7171" width="17.453125" style="2" customWidth="1"/>
    <col min="7172" max="7172" width="20.81640625" style="2" customWidth="1"/>
    <col min="7173" max="7173" width="12.81640625" style="2" customWidth="1"/>
    <col min="7174" max="7174" width="15.1796875" style="2" customWidth="1"/>
    <col min="7175" max="7175" width="12.81640625" style="2" customWidth="1"/>
    <col min="7176" max="7176" width="15" style="2" customWidth="1"/>
    <col min="7177" max="7177" width="12.81640625" style="2" customWidth="1"/>
    <col min="7178" max="7178" width="13.453125" style="2" customWidth="1"/>
    <col min="7179" max="7179" width="13" style="2" customWidth="1"/>
    <col min="7180" max="7424" width="11.453125" style="2"/>
    <col min="7425" max="7425" width="3.1796875" style="2" customWidth="1"/>
    <col min="7426" max="7426" width="10" style="2" customWidth="1"/>
    <col min="7427" max="7427" width="17.453125" style="2" customWidth="1"/>
    <col min="7428" max="7428" width="20.81640625" style="2" customWidth="1"/>
    <col min="7429" max="7429" width="12.81640625" style="2" customWidth="1"/>
    <col min="7430" max="7430" width="15.1796875" style="2" customWidth="1"/>
    <col min="7431" max="7431" width="12.81640625" style="2" customWidth="1"/>
    <col min="7432" max="7432" width="15" style="2" customWidth="1"/>
    <col min="7433" max="7433" width="12.81640625" style="2" customWidth="1"/>
    <col min="7434" max="7434" width="13.453125" style="2" customWidth="1"/>
    <col min="7435" max="7435" width="13" style="2" customWidth="1"/>
    <col min="7436" max="7680" width="11.453125" style="2"/>
    <col min="7681" max="7681" width="3.1796875" style="2" customWidth="1"/>
    <col min="7682" max="7682" width="10" style="2" customWidth="1"/>
    <col min="7683" max="7683" width="17.453125" style="2" customWidth="1"/>
    <col min="7684" max="7684" width="20.81640625" style="2" customWidth="1"/>
    <col min="7685" max="7685" width="12.81640625" style="2" customWidth="1"/>
    <col min="7686" max="7686" width="15.1796875" style="2" customWidth="1"/>
    <col min="7687" max="7687" width="12.81640625" style="2" customWidth="1"/>
    <col min="7688" max="7688" width="15" style="2" customWidth="1"/>
    <col min="7689" max="7689" width="12.81640625" style="2" customWidth="1"/>
    <col min="7690" max="7690" width="13.453125" style="2" customWidth="1"/>
    <col min="7691" max="7691" width="13" style="2" customWidth="1"/>
    <col min="7692" max="7936" width="11.453125" style="2"/>
    <col min="7937" max="7937" width="3.1796875" style="2" customWidth="1"/>
    <col min="7938" max="7938" width="10" style="2" customWidth="1"/>
    <col min="7939" max="7939" width="17.453125" style="2" customWidth="1"/>
    <col min="7940" max="7940" width="20.81640625" style="2" customWidth="1"/>
    <col min="7941" max="7941" width="12.81640625" style="2" customWidth="1"/>
    <col min="7942" max="7942" width="15.1796875" style="2" customWidth="1"/>
    <col min="7943" max="7943" width="12.81640625" style="2" customWidth="1"/>
    <col min="7944" max="7944" width="15" style="2" customWidth="1"/>
    <col min="7945" max="7945" width="12.81640625" style="2" customWidth="1"/>
    <col min="7946" max="7946" width="13.453125" style="2" customWidth="1"/>
    <col min="7947" max="7947" width="13" style="2" customWidth="1"/>
    <col min="7948" max="8192" width="11.453125" style="2"/>
    <col min="8193" max="8193" width="3.1796875" style="2" customWidth="1"/>
    <col min="8194" max="8194" width="10" style="2" customWidth="1"/>
    <col min="8195" max="8195" width="17.453125" style="2" customWidth="1"/>
    <col min="8196" max="8196" width="20.81640625" style="2" customWidth="1"/>
    <col min="8197" max="8197" width="12.81640625" style="2" customWidth="1"/>
    <col min="8198" max="8198" width="15.1796875" style="2" customWidth="1"/>
    <col min="8199" max="8199" width="12.81640625" style="2" customWidth="1"/>
    <col min="8200" max="8200" width="15" style="2" customWidth="1"/>
    <col min="8201" max="8201" width="12.81640625" style="2" customWidth="1"/>
    <col min="8202" max="8202" width="13.453125" style="2" customWidth="1"/>
    <col min="8203" max="8203" width="13" style="2" customWidth="1"/>
    <col min="8204" max="8448" width="11.453125" style="2"/>
    <col min="8449" max="8449" width="3.1796875" style="2" customWidth="1"/>
    <col min="8450" max="8450" width="10" style="2" customWidth="1"/>
    <col min="8451" max="8451" width="17.453125" style="2" customWidth="1"/>
    <col min="8452" max="8452" width="20.81640625" style="2" customWidth="1"/>
    <col min="8453" max="8453" width="12.81640625" style="2" customWidth="1"/>
    <col min="8454" max="8454" width="15.1796875" style="2" customWidth="1"/>
    <col min="8455" max="8455" width="12.81640625" style="2" customWidth="1"/>
    <col min="8456" max="8456" width="15" style="2" customWidth="1"/>
    <col min="8457" max="8457" width="12.81640625" style="2" customWidth="1"/>
    <col min="8458" max="8458" width="13.453125" style="2" customWidth="1"/>
    <col min="8459" max="8459" width="13" style="2" customWidth="1"/>
    <col min="8460" max="8704" width="11.453125" style="2"/>
    <col min="8705" max="8705" width="3.1796875" style="2" customWidth="1"/>
    <col min="8706" max="8706" width="10" style="2" customWidth="1"/>
    <col min="8707" max="8707" width="17.453125" style="2" customWidth="1"/>
    <col min="8708" max="8708" width="20.81640625" style="2" customWidth="1"/>
    <col min="8709" max="8709" width="12.81640625" style="2" customWidth="1"/>
    <col min="8710" max="8710" width="15.1796875" style="2" customWidth="1"/>
    <col min="8711" max="8711" width="12.81640625" style="2" customWidth="1"/>
    <col min="8712" max="8712" width="15" style="2" customWidth="1"/>
    <col min="8713" max="8713" width="12.81640625" style="2" customWidth="1"/>
    <col min="8714" max="8714" width="13.453125" style="2" customWidth="1"/>
    <col min="8715" max="8715" width="13" style="2" customWidth="1"/>
    <col min="8716" max="8960" width="11.453125" style="2"/>
    <col min="8961" max="8961" width="3.1796875" style="2" customWidth="1"/>
    <col min="8962" max="8962" width="10" style="2" customWidth="1"/>
    <col min="8963" max="8963" width="17.453125" style="2" customWidth="1"/>
    <col min="8964" max="8964" width="20.81640625" style="2" customWidth="1"/>
    <col min="8965" max="8965" width="12.81640625" style="2" customWidth="1"/>
    <col min="8966" max="8966" width="15.1796875" style="2" customWidth="1"/>
    <col min="8967" max="8967" width="12.81640625" style="2" customWidth="1"/>
    <col min="8968" max="8968" width="15" style="2" customWidth="1"/>
    <col min="8969" max="8969" width="12.81640625" style="2" customWidth="1"/>
    <col min="8970" max="8970" width="13.453125" style="2" customWidth="1"/>
    <col min="8971" max="8971" width="13" style="2" customWidth="1"/>
    <col min="8972" max="9216" width="11.453125" style="2"/>
    <col min="9217" max="9217" width="3.1796875" style="2" customWidth="1"/>
    <col min="9218" max="9218" width="10" style="2" customWidth="1"/>
    <col min="9219" max="9219" width="17.453125" style="2" customWidth="1"/>
    <col min="9220" max="9220" width="20.81640625" style="2" customWidth="1"/>
    <col min="9221" max="9221" width="12.81640625" style="2" customWidth="1"/>
    <col min="9222" max="9222" width="15.1796875" style="2" customWidth="1"/>
    <col min="9223" max="9223" width="12.81640625" style="2" customWidth="1"/>
    <col min="9224" max="9224" width="15" style="2" customWidth="1"/>
    <col min="9225" max="9225" width="12.81640625" style="2" customWidth="1"/>
    <col min="9226" max="9226" width="13.453125" style="2" customWidth="1"/>
    <col min="9227" max="9227" width="13" style="2" customWidth="1"/>
    <col min="9228" max="9472" width="11.453125" style="2"/>
    <col min="9473" max="9473" width="3.1796875" style="2" customWidth="1"/>
    <col min="9474" max="9474" width="10" style="2" customWidth="1"/>
    <col min="9475" max="9475" width="17.453125" style="2" customWidth="1"/>
    <col min="9476" max="9476" width="20.81640625" style="2" customWidth="1"/>
    <col min="9477" max="9477" width="12.81640625" style="2" customWidth="1"/>
    <col min="9478" max="9478" width="15.1796875" style="2" customWidth="1"/>
    <col min="9479" max="9479" width="12.81640625" style="2" customWidth="1"/>
    <col min="9480" max="9480" width="15" style="2" customWidth="1"/>
    <col min="9481" max="9481" width="12.81640625" style="2" customWidth="1"/>
    <col min="9482" max="9482" width="13.453125" style="2" customWidth="1"/>
    <col min="9483" max="9483" width="13" style="2" customWidth="1"/>
    <col min="9484" max="9728" width="11.453125" style="2"/>
    <col min="9729" max="9729" width="3.1796875" style="2" customWidth="1"/>
    <col min="9730" max="9730" width="10" style="2" customWidth="1"/>
    <col min="9731" max="9731" width="17.453125" style="2" customWidth="1"/>
    <col min="9732" max="9732" width="20.81640625" style="2" customWidth="1"/>
    <col min="9733" max="9733" width="12.81640625" style="2" customWidth="1"/>
    <col min="9734" max="9734" width="15.1796875" style="2" customWidth="1"/>
    <col min="9735" max="9735" width="12.81640625" style="2" customWidth="1"/>
    <col min="9736" max="9736" width="15" style="2" customWidth="1"/>
    <col min="9737" max="9737" width="12.81640625" style="2" customWidth="1"/>
    <col min="9738" max="9738" width="13.453125" style="2" customWidth="1"/>
    <col min="9739" max="9739" width="13" style="2" customWidth="1"/>
    <col min="9740" max="9984" width="11.453125" style="2"/>
    <col min="9985" max="9985" width="3.1796875" style="2" customWidth="1"/>
    <col min="9986" max="9986" width="10" style="2" customWidth="1"/>
    <col min="9987" max="9987" width="17.453125" style="2" customWidth="1"/>
    <col min="9988" max="9988" width="20.81640625" style="2" customWidth="1"/>
    <col min="9989" max="9989" width="12.81640625" style="2" customWidth="1"/>
    <col min="9990" max="9990" width="15.1796875" style="2" customWidth="1"/>
    <col min="9991" max="9991" width="12.81640625" style="2" customWidth="1"/>
    <col min="9992" max="9992" width="15" style="2" customWidth="1"/>
    <col min="9993" max="9993" width="12.81640625" style="2" customWidth="1"/>
    <col min="9994" max="9994" width="13.453125" style="2" customWidth="1"/>
    <col min="9995" max="9995" width="13" style="2" customWidth="1"/>
    <col min="9996" max="10240" width="11.453125" style="2"/>
    <col min="10241" max="10241" width="3.1796875" style="2" customWidth="1"/>
    <col min="10242" max="10242" width="10" style="2" customWidth="1"/>
    <col min="10243" max="10243" width="17.453125" style="2" customWidth="1"/>
    <col min="10244" max="10244" width="20.81640625" style="2" customWidth="1"/>
    <col min="10245" max="10245" width="12.81640625" style="2" customWidth="1"/>
    <col min="10246" max="10246" width="15.1796875" style="2" customWidth="1"/>
    <col min="10247" max="10247" width="12.81640625" style="2" customWidth="1"/>
    <col min="10248" max="10248" width="15" style="2" customWidth="1"/>
    <col min="10249" max="10249" width="12.81640625" style="2" customWidth="1"/>
    <col min="10250" max="10250" width="13.453125" style="2" customWidth="1"/>
    <col min="10251" max="10251" width="13" style="2" customWidth="1"/>
    <col min="10252" max="10496" width="11.453125" style="2"/>
    <col min="10497" max="10497" width="3.1796875" style="2" customWidth="1"/>
    <col min="10498" max="10498" width="10" style="2" customWidth="1"/>
    <col min="10499" max="10499" width="17.453125" style="2" customWidth="1"/>
    <col min="10500" max="10500" width="20.81640625" style="2" customWidth="1"/>
    <col min="10501" max="10501" width="12.81640625" style="2" customWidth="1"/>
    <col min="10502" max="10502" width="15.1796875" style="2" customWidth="1"/>
    <col min="10503" max="10503" width="12.81640625" style="2" customWidth="1"/>
    <col min="10504" max="10504" width="15" style="2" customWidth="1"/>
    <col min="10505" max="10505" width="12.81640625" style="2" customWidth="1"/>
    <col min="10506" max="10506" width="13.453125" style="2" customWidth="1"/>
    <col min="10507" max="10507" width="13" style="2" customWidth="1"/>
    <col min="10508" max="10752" width="11.453125" style="2"/>
    <col min="10753" max="10753" width="3.1796875" style="2" customWidth="1"/>
    <col min="10754" max="10754" width="10" style="2" customWidth="1"/>
    <col min="10755" max="10755" width="17.453125" style="2" customWidth="1"/>
    <col min="10756" max="10756" width="20.81640625" style="2" customWidth="1"/>
    <col min="10757" max="10757" width="12.81640625" style="2" customWidth="1"/>
    <col min="10758" max="10758" width="15.1796875" style="2" customWidth="1"/>
    <col min="10759" max="10759" width="12.81640625" style="2" customWidth="1"/>
    <col min="10760" max="10760" width="15" style="2" customWidth="1"/>
    <col min="10761" max="10761" width="12.81640625" style="2" customWidth="1"/>
    <col min="10762" max="10762" width="13.453125" style="2" customWidth="1"/>
    <col min="10763" max="10763" width="13" style="2" customWidth="1"/>
    <col min="10764" max="11008" width="11.453125" style="2"/>
    <col min="11009" max="11009" width="3.1796875" style="2" customWidth="1"/>
    <col min="11010" max="11010" width="10" style="2" customWidth="1"/>
    <col min="11011" max="11011" width="17.453125" style="2" customWidth="1"/>
    <col min="11012" max="11012" width="20.81640625" style="2" customWidth="1"/>
    <col min="11013" max="11013" width="12.81640625" style="2" customWidth="1"/>
    <col min="11014" max="11014" width="15.1796875" style="2" customWidth="1"/>
    <col min="11015" max="11015" width="12.81640625" style="2" customWidth="1"/>
    <col min="11016" max="11016" width="15" style="2" customWidth="1"/>
    <col min="11017" max="11017" width="12.81640625" style="2" customWidth="1"/>
    <col min="11018" max="11018" width="13.453125" style="2" customWidth="1"/>
    <col min="11019" max="11019" width="13" style="2" customWidth="1"/>
    <col min="11020" max="11264" width="11.453125" style="2"/>
    <col min="11265" max="11265" width="3.1796875" style="2" customWidth="1"/>
    <col min="11266" max="11266" width="10" style="2" customWidth="1"/>
    <col min="11267" max="11267" width="17.453125" style="2" customWidth="1"/>
    <col min="11268" max="11268" width="20.81640625" style="2" customWidth="1"/>
    <col min="11269" max="11269" width="12.81640625" style="2" customWidth="1"/>
    <col min="11270" max="11270" width="15.1796875" style="2" customWidth="1"/>
    <col min="11271" max="11271" width="12.81640625" style="2" customWidth="1"/>
    <col min="11272" max="11272" width="15" style="2" customWidth="1"/>
    <col min="11273" max="11273" width="12.81640625" style="2" customWidth="1"/>
    <col min="11274" max="11274" width="13.453125" style="2" customWidth="1"/>
    <col min="11275" max="11275" width="13" style="2" customWidth="1"/>
    <col min="11276" max="11520" width="11.453125" style="2"/>
    <col min="11521" max="11521" width="3.1796875" style="2" customWidth="1"/>
    <col min="11522" max="11522" width="10" style="2" customWidth="1"/>
    <col min="11523" max="11523" width="17.453125" style="2" customWidth="1"/>
    <col min="11524" max="11524" width="20.81640625" style="2" customWidth="1"/>
    <col min="11525" max="11525" width="12.81640625" style="2" customWidth="1"/>
    <col min="11526" max="11526" width="15.1796875" style="2" customWidth="1"/>
    <col min="11527" max="11527" width="12.81640625" style="2" customWidth="1"/>
    <col min="11528" max="11528" width="15" style="2" customWidth="1"/>
    <col min="11529" max="11529" width="12.81640625" style="2" customWidth="1"/>
    <col min="11530" max="11530" width="13.453125" style="2" customWidth="1"/>
    <col min="11531" max="11531" width="13" style="2" customWidth="1"/>
    <col min="11532" max="11776" width="11.453125" style="2"/>
    <col min="11777" max="11777" width="3.1796875" style="2" customWidth="1"/>
    <col min="11778" max="11778" width="10" style="2" customWidth="1"/>
    <col min="11779" max="11779" width="17.453125" style="2" customWidth="1"/>
    <col min="11780" max="11780" width="20.81640625" style="2" customWidth="1"/>
    <col min="11781" max="11781" width="12.81640625" style="2" customWidth="1"/>
    <col min="11782" max="11782" width="15.1796875" style="2" customWidth="1"/>
    <col min="11783" max="11783" width="12.81640625" style="2" customWidth="1"/>
    <col min="11784" max="11784" width="15" style="2" customWidth="1"/>
    <col min="11785" max="11785" width="12.81640625" style="2" customWidth="1"/>
    <col min="11786" max="11786" width="13.453125" style="2" customWidth="1"/>
    <col min="11787" max="11787" width="13" style="2" customWidth="1"/>
    <col min="11788" max="12032" width="11.453125" style="2"/>
    <col min="12033" max="12033" width="3.1796875" style="2" customWidth="1"/>
    <col min="12034" max="12034" width="10" style="2" customWidth="1"/>
    <col min="12035" max="12035" width="17.453125" style="2" customWidth="1"/>
    <col min="12036" max="12036" width="20.81640625" style="2" customWidth="1"/>
    <col min="12037" max="12037" width="12.81640625" style="2" customWidth="1"/>
    <col min="12038" max="12038" width="15.1796875" style="2" customWidth="1"/>
    <col min="12039" max="12039" width="12.81640625" style="2" customWidth="1"/>
    <col min="12040" max="12040" width="15" style="2" customWidth="1"/>
    <col min="12041" max="12041" width="12.81640625" style="2" customWidth="1"/>
    <col min="12042" max="12042" width="13.453125" style="2" customWidth="1"/>
    <col min="12043" max="12043" width="13" style="2" customWidth="1"/>
    <col min="12044" max="12288" width="11.453125" style="2"/>
    <col min="12289" max="12289" width="3.1796875" style="2" customWidth="1"/>
    <col min="12290" max="12290" width="10" style="2" customWidth="1"/>
    <col min="12291" max="12291" width="17.453125" style="2" customWidth="1"/>
    <col min="12292" max="12292" width="20.81640625" style="2" customWidth="1"/>
    <col min="12293" max="12293" width="12.81640625" style="2" customWidth="1"/>
    <col min="12294" max="12294" width="15.1796875" style="2" customWidth="1"/>
    <col min="12295" max="12295" width="12.81640625" style="2" customWidth="1"/>
    <col min="12296" max="12296" width="15" style="2" customWidth="1"/>
    <col min="12297" max="12297" width="12.81640625" style="2" customWidth="1"/>
    <col min="12298" max="12298" width="13.453125" style="2" customWidth="1"/>
    <col min="12299" max="12299" width="13" style="2" customWidth="1"/>
    <col min="12300" max="12544" width="11.453125" style="2"/>
    <col min="12545" max="12545" width="3.1796875" style="2" customWidth="1"/>
    <col min="12546" max="12546" width="10" style="2" customWidth="1"/>
    <col min="12547" max="12547" width="17.453125" style="2" customWidth="1"/>
    <col min="12548" max="12548" width="20.81640625" style="2" customWidth="1"/>
    <col min="12549" max="12549" width="12.81640625" style="2" customWidth="1"/>
    <col min="12550" max="12550" width="15.1796875" style="2" customWidth="1"/>
    <col min="12551" max="12551" width="12.81640625" style="2" customWidth="1"/>
    <col min="12552" max="12552" width="15" style="2" customWidth="1"/>
    <col min="12553" max="12553" width="12.81640625" style="2" customWidth="1"/>
    <col min="12554" max="12554" width="13.453125" style="2" customWidth="1"/>
    <col min="12555" max="12555" width="13" style="2" customWidth="1"/>
    <col min="12556" max="12800" width="11.453125" style="2"/>
    <col min="12801" max="12801" width="3.1796875" style="2" customWidth="1"/>
    <col min="12802" max="12802" width="10" style="2" customWidth="1"/>
    <col min="12803" max="12803" width="17.453125" style="2" customWidth="1"/>
    <col min="12804" max="12804" width="20.81640625" style="2" customWidth="1"/>
    <col min="12805" max="12805" width="12.81640625" style="2" customWidth="1"/>
    <col min="12806" max="12806" width="15.1796875" style="2" customWidth="1"/>
    <col min="12807" max="12807" width="12.81640625" style="2" customWidth="1"/>
    <col min="12808" max="12808" width="15" style="2" customWidth="1"/>
    <col min="12809" max="12809" width="12.81640625" style="2" customWidth="1"/>
    <col min="12810" max="12810" width="13.453125" style="2" customWidth="1"/>
    <col min="12811" max="12811" width="13" style="2" customWidth="1"/>
    <col min="12812" max="13056" width="11.453125" style="2"/>
    <col min="13057" max="13057" width="3.1796875" style="2" customWidth="1"/>
    <col min="13058" max="13058" width="10" style="2" customWidth="1"/>
    <col min="13059" max="13059" width="17.453125" style="2" customWidth="1"/>
    <col min="13060" max="13060" width="20.81640625" style="2" customWidth="1"/>
    <col min="13061" max="13061" width="12.81640625" style="2" customWidth="1"/>
    <col min="13062" max="13062" width="15.1796875" style="2" customWidth="1"/>
    <col min="13063" max="13063" width="12.81640625" style="2" customWidth="1"/>
    <col min="13064" max="13064" width="15" style="2" customWidth="1"/>
    <col min="13065" max="13065" width="12.81640625" style="2" customWidth="1"/>
    <col min="13066" max="13066" width="13.453125" style="2" customWidth="1"/>
    <col min="13067" max="13067" width="13" style="2" customWidth="1"/>
    <col min="13068" max="13312" width="11.453125" style="2"/>
    <col min="13313" max="13313" width="3.1796875" style="2" customWidth="1"/>
    <col min="13314" max="13314" width="10" style="2" customWidth="1"/>
    <col min="13315" max="13315" width="17.453125" style="2" customWidth="1"/>
    <col min="13316" max="13316" width="20.81640625" style="2" customWidth="1"/>
    <col min="13317" max="13317" width="12.81640625" style="2" customWidth="1"/>
    <col min="13318" max="13318" width="15.1796875" style="2" customWidth="1"/>
    <col min="13319" max="13319" width="12.81640625" style="2" customWidth="1"/>
    <col min="13320" max="13320" width="15" style="2" customWidth="1"/>
    <col min="13321" max="13321" width="12.81640625" style="2" customWidth="1"/>
    <col min="13322" max="13322" width="13.453125" style="2" customWidth="1"/>
    <col min="13323" max="13323" width="13" style="2" customWidth="1"/>
    <col min="13324" max="13568" width="11.453125" style="2"/>
    <col min="13569" max="13569" width="3.1796875" style="2" customWidth="1"/>
    <col min="13570" max="13570" width="10" style="2" customWidth="1"/>
    <col min="13571" max="13571" width="17.453125" style="2" customWidth="1"/>
    <col min="13572" max="13572" width="20.81640625" style="2" customWidth="1"/>
    <col min="13573" max="13573" width="12.81640625" style="2" customWidth="1"/>
    <col min="13574" max="13574" width="15.1796875" style="2" customWidth="1"/>
    <col min="13575" max="13575" width="12.81640625" style="2" customWidth="1"/>
    <col min="13576" max="13576" width="15" style="2" customWidth="1"/>
    <col min="13577" max="13577" width="12.81640625" style="2" customWidth="1"/>
    <col min="13578" max="13578" width="13.453125" style="2" customWidth="1"/>
    <col min="13579" max="13579" width="13" style="2" customWidth="1"/>
    <col min="13580" max="13824" width="11.453125" style="2"/>
    <col min="13825" max="13825" width="3.1796875" style="2" customWidth="1"/>
    <col min="13826" max="13826" width="10" style="2" customWidth="1"/>
    <col min="13827" max="13827" width="17.453125" style="2" customWidth="1"/>
    <col min="13828" max="13828" width="20.81640625" style="2" customWidth="1"/>
    <col min="13829" max="13829" width="12.81640625" style="2" customWidth="1"/>
    <col min="13830" max="13830" width="15.1796875" style="2" customWidth="1"/>
    <col min="13831" max="13831" width="12.81640625" style="2" customWidth="1"/>
    <col min="13832" max="13832" width="15" style="2" customWidth="1"/>
    <col min="13833" max="13833" width="12.81640625" style="2" customWidth="1"/>
    <col min="13834" max="13834" width="13.453125" style="2" customWidth="1"/>
    <col min="13835" max="13835" width="13" style="2" customWidth="1"/>
    <col min="13836" max="14080" width="11.453125" style="2"/>
    <col min="14081" max="14081" width="3.1796875" style="2" customWidth="1"/>
    <col min="14082" max="14082" width="10" style="2" customWidth="1"/>
    <col min="14083" max="14083" width="17.453125" style="2" customWidth="1"/>
    <col min="14084" max="14084" width="20.81640625" style="2" customWidth="1"/>
    <col min="14085" max="14085" width="12.81640625" style="2" customWidth="1"/>
    <col min="14086" max="14086" width="15.1796875" style="2" customWidth="1"/>
    <col min="14087" max="14087" width="12.81640625" style="2" customWidth="1"/>
    <col min="14088" max="14088" width="15" style="2" customWidth="1"/>
    <col min="14089" max="14089" width="12.81640625" style="2" customWidth="1"/>
    <col min="14090" max="14090" width="13.453125" style="2" customWidth="1"/>
    <col min="14091" max="14091" width="13" style="2" customWidth="1"/>
    <col min="14092" max="14336" width="11.453125" style="2"/>
    <col min="14337" max="14337" width="3.1796875" style="2" customWidth="1"/>
    <col min="14338" max="14338" width="10" style="2" customWidth="1"/>
    <col min="14339" max="14339" width="17.453125" style="2" customWidth="1"/>
    <col min="14340" max="14340" width="20.81640625" style="2" customWidth="1"/>
    <col min="14341" max="14341" width="12.81640625" style="2" customWidth="1"/>
    <col min="14342" max="14342" width="15.1796875" style="2" customWidth="1"/>
    <col min="14343" max="14343" width="12.81640625" style="2" customWidth="1"/>
    <col min="14344" max="14344" width="15" style="2" customWidth="1"/>
    <col min="14345" max="14345" width="12.81640625" style="2" customWidth="1"/>
    <col min="14346" max="14346" width="13.453125" style="2" customWidth="1"/>
    <col min="14347" max="14347" width="13" style="2" customWidth="1"/>
    <col min="14348" max="14592" width="11.453125" style="2"/>
    <col min="14593" max="14593" width="3.1796875" style="2" customWidth="1"/>
    <col min="14594" max="14594" width="10" style="2" customWidth="1"/>
    <col min="14595" max="14595" width="17.453125" style="2" customWidth="1"/>
    <col min="14596" max="14596" width="20.81640625" style="2" customWidth="1"/>
    <col min="14597" max="14597" width="12.81640625" style="2" customWidth="1"/>
    <col min="14598" max="14598" width="15.1796875" style="2" customWidth="1"/>
    <col min="14599" max="14599" width="12.81640625" style="2" customWidth="1"/>
    <col min="14600" max="14600" width="15" style="2" customWidth="1"/>
    <col min="14601" max="14601" width="12.81640625" style="2" customWidth="1"/>
    <col min="14602" max="14602" width="13.453125" style="2" customWidth="1"/>
    <col min="14603" max="14603" width="13" style="2" customWidth="1"/>
    <col min="14604" max="14848" width="11.453125" style="2"/>
    <col min="14849" max="14849" width="3.1796875" style="2" customWidth="1"/>
    <col min="14850" max="14850" width="10" style="2" customWidth="1"/>
    <col min="14851" max="14851" width="17.453125" style="2" customWidth="1"/>
    <col min="14852" max="14852" width="20.81640625" style="2" customWidth="1"/>
    <col min="14853" max="14853" width="12.81640625" style="2" customWidth="1"/>
    <col min="14854" max="14854" width="15.1796875" style="2" customWidth="1"/>
    <col min="14855" max="14855" width="12.81640625" style="2" customWidth="1"/>
    <col min="14856" max="14856" width="15" style="2" customWidth="1"/>
    <col min="14857" max="14857" width="12.81640625" style="2" customWidth="1"/>
    <col min="14858" max="14858" width="13.453125" style="2" customWidth="1"/>
    <col min="14859" max="14859" width="13" style="2" customWidth="1"/>
    <col min="14860" max="15104" width="11.453125" style="2"/>
    <col min="15105" max="15105" width="3.1796875" style="2" customWidth="1"/>
    <col min="15106" max="15106" width="10" style="2" customWidth="1"/>
    <col min="15107" max="15107" width="17.453125" style="2" customWidth="1"/>
    <col min="15108" max="15108" width="20.81640625" style="2" customWidth="1"/>
    <col min="15109" max="15109" width="12.81640625" style="2" customWidth="1"/>
    <col min="15110" max="15110" width="15.1796875" style="2" customWidth="1"/>
    <col min="15111" max="15111" width="12.81640625" style="2" customWidth="1"/>
    <col min="15112" max="15112" width="15" style="2" customWidth="1"/>
    <col min="15113" max="15113" width="12.81640625" style="2" customWidth="1"/>
    <col min="15114" max="15114" width="13.453125" style="2" customWidth="1"/>
    <col min="15115" max="15115" width="13" style="2" customWidth="1"/>
    <col min="15116" max="15360" width="11.453125" style="2"/>
    <col min="15361" max="15361" width="3.1796875" style="2" customWidth="1"/>
    <col min="15362" max="15362" width="10" style="2" customWidth="1"/>
    <col min="15363" max="15363" width="17.453125" style="2" customWidth="1"/>
    <col min="15364" max="15364" width="20.81640625" style="2" customWidth="1"/>
    <col min="15365" max="15365" width="12.81640625" style="2" customWidth="1"/>
    <col min="15366" max="15366" width="15.1796875" style="2" customWidth="1"/>
    <col min="15367" max="15367" width="12.81640625" style="2" customWidth="1"/>
    <col min="15368" max="15368" width="15" style="2" customWidth="1"/>
    <col min="15369" max="15369" width="12.81640625" style="2" customWidth="1"/>
    <col min="15370" max="15370" width="13.453125" style="2" customWidth="1"/>
    <col min="15371" max="15371" width="13" style="2" customWidth="1"/>
    <col min="15372" max="15616" width="11.453125" style="2"/>
    <col min="15617" max="15617" width="3.1796875" style="2" customWidth="1"/>
    <col min="15618" max="15618" width="10" style="2" customWidth="1"/>
    <col min="15619" max="15619" width="17.453125" style="2" customWidth="1"/>
    <col min="15620" max="15620" width="20.81640625" style="2" customWidth="1"/>
    <col min="15621" max="15621" width="12.81640625" style="2" customWidth="1"/>
    <col min="15622" max="15622" width="15.1796875" style="2" customWidth="1"/>
    <col min="15623" max="15623" width="12.81640625" style="2" customWidth="1"/>
    <col min="15624" max="15624" width="15" style="2" customWidth="1"/>
    <col min="15625" max="15625" width="12.81640625" style="2" customWidth="1"/>
    <col min="15626" max="15626" width="13.453125" style="2" customWidth="1"/>
    <col min="15627" max="15627" width="13" style="2" customWidth="1"/>
    <col min="15628" max="15872" width="11.453125" style="2"/>
    <col min="15873" max="15873" width="3.1796875" style="2" customWidth="1"/>
    <col min="15874" max="15874" width="10" style="2" customWidth="1"/>
    <col min="15875" max="15875" width="17.453125" style="2" customWidth="1"/>
    <col min="15876" max="15876" width="20.81640625" style="2" customWidth="1"/>
    <col min="15877" max="15877" width="12.81640625" style="2" customWidth="1"/>
    <col min="15878" max="15878" width="15.1796875" style="2" customWidth="1"/>
    <col min="15879" max="15879" width="12.81640625" style="2" customWidth="1"/>
    <col min="15880" max="15880" width="15" style="2" customWidth="1"/>
    <col min="15881" max="15881" width="12.81640625" style="2" customWidth="1"/>
    <col min="15882" max="15882" width="13.453125" style="2" customWidth="1"/>
    <col min="15883" max="15883" width="13" style="2" customWidth="1"/>
    <col min="15884" max="16128" width="11.453125" style="2"/>
    <col min="16129" max="16129" width="3.1796875" style="2" customWidth="1"/>
    <col min="16130" max="16130" width="10" style="2" customWidth="1"/>
    <col min="16131" max="16131" width="17.453125" style="2" customWidth="1"/>
    <col min="16132" max="16132" width="20.81640625" style="2" customWidth="1"/>
    <col min="16133" max="16133" width="12.81640625" style="2" customWidth="1"/>
    <col min="16134" max="16134" width="15.1796875" style="2" customWidth="1"/>
    <col min="16135" max="16135" width="12.81640625" style="2" customWidth="1"/>
    <col min="16136" max="16136" width="15" style="2" customWidth="1"/>
    <col min="16137" max="16137" width="12.81640625" style="2" customWidth="1"/>
    <col min="16138" max="16138" width="13.453125" style="2" customWidth="1"/>
    <col min="16139" max="16139" width="13" style="2" customWidth="1"/>
    <col min="16140" max="16384" width="11.453125" style="2"/>
  </cols>
  <sheetData>
    <row r="1" spans="1:12" ht="15" customHeight="1" thickBot="1" x14ac:dyDescent="0.35">
      <c r="A1" s="379" t="s">
        <v>319</v>
      </c>
      <c r="B1" s="379"/>
      <c r="C1" s="379"/>
      <c r="D1" s="379"/>
      <c r="E1" s="379"/>
      <c r="F1" s="379"/>
      <c r="G1" s="379"/>
      <c r="H1" s="379"/>
      <c r="I1" s="379"/>
      <c r="J1" s="379"/>
      <c r="K1" s="379"/>
    </row>
    <row r="2" spans="1:12" s="8" customFormat="1" ht="15" customHeight="1" x14ac:dyDescent="0.35">
      <c r="A2" s="380" t="s">
        <v>104</v>
      </c>
      <c r="B2" s="381"/>
      <c r="C2" s="381"/>
      <c r="D2" s="382"/>
      <c r="E2" s="382"/>
      <c r="F2" s="382"/>
      <c r="G2" s="382"/>
      <c r="H2" s="382"/>
      <c r="I2" s="382"/>
      <c r="J2" s="382"/>
      <c r="K2" s="383"/>
    </row>
    <row r="3" spans="1:12" s="8" customFormat="1" ht="15" customHeight="1" x14ac:dyDescent="0.35">
      <c r="A3" s="388" t="s">
        <v>303</v>
      </c>
      <c r="B3" s="389"/>
      <c r="C3" s="389"/>
      <c r="D3" s="390"/>
      <c r="E3" s="390"/>
      <c r="F3" s="390"/>
      <c r="G3" s="390"/>
      <c r="H3" s="390"/>
      <c r="I3" s="390"/>
      <c r="J3" s="390"/>
      <c r="K3" s="391"/>
    </row>
    <row r="4" spans="1:12" s="8" customFormat="1" ht="15" customHeight="1" x14ac:dyDescent="0.35">
      <c r="A4" s="384" t="s">
        <v>159</v>
      </c>
      <c r="B4" s="385"/>
      <c r="C4" s="385"/>
      <c r="D4" s="386" t="s">
        <v>97</v>
      </c>
      <c r="E4" s="386"/>
      <c r="F4" s="386"/>
      <c r="G4" s="386"/>
      <c r="H4" s="386"/>
      <c r="I4" s="386"/>
      <c r="J4" s="386"/>
      <c r="K4" s="387"/>
    </row>
    <row r="5" spans="1:12" s="8" customFormat="1" ht="15" hidden="1" customHeight="1" x14ac:dyDescent="0.35">
      <c r="A5" s="384" t="s">
        <v>159</v>
      </c>
      <c r="B5" s="385"/>
      <c r="C5" s="385"/>
      <c r="D5" s="386" t="s">
        <v>97</v>
      </c>
      <c r="E5" s="386"/>
      <c r="F5" s="386"/>
      <c r="G5" s="386"/>
      <c r="H5" s="386"/>
      <c r="I5" s="386"/>
      <c r="J5" s="386"/>
      <c r="K5" s="387"/>
    </row>
    <row r="6" spans="1:12" s="8" customFormat="1" ht="15" hidden="1" customHeight="1" x14ac:dyDescent="0.35">
      <c r="A6" s="384" t="s">
        <v>159</v>
      </c>
      <c r="B6" s="385"/>
      <c r="C6" s="385"/>
      <c r="D6" s="386" t="s">
        <v>97</v>
      </c>
      <c r="E6" s="386"/>
      <c r="F6" s="386"/>
      <c r="G6" s="386"/>
      <c r="H6" s="386"/>
      <c r="I6" s="386"/>
      <c r="J6" s="386"/>
      <c r="K6" s="387"/>
    </row>
    <row r="7" spans="1:12" s="8" customFormat="1" ht="15" customHeight="1" thickBot="1" x14ac:dyDescent="0.4">
      <c r="A7" s="374" t="s">
        <v>237</v>
      </c>
      <c r="B7" s="375"/>
      <c r="C7" s="375"/>
      <c r="D7" s="376" t="s">
        <v>97</v>
      </c>
      <c r="E7" s="377"/>
      <c r="F7" s="377"/>
      <c r="G7" s="377"/>
      <c r="H7" s="377"/>
      <c r="I7" s="377"/>
      <c r="J7" s="377"/>
      <c r="K7" s="378"/>
    </row>
    <row r="8" spans="1:12" s="62" customFormat="1" ht="15" customHeight="1" thickBot="1" x14ac:dyDescent="0.35">
      <c r="A8" s="368"/>
      <c r="B8" s="368"/>
      <c r="C8" s="368"/>
      <c r="D8" s="368"/>
      <c r="E8" s="368"/>
      <c r="F8" s="368"/>
      <c r="G8" s="368"/>
      <c r="H8" s="368"/>
      <c r="I8" s="368"/>
      <c r="J8" s="368"/>
      <c r="K8" s="368"/>
    </row>
    <row r="9" spans="1:12" s="8" customFormat="1" ht="15" customHeight="1" thickBot="1" x14ac:dyDescent="0.4">
      <c r="A9" s="351" t="s">
        <v>161</v>
      </c>
      <c r="B9" s="352"/>
      <c r="C9" s="352"/>
      <c r="D9" s="352"/>
      <c r="E9" s="352"/>
      <c r="F9" s="352"/>
      <c r="G9" s="352"/>
      <c r="H9" s="352"/>
      <c r="I9" s="352"/>
      <c r="J9" s="352"/>
      <c r="K9" s="353"/>
    </row>
    <row r="10" spans="1:12" s="8" customFormat="1" ht="30" customHeight="1" x14ac:dyDescent="0.35">
      <c r="A10" s="308" t="s">
        <v>310</v>
      </c>
      <c r="B10" s="309"/>
      <c r="C10" s="309"/>
      <c r="D10" s="309"/>
      <c r="E10" s="309"/>
      <c r="F10" s="309"/>
      <c r="G10" s="309"/>
      <c r="H10" s="309"/>
      <c r="I10" s="309"/>
      <c r="J10" s="309"/>
      <c r="K10" s="310"/>
      <c r="L10" s="57"/>
    </row>
    <row r="11" spans="1:12" s="8" customFormat="1" ht="13" x14ac:dyDescent="0.35">
      <c r="A11" s="308" t="s">
        <v>311</v>
      </c>
      <c r="B11" s="309"/>
      <c r="C11" s="309"/>
      <c r="D11" s="309"/>
      <c r="E11" s="309"/>
      <c r="F11" s="309"/>
      <c r="G11" s="309"/>
      <c r="H11" s="309"/>
      <c r="I11" s="309"/>
      <c r="J11" s="309"/>
      <c r="K11" s="310"/>
      <c r="L11" s="57"/>
    </row>
    <row r="12" spans="1:12" s="8" customFormat="1" ht="15" customHeight="1" x14ac:dyDescent="0.35">
      <c r="A12" s="308" t="s">
        <v>312</v>
      </c>
      <c r="B12" s="309"/>
      <c r="C12" s="309"/>
      <c r="D12" s="309"/>
      <c r="E12" s="309"/>
      <c r="F12" s="309"/>
      <c r="G12" s="309"/>
      <c r="H12" s="309"/>
      <c r="I12" s="309"/>
      <c r="J12" s="309"/>
      <c r="K12" s="310"/>
    </row>
    <row r="13" spans="1:12" s="8" customFormat="1" ht="30" customHeight="1" x14ac:dyDescent="0.35">
      <c r="A13" s="308" t="s">
        <v>298</v>
      </c>
      <c r="B13" s="309"/>
      <c r="C13" s="309"/>
      <c r="D13" s="309"/>
      <c r="E13" s="309"/>
      <c r="F13" s="309"/>
      <c r="G13" s="309"/>
      <c r="H13" s="309"/>
      <c r="I13" s="309"/>
      <c r="J13" s="309"/>
      <c r="K13" s="310"/>
    </row>
    <row r="14" spans="1:12" s="8" customFormat="1" ht="15" customHeight="1" x14ac:dyDescent="0.35">
      <c r="A14" s="308" t="s">
        <v>313</v>
      </c>
      <c r="B14" s="309"/>
      <c r="C14" s="309"/>
      <c r="D14" s="309"/>
      <c r="E14" s="309"/>
      <c r="F14" s="309"/>
      <c r="G14" s="309"/>
      <c r="H14" s="309"/>
      <c r="I14" s="309"/>
      <c r="J14" s="309"/>
      <c r="K14" s="310"/>
      <c r="L14" s="57"/>
    </row>
    <row r="15" spans="1:12" s="8" customFormat="1" ht="15" customHeight="1" x14ac:dyDescent="0.35">
      <c r="A15" s="308" t="s">
        <v>299</v>
      </c>
      <c r="B15" s="309"/>
      <c r="C15" s="309"/>
      <c r="D15" s="309"/>
      <c r="E15" s="309"/>
      <c r="F15" s="309"/>
      <c r="G15" s="309"/>
      <c r="H15" s="309"/>
      <c r="I15" s="309"/>
      <c r="J15" s="309"/>
      <c r="K15" s="310"/>
      <c r="L15" s="57"/>
    </row>
    <row r="16" spans="1:12" s="8" customFormat="1" ht="30" customHeight="1" x14ac:dyDescent="0.35">
      <c r="A16" s="308" t="s">
        <v>314</v>
      </c>
      <c r="B16" s="309"/>
      <c r="C16" s="309"/>
      <c r="D16" s="309"/>
      <c r="E16" s="309"/>
      <c r="F16" s="309"/>
      <c r="G16" s="309"/>
      <c r="H16" s="309"/>
      <c r="I16" s="309"/>
      <c r="J16" s="309"/>
      <c r="K16" s="310"/>
      <c r="L16" s="57"/>
    </row>
    <row r="17" spans="1:12" s="8" customFormat="1" ht="30" customHeight="1" x14ac:dyDescent="0.35">
      <c r="A17" s="308" t="s">
        <v>315</v>
      </c>
      <c r="B17" s="309"/>
      <c r="C17" s="309"/>
      <c r="D17" s="309"/>
      <c r="E17" s="309"/>
      <c r="F17" s="309"/>
      <c r="G17" s="309"/>
      <c r="H17" s="309"/>
      <c r="I17" s="309"/>
      <c r="J17" s="309"/>
      <c r="K17" s="310"/>
      <c r="L17" s="57"/>
    </row>
    <row r="18" spans="1:12" s="8" customFormat="1" ht="45" customHeight="1" x14ac:dyDescent="0.35">
      <c r="A18" s="308" t="s">
        <v>316</v>
      </c>
      <c r="B18" s="309"/>
      <c r="C18" s="309"/>
      <c r="D18" s="309"/>
      <c r="E18" s="309"/>
      <c r="F18" s="309"/>
      <c r="G18" s="309"/>
      <c r="H18" s="309"/>
      <c r="I18" s="309"/>
      <c r="J18" s="309"/>
      <c r="K18" s="310"/>
      <c r="L18" s="57"/>
    </row>
    <row r="19" spans="1:12" s="8" customFormat="1" ht="30" customHeight="1" x14ac:dyDescent="0.35">
      <c r="A19" s="308" t="s">
        <v>317</v>
      </c>
      <c r="B19" s="309"/>
      <c r="C19" s="309"/>
      <c r="D19" s="309"/>
      <c r="E19" s="309"/>
      <c r="F19" s="309"/>
      <c r="G19" s="309"/>
      <c r="H19" s="309"/>
      <c r="I19" s="309"/>
      <c r="J19" s="309"/>
      <c r="K19" s="310"/>
      <c r="L19" s="57"/>
    </row>
    <row r="20" spans="1:12" s="8" customFormat="1" ht="15" customHeight="1" x14ac:dyDescent="0.35">
      <c r="A20" s="308" t="s">
        <v>318</v>
      </c>
      <c r="B20" s="309"/>
      <c r="C20" s="309"/>
      <c r="D20" s="309"/>
      <c r="E20" s="309"/>
      <c r="F20" s="309"/>
      <c r="G20" s="309"/>
      <c r="H20" s="309"/>
      <c r="I20" s="309"/>
      <c r="J20" s="309"/>
      <c r="K20" s="310"/>
      <c r="L20" s="57"/>
    </row>
    <row r="21" spans="1:12" s="8" customFormat="1" ht="30.65" customHeight="1" x14ac:dyDescent="0.35">
      <c r="A21" s="308" t="s">
        <v>309</v>
      </c>
      <c r="B21" s="309"/>
      <c r="C21" s="309"/>
      <c r="D21" s="309"/>
      <c r="E21" s="309"/>
      <c r="F21" s="309"/>
      <c r="G21" s="309"/>
      <c r="H21" s="309"/>
      <c r="I21" s="309"/>
      <c r="J21" s="309"/>
      <c r="K21" s="310"/>
    </row>
    <row r="22" spans="1:12" s="3" customFormat="1" ht="15" customHeight="1" x14ac:dyDescent="0.3">
      <c r="A22" s="369" t="s">
        <v>105</v>
      </c>
      <c r="B22" s="370"/>
      <c r="C22" s="370"/>
      <c r="D22" s="370"/>
      <c r="E22" s="370"/>
      <c r="F22" s="370"/>
      <c r="G22" s="371" t="s">
        <v>107</v>
      </c>
      <c r="H22" s="372"/>
      <c r="I22" s="372"/>
      <c r="J22" s="372"/>
      <c r="K22" s="373"/>
    </row>
    <row r="23" spans="1:12" s="3" customFormat="1" ht="15" customHeight="1" thickBot="1" x14ac:dyDescent="0.35">
      <c r="A23" s="364" t="s">
        <v>106</v>
      </c>
      <c r="B23" s="365"/>
      <c r="C23" s="365"/>
      <c r="D23" s="365"/>
      <c r="E23" s="365"/>
      <c r="F23" s="365"/>
      <c r="G23" s="366" t="s">
        <v>108</v>
      </c>
      <c r="H23" s="365"/>
      <c r="I23" s="365"/>
      <c r="J23" s="365"/>
      <c r="K23" s="367"/>
    </row>
    <row r="24" spans="1:12" s="3" customFormat="1" ht="15" customHeight="1" thickBot="1" x14ac:dyDescent="0.35">
      <c r="A24" s="350"/>
      <c r="B24" s="350"/>
      <c r="C24" s="350"/>
      <c r="D24" s="350"/>
      <c r="E24" s="350"/>
      <c r="F24" s="350"/>
      <c r="G24" s="350"/>
      <c r="H24" s="350"/>
      <c r="I24" s="350"/>
      <c r="J24" s="350"/>
      <c r="K24" s="350"/>
    </row>
    <row r="25" spans="1:12" s="3" customFormat="1" ht="15" customHeight="1" thickBot="1" x14ac:dyDescent="0.35">
      <c r="A25" s="351" t="s">
        <v>160</v>
      </c>
      <c r="B25" s="352"/>
      <c r="C25" s="352"/>
      <c r="D25" s="352"/>
      <c r="E25" s="353"/>
      <c r="F25" s="354" t="s">
        <v>3</v>
      </c>
      <c r="G25" s="355"/>
      <c r="H25" s="356"/>
      <c r="I25" s="357" t="s">
        <v>4</v>
      </c>
      <c r="J25" s="357"/>
      <c r="K25" s="358"/>
    </row>
    <row r="26" spans="1:12" s="8" customFormat="1" ht="15" customHeight="1" x14ac:dyDescent="0.35">
      <c r="A26" s="347" t="s">
        <v>100</v>
      </c>
      <c r="B26" s="348"/>
      <c r="C26" s="348"/>
      <c r="D26" s="348"/>
      <c r="E26" s="349"/>
      <c r="F26" s="359"/>
      <c r="G26" s="360"/>
      <c r="H26" s="361"/>
      <c r="I26" s="362" t="s">
        <v>5</v>
      </c>
      <c r="J26" s="362"/>
      <c r="K26" s="363"/>
    </row>
    <row r="27" spans="1:12" s="8" customFormat="1" ht="15" customHeight="1" x14ac:dyDescent="0.35">
      <c r="A27" s="336" t="s">
        <v>121</v>
      </c>
      <c r="B27" s="337"/>
      <c r="C27" s="337"/>
      <c r="D27" s="337"/>
      <c r="E27" s="338"/>
      <c r="F27" s="339"/>
      <c r="G27" s="340"/>
      <c r="H27" s="341"/>
      <c r="I27" s="342"/>
      <c r="J27" s="342"/>
      <c r="K27" s="343"/>
    </row>
    <row r="28" spans="1:12" s="8" customFormat="1" ht="15" customHeight="1" x14ac:dyDescent="0.35">
      <c r="A28" s="347" t="s">
        <v>300</v>
      </c>
      <c r="B28" s="348"/>
      <c r="C28" s="348"/>
      <c r="D28" s="348"/>
      <c r="E28" s="349"/>
      <c r="F28" s="339"/>
      <c r="G28" s="340"/>
      <c r="H28" s="341"/>
      <c r="I28" s="342"/>
      <c r="J28" s="342"/>
      <c r="K28" s="343"/>
    </row>
    <row r="29" spans="1:12" s="8" customFormat="1" ht="15" customHeight="1" x14ac:dyDescent="0.35">
      <c r="A29" s="336" t="s">
        <v>8</v>
      </c>
      <c r="B29" s="337"/>
      <c r="C29" s="337"/>
      <c r="D29" s="337"/>
      <c r="E29" s="338"/>
      <c r="F29" s="339"/>
      <c r="G29" s="340"/>
      <c r="H29" s="341"/>
      <c r="I29" s="342"/>
      <c r="J29" s="342"/>
      <c r="K29" s="343"/>
    </row>
    <row r="30" spans="1:12" s="8" customFormat="1" ht="15" customHeight="1" x14ac:dyDescent="0.35">
      <c r="A30" s="344" t="s">
        <v>6</v>
      </c>
      <c r="B30" s="345"/>
      <c r="C30" s="345"/>
      <c r="D30" s="345"/>
      <c r="E30" s="346"/>
      <c r="F30" s="339"/>
      <c r="G30" s="340"/>
      <c r="H30" s="341"/>
      <c r="I30" s="342"/>
      <c r="J30" s="342"/>
      <c r="K30" s="343"/>
    </row>
    <row r="31" spans="1:12" s="8" customFormat="1" ht="15" customHeight="1" x14ac:dyDescent="0.35">
      <c r="A31" s="347" t="s">
        <v>7</v>
      </c>
      <c r="B31" s="348"/>
      <c r="C31" s="348"/>
      <c r="D31" s="348"/>
      <c r="E31" s="349"/>
      <c r="F31" s="339"/>
      <c r="G31" s="340"/>
      <c r="H31" s="341"/>
      <c r="I31" s="342"/>
      <c r="J31" s="342"/>
      <c r="K31" s="343"/>
    </row>
    <row r="32" spans="1:12" s="8" customFormat="1" ht="15" customHeight="1" x14ac:dyDescent="0.35">
      <c r="A32" s="347" t="s">
        <v>9</v>
      </c>
      <c r="B32" s="348"/>
      <c r="C32" s="348"/>
      <c r="D32" s="348"/>
      <c r="E32" s="349"/>
      <c r="F32" s="339"/>
      <c r="G32" s="340"/>
      <c r="H32" s="340"/>
      <c r="I32" s="340"/>
      <c r="J32" s="340"/>
      <c r="K32" s="341"/>
    </row>
    <row r="33" spans="1:12" s="8" customFormat="1" ht="15" customHeight="1" thickBot="1" x14ac:dyDescent="0.4">
      <c r="A33" s="330" t="s">
        <v>10</v>
      </c>
      <c r="B33" s="331"/>
      <c r="C33" s="331"/>
      <c r="D33" s="331"/>
      <c r="E33" s="332"/>
      <c r="F33" s="333"/>
      <c r="G33" s="334"/>
      <c r="H33" s="334"/>
      <c r="I33" s="334"/>
      <c r="J33" s="334"/>
      <c r="K33" s="335"/>
    </row>
    <row r="34" spans="1:12" ht="15" customHeight="1" thickBot="1" x14ac:dyDescent="0.35">
      <c r="A34" s="315"/>
      <c r="B34" s="315"/>
      <c r="C34" s="315"/>
      <c r="D34" s="315"/>
      <c r="E34" s="315"/>
      <c r="F34" s="315"/>
      <c r="G34" s="315"/>
      <c r="H34" s="315"/>
      <c r="I34" s="315"/>
      <c r="J34" s="315"/>
      <c r="K34" s="315"/>
    </row>
    <row r="35" spans="1:12" ht="15" customHeight="1" thickBot="1" x14ac:dyDescent="0.35">
      <c r="A35" s="319" t="s">
        <v>238</v>
      </c>
      <c r="B35" s="320"/>
      <c r="C35" s="320"/>
      <c r="D35" s="320"/>
      <c r="E35" s="320"/>
      <c r="F35" s="320"/>
      <c r="G35" s="320"/>
      <c r="H35" s="320"/>
      <c r="I35" s="320"/>
      <c r="J35" s="320"/>
      <c r="K35" s="321"/>
    </row>
    <row r="36" spans="1:12" ht="15" customHeight="1" thickBot="1" x14ac:dyDescent="0.35">
      <c r="A36" s="322"/>
      <c r="B36" s="323"/>
      <c r="C36" s="323"/>
      <c r="D36" s="323"/>
      <c r="E36" s="323"/>
      <c r="F36" s="323"/>
      <c r="G36" s="323"/>
      <c r="H36" s="323"/>
      <c r="I36" s="323"/>
      <c r="J36" s="237" t="s">
        <v>163</v>
      </c>
      <c r="K36" s="238" t="s">
        <v>162</v>
      </c>
    </row>
    <row r="37" spans="1:12" ht="15" hidden="1" customHeight="1" x14ac:dyDescent="0.3">
      <c r="A37" s="324" t="s">
        <v>172</v>
      </c>
      <c r="B37" s="325"/>
      <c r="C37" s="325"/>
      <c r="D37" s="325"/>
      <c r="E37" s="325"/>
      <c r="F37" s="325"/>
      <c r="G37" s="325"/>
      <c r="H37" s="325"/>
      <c r="I37" s="326"/>
      <c r="J37" s="239">
        <f>'Budget-Bilan'!F77</f>
        <v>0</v>
      </c>
      <c r="K37" s="239">
        <f>SUM('Budget-Bilan'!F83:G83)</f>
        <v>0</v>
      </c>
      <c r="L37" s="58"/>
    </row>
    <row r="38" spans="1:12" ht="15" hidden="1" customHeight="1" x14ac:dyDescent="0.3">
      <c r="A38" s="324" t="s">
        <v>308</v>
      </c>
      <c r="B38" s="325"/>
      <c r="C38" s="325"/>
      <c r="D38" s="325"/>
      <c r="E38" s="325"/>
      <c r="F38" s="325"/>
      <c r="G38" s="325"/>
      <c r="H38" s="325"/>
      <c r="I38" s="326"/>
      <c r="J38" s="240">
        <f>'Budget-Bilan'!J77</f>
        <v>0</v>
      </c>
      <c r="K38" s="240">
        <f>SUM('Budget-Bilan'!J83:K83)</f>
        <v>0</v>
      </c>
    </row>
    <row r="39" spans="1:12" ht="15" hidden="1" customHeight="1" x14ac:dyDescent="0.3">
      <c r="A39" s="324" t="s">
        <v>177</v>
      </c>
      <c r="B39" s="325"/>
      <c r="C39" s="325"/>
      <c r="D39" s="325"/>
      <c r="E39" s="325"/>
      <c r="F39" s="325"/>
      <c r="G39" s="325"/>
      <c r="H39" s="325"/>
      <c r="I39" s="326"/>
      <c r="J39" s="240">
        <f>'Budget-Bilan'!N77</f>
        <v>0</v>
      </c>
      <c r="K39" s="240">
        <f>SUM('Budget-Bilan'!N83:O83)</f>
        <v>0</v>
      </c>
    </row>
    <row r="40" spans="1:12" ht="15" hidden="1" customHeight="1" x14ac:dyDescent="0.3">
      <c r="A40" s="324" t="s">
        <v>171</v>
      </c>
      <c r="B40" s="325"/>
      <c r="C40" s="325"/>
      <c r="D40" s="325"/>
      <c r="E40" s="325"/>
      <c r="F40" s="325"/>
      <c r="G40" s="325"/>
      <c r="H40" s="325"/>
      <c r="I40" s="326"/>
      <c r="J40" s="240">
        <f>SUM('Budget-Bilan'!R77+'Budget-Bilan'!V77+'Budget-Bilan'!Z77+'Budget-Bilan'!AD77)</f>
        <v>0</v>
      </c>
      <c r="K40" s="240" cm="1">
        <f t="array" ref="K40">SUM('Budget-Bilan'!R83:S83+'Budget-Bilan'!V83:W83+'Budget-Bilan'!Z83:AA83+'Budget-Bilan'!AD83:AE83)</f>
        <v>0</v>
      </c>
    </row>
    <row r="41" spans="1:12" ht="15" customHeight="1" thickBot="1" x14ac:dyDescent="0.35">
      <c r="A41" s="327" t="s">
        <v>320</v>
      </c>
      <c r="B41" s="328"/>
      <c r="C41" s="328"/>
      <c r="D41" s="328"/>
      <c r="E41" s="328"/>
      <c r="F41" s="328"/>
      <c r="G41" s="328"/>
      <c r="H41" s="328"/>
      <c r="I41" s="329"/>
      <c r="J41" s="240">
        <f>SUM('Budget-Bilan'!AH77+'Budget-Bilan'!AL77+'Budget-Bilan'!AP77)</f>
        <v>0</v>
      </c>
      <c r="K41" s="240" cm="1">
        <f t="array" ref="K41">SUM('Budget-Bilan'!AH83:AI83+'Budget-Bilan'!AL83:AM83+'Budget-Bilan'!AP83:AQ83)</f>
        <v>0</v>
      </c>
    </row>
    <row r="42" spans="1:12" ht="15" hidden="1" customHeight="1" x14ac:dyDescent="0.3">
      <c r="A42" s="324" t="s">
        <v>96</v>
      </c>
      <c r="B42" s="325"/>
      <c r="C42" s="325"/>
      <c r="D42" s="325"/>
      <c r="E42" s="325"/>
      <c r="F42" s="325"/>
      <c r="G42" s="325"/>
      <c r="H42" s="325"/>
      <c r="I42" s="326"/>
      <c r="J42" s="240">
        <f>'Budget-Bilan'!AT77</f>
        <v>0</v>
      </c>
      <c r="K42" s="240">
        <f>SUM('Budget-Bilan'!AT83:AU83)</f>
        <v>0</v>
      </c>
    </row>
    <row r="43" spans="1:12" ht="15" hidden="1" customHeight="1" thickBot="1" x14ac:dyDescent="0.35">
      <c r="A43" s="324" t="s">
        <v>122</v>
      </c>
      <c r="B43" s="325"/>
      <c r="C43" s="325"/>
      <c r="D43" s="325"/>
      <c r="E43" s="325"/>
      <c r="F43" s="325"/>
      <c r="G43" s="325"/>
      <c r="H43" s="325"/>
      <c r="I43" s="326"/>
      <c r="J43" s="241">
        <f>'Budget-Bilan'!AX77</f>
        <v>0</v>
      </c>
      <c r="K43" s="241">
        <f>SUM('Budget-Bilan'!AX83:AY83)</f>
        <v>0</v>
      </c>
    </row>
    <row r="44" spans="1:12" ht="15" customHeight="1" thickBot="1" x14ac:dyDescent="0.35">
      <c r="A44" s="316" t="s">
        <v>22</v>
      </c>
      <c r="B44" s="317"/>
      <c r="C44" s="317"/>
      <c r="D44" s="317"/>
      <c r="E44" s="317"/>
      <c r="F44" s="317"/>
      <c r="G44" s="317"/>
      <c r="H44" s="317"/>
      <c r="I44" s="318"/>
      <c r="J44" s="242">
        <f>SUM(J37:J43)</f>
        <v>0</v>
      </c>
      <c r="K44" s="242">
        <f>SUM(K37:K43)</f>
        <v>0</v>
      </c>
      <c r="L44" s="61"/>
    </row>
    <row r="45" spans="1:12" ht="15" customHeight="1" thickBot="1" x14ac:dyDescent="0.35">
      <c r="A45" s="315"/>
      <c r="B45" s="315"/>
      <c r="C45" s="315"/>
      <c r="D45" s="315"/>
      <c r="E45" s="315"/>
      <c r="F45" s="315"/>
      <c r="G45" s="315"/>
      <c r="H45" s="315"/>
      <c r="I45" s="315"/>
      <c r="J45" s="315"/>
      <c r="K45" s="315"/>
    </row>
    <row r="46" spans="1:12" s="66" customFormat="1" ht="15" customHeight="1" thickBot="1" x14ac:dyDescent="0.4">
      <c r="A46" s="63" t="s">
        <v>110</v>
      </c>
      <c r="B46" s="64"/>
      <c r="C46" s="64"/>
      <c r="D46" s="64"/>
      <c r="E46" s="64"/>
      <c r="F46" s="64"/>
      <c r="G46" s="64"/>
      <c r="H46" s="64"/>
      <c r="I46" s="64"/>
      <c r="J46" s="64"/>
      <c r="K46" s="65"/>
    </row>
    <row r="47" spans="1:12" s="10" customFormat="1" ht="15" customHeight="1" x14ac:dyDescent="0.3">
      <c r="A47" s="313" t="s">
        <v>0</v>
      </c>
      <c r="B47" s="314"/>
      <c r="C47" s="314"/>
      <c r="D47" s="314"/>
      <c r="F47" s="59"/>
      <c r="G47" s="59"/>
      <c r="H47" s="59"/>
      <c r="K47" s="13"/>
      <c r="L47" s="61"/>
    </row>
    <row r="48" spans="1:12" s="10" customFormat="1" ht="15" customHeight="1" x14ac:dyDescent="0.3">
      <c r="A48" s="313" t="s">
        <v>152</v>
      </c>
      <c r="B48" s="314"/>
      <c r="C48" s="314"/>
      <c r="D48" s="314"/>
      <c r="F48" s="59"/>
      <c r="G48" s="59"/>
      <c r="H48" s="59"/>
      <c r="K48" s="13"/>
      <c r="L48" s="61"/>
    </row>
    <row r="49" spans="1:11" s="8" customFormat="1" ht="15" customHeight="1" x14ac:dyDescent="0.35">
      <c r="A49" s="313" t="s">
        <v>1</v>
      </c>
      <c r="B49" s="314"/>
      <c r="C49" s="314"/>
      <c r="D49" s="314"/>
      <c r="E49" s="10"/>
      <c r="K49" s="14"/>
    </row>
    <row r="50" spans="1:11" s="8" customFormat="1" ht="15" customHeight="1" x14ac:dyDescent="0.35">
      <c r="A50" s="313" t="s">
        <v>149</v>
      </c>
      <c r="B50" s="314"/>
      <c r="C50" s="314"/>
      <c r="D50" s="314"/>
      <c r="E50" s="10"/>
      <c r="K50" s="14"/>
    </row>
    <row r="51" spans="1:11" s="8" customFormat="1" ht="15" customHeight="1" x14ac:dyDescent="0.35">
      <c r="A51" s="313" t="s">
        <v>150</v>
      </c>
      <c r="B51" s="314"/>
      <c r="C51" s="314"/>
      <c r="D51" s="314"/>
      <c r="E51" s="10"/>
      <c r="K51" s="14"/>
    </row>
    <row r="52" spans="1:11" s="8" customFormat="1" ht="15" customHeight="1" thickBot="1" x14ac:dyDescent="0.4">
      <c r="A52" s="311" t="s">
        <v>109</v>
      </c>
      <c r="B52" s="312"/>
      <c r="C52" s="312"/>
      <c r="D52" s="312"/>
      <c r="E52" s="16"/>
      <c r="F52" s="12"/>
      <c r="G52" s="12"/>
      <c r="H52" s="12"/>
      <c r="I52" s="12"/>
      <c r="J52" s="12"/>
      <c r="K52" s="15"/>
    </row>
    <row r="53" spans="1:11" ht="15" customHeight="1" thickBot="1" x14ac:dyDescent="0.35">
      <c r="A53" s="58"/>
    </row>
    <row r="54" spans="1:11" s="271" customFormat="1" ht="180.65" customHeight="1" thickBot="1" x14ac:dyDescent="0.4">
      <c r="A54" s="305" t="s">
        <v>324</v>
      </c>
      <c r="B54" s="306"/>
      <c r="C54" s="306"/>
      <c r="D54" s="306"/>
      <c r="E54" s="306"/>
      <c r="F54" s="306"/>
      <c r="G54" s="306"/>
      <c r="H54" s="306"/>
      <c r="I54" s="306"/>
      <c r="J54" s="306"/>
      <c r="K54" s="307"/>
    </row>
    <row r="55" spans="1:11" ht="15" customHeight="1" x14ac:dyDescent="0.3">
      <c r="A55" s="58"/>
    </row>
  </sheetData>
  <sheetProtection algorithmName="SHA-512" hashValue="KZV+VibJkaNhcqgEyLwjwuC5iUB90GyMWtEn8whAMTDrlnoLc88F6pwLuHLgkuLoXX+2PjgmQ/3nPf9nt+eVcA==" saltValue="KVi9P+apjRwfGmU0ybL9/g==" spinCount="100000" sheet="1" objects="1" scenarios="1"/>
  <mergeCells count="76">
    <mergeCell ref="A7:C7"/>
    <mergeCell ref="D7:K7"/>
    <mergeCell ref="A1:K1"/>
    <mergeCell ref="A2:C2"/>
    <mergeCell ref="D2:K2"/>
    <mergeCell ref="A4:C4"/>
    <mergeCell ref="D4:K4"/>
    <mergeCell ref="A5:C5"/>
    <mergeCell ref="D5:K5"/>
    <mergeCell ref="A6:C6"/>
    <mergeCell ref="D6:K6"/>
    <mergeCell ref="A3:C3"/>
    <mergeCell ref="D3:K3"/>
    <mergeCell ref="A23:F23"/>
    <mergeCell ref="G23:K23"/>
    <mergeCell ref="A8:K8"/>
    <mergeCell ref="A9:K9"/>
    <mergeCell ref="A10:K10"/>
    <mergeCell ref="A11:K11"/>
    <mergeCell ref="A12:K12"/>
    <mergeCell ref="A13:K13"/>
    <mergeCell ref="A14:K14"/>
    <mergeCell ref="A15:K15"/>
    <mergeCell ref="A21:K21"/>
    <mergeCell ref="A22:F22"/>
    <mergeCell ref="G22:K22"/>
    <mergeCell ref="A20:K20"/>
    <mergeCell ref="A16:K16"/>
    <mergeCell ref="A17:K17"/>
    <mergeCell ref="A24:K24"/>
    <mergeCell ref="A25:E25"/>
    <mergeCell ref="F25:H25"/>
    <mergeCell ref="I25:K25"/>
    <mergeCell ref="A26:E26"/>
    <mergeCell ref="F26:H26"/>
    <mergeCell ref="I26:K26"/>
    <mergeCell ref="A27:E27"/>
    <mergeCell ref="F27:H27"/>
    <mergeCell ref="I27:K27"/>
    <mergeCell ref="A28:E28"/>
    <mergeCell ref="F28:H28"/>
    <mergeCell ref="I28:K28"/>
    <mergeCell ref="A33:E33"/>
    <mergeCell ref="F33:K33"/>
    <mergeCell ref="A29:E29"/>
    <mergeCell ref="F29:H29"/>
    <mergeCell ref="I29:K29"/>
    <mergeCell ref="A30:E30"/>
    <mergeCell ref="F30:H30"/>
    <mergeCell ref="I30:K30"/>
    <mergeCell ref="A31:E31"/>
    <mergeCell ref="F31:H31"/>
    <mergeCell ref="I31:K31"/>
    <mergeCell ref="A32:E32"/>
    <mergeCell ref="F32:K32"/>
    <mergeCell ref="A39:I39"/>
    <mergeCell ref="A40:I40"/>
    <mergeCell ref="A41:I41"/>
    <mergeCell ref="A42:I42"/>
    <mergeCell ref="A43:I43"/>
    <mergeCell ref="A54:K54"/>
    <mergeCell ref="A18:K18"/>
    <mergeCell ref="A19:K19"/>
    <mergeCell ref="A52:D52"/>
    <mergeCell ref="A48:D48"/>
    <mergeCell ref="A45:K45"/>
    <mergeCell ref="A47:D47"/>
    <mergeCell ref="A49:D49"/>
    <mergeCell ref="A50:D50"/>
    <mergeCell ref="A51:D51"/>
    <mergeCell ref="A44:I44"/>
    <mergeCell ref="A34:K34"/>
    <mergeCell ref="A35:K35"/>
    <mergeCell ref="A36:I36"/>
    <mergeCell ref="A37:I37"/>
    <mergeCell ref="A38:I38"/>
  </mergeCells>
  <dataValidations count="2">
    <dataValidation type="list" allowBlank="1" showInputMessage="1" showErrorMessage="1" sqref="D65494 IZ65494 SV65494 ACR65494 AMN65494 AWJ65494 BGF65494 BQB65494 BZX65494 CJT65494 CTP65494 DDL65494 DNH65494 DXD65494 EGZ65494 EQV65494 FAR65494 FKN65494 FUJ65494 GEF65494 GOB65494 GXX65494 HHT65494 HRP65494 IBL65494 ILH65494 IVD65494 JEZ65494 JOV65494 JYR65494 KIN65494 KSJ65494 LCF65494 LMB65494 LVX65494 MFT65494 MPP65494 MZL65494 NJH65494 NTD65494 OCZ65494 OMV65494 OWR65494 PGN65494 PQJ65494 QAF65494 QKB65494 QTX65494 RDT65494 RNP65494 RXL65494 SHH65494 SRD65494 TAZ65494 TKV65494 TUR65494 UEN65494 UOJ65494 UYF65494 VIB65494 VRX65494 WBT65494 WLP65494 WVL65494 D131030 IZ131030 SV131030 ACR131030 AMN131030 AWJ131030 BGF131030 BQB131030 BZX131030 CJT131030 CTP131030 DDL131030 DNH131030 DXD131030 EGZ131030 EQV131030 FAR131030 FKN131030 FUJ131030 GEF131030 GOB131030 GXX131030 HHT131030 HRP131030 IBL131030 ILH131030 IVD131030 JEZ131030 JOV131030 JYR131030 KIN131030 KSJ131030 LCF131030 LMB131030 LVX131030 MFT131030 MPP131030 MZL131030 NJH131030 NTD131030 OCZ131030 OMV131030 OWR131030 PGN131030 PQJ131030 QAF131030 QKB131030 QTX131030 RDT131030 RNP131030 RXL131030 SHH131030 SRD131030 TAZ131030 TKV131030 TUR131030 UEN131030 UOJ131030 UYF131030 VIB131030 VRX131030 WBT131030 WLP131030 WVL131030 D196566 IZ196566 SV196566 ACR196566 AMN196566 AWJ196566 BGF196566 BQB196566 BZX196566 CJT196566 CTP196566 DDL196566 DNH196566 DXD196566 EGZ196566 EQV196566 FAR196566 FKN196566 FUJ196566 GEF196566 GOB196566 GXX196566 HHT196566 HRP196566 IBL196566 ILH196566 IVD196566 JEZ196566 JOV196566 JYR196566 KIN196566 KSJ196566 LCF196566 LMB196566 LVX196566 MFT196566 MPP196566 MZL196566 NJH196566 NTD196566 OCZ196566 OMV196566 OWR196566 PGN196566 PQJ196566 QAF196566 QKB196566 QTX196566 RDT196566 RNP196566 RXL196566 SHH196566 SRD196566 TAZ196566 TKV196566 TUR196566 UEN196566 UOJ196566 UYF196566 VIB196566 VRX196566 WBT196566 WLP196566 WVL196566 D262102 IZ262102 SV262102 ACR262102 AMN262102 AWJ262102 BGF262102 BQB262102 BZX262102 CJT262102 CTP262102 DDL262102 DNH262102 DXD262102 EGZ262102 EQV262102 FAR262102 FKN262102 FUJ262102 GEF262102 GOB262102 GXX262102 HHT262102 HRP262102 IBL262102 ILH262102 IVD262102 JEZ262102 JOV262102 JYR262102 KIN262102 KSJ262102 LCF262102 LMB262102 LVX262102 MFT262102 MPP262102 MZL262102 NJH262102 NTD262102 OCZ262102 OMV262102 OWR262102 PGN262102 PQJ262102 QAF262102 QKB262102 QTX262102 RDT262102 RNP262102 RXL262102 SHH262102 SRD262102 TAZ262102 TKV262102 TUR262102 UEN262102 UOJ262102 UYF262102 VIB262102 VRX262102 WBT262102 WLP262102 WVL262102 D327638 IZ327638 SV327638 ACR327638 AMN327638 AWJ327638 BGF327638 BQB327638 BZX327638 CJT327638 CTP327638 DDL327638 DNH327638 DXD327638 EGZ327638 EQV327638 FAR327638 FKN327638 FUJ327638 GEF327638 GOB327638 GXX327638 HHT327638 HRP327638 IBL327638 ILH327638 IVD327638 JEZ327638 JOV327638 JYR327638 KIN327638 KSJ327638 LCF327638 LMB327638 LVX327638 MFT327638 MPP327638 MZL327638 NJH327638 NTD327638 OCZ327638 OMV327638 OWR327638 PGN327638 PQJ327638 QAF327638 QKB327638 QTX327638 RDT327638 RNP327638 RXL327638 SHH327638 SRD327638 TAZ327638 TKV327638 TUR327638 UEN327638 UOJ327638 UYF327638 VIB327638 VRX327638 WBT327638 WLP327638 WVL327638 D393174 IZ393174 SV393174 ACR393174 AMN393174 AWJ393174 BGF393174 BQB393174 BZX393174 CJT393174 CTP393174 DDL393174 DNH393174 DXD393174 EGZ393174 EQV393174 FAR393174 FKN393174 FUJ393174 GEF393174 GOB393174 GXX393174 HHT393174 HRP393174 IBL393174 ILH393174 IVD393174 JEZ393174 JOV393174 JYR393174 KIN393174 KSJ393174 LCF393174 LMB393174 LVX393174 MFT393174 MPP393174 MZL393174 NJH393174 NTD393174 OCZ393174 OMV393174 OWR393174 PGN393174 PQJ393174 QAF393174 QKB393174 QTX393174 RDT393174 RNP393174 RXL393174 SHH393174 SRD393174 TAZ393174 TKV393174 TUR393174 UEN393174 UOJ393174 UYF393174 VIB393174 VRX393174 WBT393174 WLP393174 WVL393174 D458710 IZ458710 SV458710 ACR458710 AMN458710 AWJ458710 BGF458710 BQB458710 BZX458710 CJT458710 CTP458710 DDL458710 DNH458710 DXD458710 EGZ458710 EQV458710 FAR458710 FKN458710 FUJ458710 GEF458710 GOB458710 GXX458710 HHT458710 HRP458710 IBL458710 ILH458710 IVD458710 JEZ458710 JOV458710 JYR458710 KIN458710 KSJ458710 LCF458710 LMB458710 LVX458710 MFT458710 MPP458710 MZL458710 NJH458710 NTD458710 OCZ458710 OMV458710 OWR458710 PGN458710 PQJ458710 QAF458710 QKB458710 QTX458710 RDT458710 RNP458710 RXL458710 SHH458710 SRD458710 TAZ458710 TKV458710 TUR458710 UEN458710 UOJ458710 UYF458710 VIB458710 VRX458710 WBT458710 WLP458710 WVL458710 D524246 IZ524246 SV524246 ACR524246 AMN524246 AWJ524246 BGF524246 BQB524246 BZX524246 CJT524246 CTP524246 DDL524246 DNH524246 DXD524246 EGZ524246 EQV524246 FAR524246 FKN524246 FUJ524246 GEF524246 GOB524246 GXX524246 HHT524246 HRP524246 IBL524246 ILH524246 IVD524246 JEZ524246 JOV524246 JYR524246 KIN524246 KSJ524246 LCF524246 LMB524246 LVX524246 MFT524246 MPP524246 MZL524246 NJH524246 NTD524246 OCZ524246 OMV524246 OWR524246 PGN524246 PQJ524246 QAF524246 QKB524246 QTX524246 RDT524246 RNP524246 RXL524246 SHH524246 SRD524246 TAZ524246 TKV524246 TUR524246 UEN524246 UOJ524246 UYF524246 VIB524246 VRX524246 WBT524246 WLP524246 WVL524246 D589782 IZ589782 SV589782 ACR589782 AMN589782 AWJ589782 BGF589782 BQB589782 BZX589782 CJT589782 CTP589782 DDL589782 DNH589782 DXD589782 EGZ589782 EQV589782 FAR589782 FKN589782 FUJ589782 GEF589782 GOB589782 GXX589782 HHT589782 HRP589782 IBL589782 ILH589782 IVD589782 JEZ589782 JOV589782 JYR589782 KIN589782 KSJ589782 LCF589782 LMB589782 LVX589782 MFT589782 MPP589782 MZL589782 NJH589782 NTD589782 OCZ589782 OMV589782 OWR589782 PGN589782 PQJ589782 QAF589782 QKB589782 QTX589782 RDT589782 RNP589782 RXL589782 SHH589782 SRD589782 TAZ589782 TKV589782 TUR589782 UEN589782 UOJ589782 UYF589782 VIB589782 VRX589782 WBT589782 WLP589782 WVL589782 D655318 IZ655318 SV655318 ACR655318 AMN655318 AWJ655318 BGF655318 BQB655318 BZX655318 CJT655318 CTP655318 DDL655318 DNH655318 DXD655318 EGZ655318 EQV655318 FAR655318 FKN655318 FUJ655318 GEF655318 GOB655318 GXX655318 HHT655318 HRP655318 IBL655318 ILH655318 IVD655318 JEZ655318 JOV655318 JYR655318 KIN655318 KSJ655318 LCF655318 LMB655318 LVX655318 MFT655318 MPP655318 MZL655318 NJH655318 NTD655318 OCZ655318 OMV655318 OWR655318 PGN655318 PQJ655318 QAF655318 QKB655318 QTX655318 RDT655318 RNP655318 RXL655318 SHH655318 SRD655318 TAZ655318 TKV655318 TUR655318 UEN655318 UOJ655318 UYF655318 VIB655318 VRX655318 WBT655318 WLP655318 WVL655318 D720854 IZ720854 SV720854 ACR720854 AMN720854 AWJ720854 BGF720854 BQB720854 BZX720854 CJT720854 CTP720854 DDL720854 DNH720854 DXD720854 EGZ720854 EQV720854 FAR720854 FKN720854 FUJ720854 GEF720854 GOB720854 GXX720854 HHT720854 HRP720854 IBL720854 ILH720854 IVD720854 JEZ720854 JOV720854 JYR720854 KIN720854 KSJ720854 LCF720854 LMB720854 LVX720854 MFT720854 MPP720854 MZL720854 NJH720854 NTD720854 OCZ720854 OMV720854 OWR720854 PGN720854 PQJ720854 QAF720854 QKB720854 QTX720854 RDT720854 RNP720854 RXL720854 SHH720854 SRD720854 TAZ720854 TKV720854 TUR720854 UEN720854 UOJ720854 UYF720854 VIB720854 VRX720854 WBT720854 WLP720854 WVL720854 D786390 IZ786390 SV786390 ACR786390 AMN786390 AWJ786390 BGF786390 BQB786390 BZX786390 CJT786390 CTP786390 DDL786390 DNH786390 DXD786390 EGZ786390 EQV786390 FAR786390 FKN786390 FUJ786390 GEF786390 GOB786390 GXX786390 HHT786390 HRP786390 IBL786390 ILH786390 IVD786390 JEZ786390 JOV786390 JYR786390 KIN786390 KSJ786390 LCF786390 LMB786390 LVX786390 MFT786390 MPP786390 MZL786390 NJH786390 NTD786390 OCZ786390 OMV786390 OWR786390 PGN786390 PQJ786390 QAF786390 QKB786390 QTX786390 RDT786390 RNP786390 RXL786390 SHH786390 SRD786390 TAZ786390 TKV786390 TUR786390 UEN786390 UOJ786390 UYF786390 VIB786390 VRX786390 WBT786390 WLP786390 WVL786390 D851926 IZ851926 SV851926 ACR851926 AMN851926 AWJ851926 BGF851926 BQB851926 BZX851926 CJT851926 CTP851926 DDL851926 DNH851926 DXD851926 EGZ851926 EQV851926 FAR851926 FKN851926 FUJ851926 GEF851926 GOB851926 GXX851926 HHT851926 HRP851926 IBL851926 ILH851926 IVD851926 JEZ851926 JOV851926 JYR851926 KIN851926 KSJ851926 LCF851926 LMB851926 LVX851926 MFT851926 MPP851926 MZL851926 NJH851926 NTD851926 OCZ851926 OMV851926 OWR851926 PGN851926 PQJ851926 QAF851926 QKB851926 QTX851926 RDT851926 RNP851926 RXL851926 SHH851926 SRD851926 TAZ851926 TKV851926 TUR851926 UEN851926 UOJ851926 UYF851926 VIB851926 VRX851926 WBT851926 WLP851926 WVL851926 D917462 IZ917462 SV917462 ACR917462 AMN917462 AWJ917462 BGF917462 BQB917462 BZX917462 CJT917462 CTP917462 DDL917462 DNH917462 DXD917462 EGZ917462 EQV917462 FAR917462 FKN917462 FUJ917462 GEF917462 GOB917462 GXX917462 HHT917462 HRP917462 IBL917462 ILH917462 IVD917462 JEZ917462 JOV917462 JYR917462 KIN917462 KSJ917462 LCF917462 LMB917462 LVX917462 MFT917462 MPP917462 MZL917462 NJH917462 NTD917462 OCZ917462 OMV917462 OWR917462 PGN917462 PQJ917462 QAF917462 QKB917462 QTX917462 RDT917462 RNP917462 RXL917462 SHH917462 SRD917462 TAZ917462 TKV917462 TUR917462 UEN917462 UOJ917462 UYF917462 VIB917462 VRX917462 WBT917462 WLP917462 WVL917462 D982998 IZ982998 SV982998 ACR982998 AMN982998 AWJ982998 BGF982998 BQB982998 BZX982998 CJT982998 CTP982998 DDL982998 DNH982998 DXD982998 EGZ982998 EQV982998 FAR982998 FKN982998 FUJ982998 GEF982998 GOB982998 GXX982998 HHT982998 HRP982998 IBL982998 ILH982998 IVD982998 JEZ982998 JOV982998 JYR982998 KIN982998 KSJ982998 LCF982998 LMB982998 LVX982998 MFT982998 MPP982998 MZL982998 NJH982998 NTD982998 OCZ982998 OMV982998 OWR982998 PGN982998 PQJ982998 QAF982998 QKB982998 QTX982998 RDT982998 RNP982998 RXL982998 SHH982998 SRD982998 TAZ982998 TKV982998 TUR982998 UEN982998 UOJ982998 UYF982998 VIB982998 VRX982998 WBT982998 WLP982998 WVL982998" xr:uid="{8CF1C82D-AF12-44BC-9C65-550B51655887}">
      <formula1>"Oui, Non"</formula1>
    </dataValidation>
    <dataValidation type="list" allowBlank="1" showInputMessage="1" showErrorMessage="1" sqref="D65491 IZ65491 SV65491 ACR65491 AMN65491 AWJ65491 BGF65491 BQB65491 BZX65491 CJT65491 CTP65491 DDL65491 DNH65491 DXD65491 EGZ65491 EQV65491 FAR65491 FKN65491 FUJ65491 GEF65491 GOB65491 GXX65491 HHT65491 HRP65491 IBL65491 ILH65491 IVD65491 JEZ65491 JOV65491 JYR65491 KIN65491 KSJ65491 LCF65491 LMB65491 LVX65491 MFT65491 MPP65491 MZL65491 NJH65491 NTD65491 OCZ65491 OMV65491 OWR65491 PGN65491 PQJ65491 QAF65491 QKB65491 QTX65491 RDT65491 RNP65491 RXL65491 SHH65491 SRD65491 TAZ65491 TKV65491 TUR65491 UEN65491 UOJ65491 UYF65491 VIB65491 VRX65491 WBT65491 WLP65491 WVL65491 D131027 IZ131027 SV131027 ACR131027 AMN131027 AWJ131027 BGF131027 BQB131027 BZX131027 CJT131027 CTP131027 DDL131027 DNH131027 DXD131027 EGZ131027 EQV131027 FAR131027 FKN131027 FUJ131027 GEF131027 GOB131027 GXX131027 HHT131027 HRP131027 IBL131027 ILH131027 IVD131027 JEZ131027 JOV131027 JYR131027 KIN131027 KSJ131027 LCF131027 LMB131027 LVX131027 MFT131027 MPP131027 MZL131027 NJH131027 NTD131027 OCZ131027 OMV131027 OWR131027 PGN131027 PQJ131027 QAF131027 QKB131027 QTX131027 RDT131027 RNP131027 RXL131027 SHH131027 SRD131027 TAZ131027 TKV131027 TUR131027 UEN131027 UOJ131027 UYF131027 VIB131027 VRX131027 WBT131027 WLP131027 WVL131027 D196563 IZ196563 SV196563 ACR196563 AMN196563 AWJ196563 BGF196563 BQB196563 BZX196563 CJT196563 CTP196563 DDL196563 DNH196563 DXD196563 EGZ196563 EQV196563 FAR196563 FKN196563 FUJ196563 GEF196563 GOB196563 GXX196563 HHT196563 HRP196563 IBL196563 ILH196563 IVD196563 JEZ196563 JOV196563 JYR196563 KIN196563 KSJ196563 LCF196563 LMB196563 LVX196563 MFT196563 MPP196563 MZL196563 NJH196563 NTD196563 OCZ196563 OMV196563 OWR196563 PGN196563 PQJ196563 QAF196563 QKB196563 QTX196563 RDT196563 RNP196563 RXL196563 SHH196563 SRD196563 TAZ196563 TKV196563 TUR196563 UEN196563 UOJ196563 UYF196563 VIB196563 VRX196563 WBT196563 WLP196563 WVL196563 D262099 IZ262099 SV262099 ACR262099 AMN262099 AWJ262099 BGF262099 BQB262099 BZX262099 CJT262099 CTP262099 DDL262099 DNH262099 DXD262099 EGZ262099 EQV262099 FAR262099 FKN262099 FUJ262099 GEF262099 GOB262099 GXX262099 HHT262099 HRP262099 IBL262099 ILH262099 IVD262099 JEZ262099 JOV262099 JYR262099 KIN262099 KSJ262099 LCF262099 LMB262099 LVX262099 MFT262099 MPP262099 MZL262099 NJH262099 NTD262099 OCZ262099 OMV262099 OWR262099 PGN262099 PQJ262099 QAF262099 QKB262099 QTX262099 RDT262099 RNP262099 RXL262099 SHH262099 SRD262099 TAZ262099 TKV262099 TUR262099 UEN262099 UOJ262099 UYF262099 VIB262099 VRX262099 WBT262099 WLP262099 WVL262099 D327635 IZ327635 SV327635 ACR327635 AMN327635 AWJ327635 BGF327635 BQB327635 BZX327635 CJT327635 CTP327635 DDL327635 DNH327635 DXD327635 EGZ327635 EQV327635 FAR327635 FKN327635 FUJ327635 GEF327635 GOB327635 GXX327635 HHT327635 HRP327635 IBL327635 ILH327635 IVD327635 JEZ327635 JOV327635 JYR327635 KIN327635 KSJ327635 LCF327635 LMB327635 LVX327635 MFT327635 MPP327635 MZL327635 NJH327635 NTD327635 OCZ327635 OMV327635 OWR327635 PGN327635 PQJ327635 QAF327635 QKB327635 QTX327635 RDT327635 RNP327635 RXL327635 SHH327635 SRD327635 TAZ327635 TKV327635 TUR327635 UEN327635 UOJ327635 UYF327635 VIB327635 VRX327635 WBT327635 WLP327635 WVL327635 D393171 IZ393171 SV393171 ACR393171 AMN393171 AWJ393171 BGF393171 BQB393171 BZX393171 CJT393171 CTP393171 DDL393171 DNH393171 DXD393171 EGZ393171 EQV393171 FAR393171 FKN393171 FUJ393171 GEF393171 GOB393171 GXX393171 HHT393171 HRP393171 IBL393171 ILH393171 IVD393171 JEZ393171 JOV393171 JYR393171 KIN393171 KSJ393171 LCF393171 LMB393171 LVX393171 MFT393171 MPP393171 MZL393171 NJH393171 NTD393171 OCZ393171 OMV393171 OWR393171 PGN393171 PQJ393171 QAF393171 QKB393171 QTX393171 RDT393171 RNP393171 RXL393171 SHH393171 SRD393171 TAZ393171 TKV393171 TUR393171 UEN393171 UOJ393171 UYF393171 VIB393171 VRX393171 WBT393171 WLP393171 WVL393171 D458707 IZ458707 SV458707 ACR458707 AMN458707 AWJ458707 BGF458707 BQB458707 BZX458707 CJT458707 CTP458707 DDL458707 DNH458707 DXD458707 EGZ458707 EQV458707 FAR458707 FKN458707 FUJ458707 GEF458707 GOB458707 GXX458707 HHT458707 HRP458707 IBL458707 ILH458707 IVD458707 JEZ458707 JOV458707 JYR458707 KIN458707 KSJ458707 LCF458707 LMB458707 LVX458707 MFT458707 MPP458707 MZL458707 NJH458707 NTD458707 OCZ458707 OMV458707 OWR458707 PGN458707 PQJ458707 QAF458707 QKB458707 QTX458707 RDT458707 RNP458707 RXL458707 SHH458707 SRD458707 TAZ458707 TKV458707 TUR458707 UEN458707 UOJ458707 UYF458707 VIB458707 VRX458707 WBT458707 WLP458707 WVL458707 D524243 IZ524243 SV524243 ACR524243 AMN524243 AWJ524243 BGF524243 BQB524243 BZX524243 CJT524243 CTP524243 DDL524243 DNH524243 DXD524243 EGZ524243 EQV524243 FAR524243 FKN524243 FUJ524243 GEF524243 GOB524243 GXX524243 HHT524243 HRP524243 IBL524243 ILH524243 IVD524243 JEZ524243 JOV524243 JYR524243 KIN524243 KSJ524243 LCF524243 LMB524243 LVX524243 MFT524243 MPP524243 MZL524243 NJH524243 NTD524243 OCZ524243 OMV524243 OWR524243 PGN524243 PQJ524243 QAF524243 QKB524243 QTX524243 RDT524243 RNP524243 RXL524243 SHH524243 SRD524243 TAZ524243 TKV524243 TUR524243 UEN524243 UOJ524243 UYF524243 VIB524243 VRX524243 WBT524243 WLP524243 WVL524243 D589779 IZ589779 SV589779 ACR589779 AMN589779 AWJ589779 BGF589779 BQB589779 BZX589779 CJT589779 CTP589779 DDL589779 DNH589779 DXD589779 EGZ589779 EQV589779 FAR589779 FKN589779 FUJ589779 GEF589779 GOB589779 GXX589779 HHT589779 HRP589779 IBL589779 ILH589779 IVD589779 JEZ589779 JOV589779 JYR589779 KIN589779 KSJ589779 LCF589779 LMB589779 LVX589779 MFT589779 MPP589779 MZL589779 NJH589779 NTD589779 OCZ589779 OMV589779 OWR589779 PGN589779 PQJ589779 QAF589779 QKB589779 QTX589779 RDT589779 RNP589779 RXL589779 SHH589779 SRD589779 TAZ589779 TKV589779 TUR589779 UEN589779 UOJ589779 UYF589779 VIB589779 VRX589779 WBT589779 WLP589779 WVL589779 D655315 IZ655315 SV655315 ACR655315 AMN655315 AWJ655315 BGF655315 BQB655315 BZX655315 CJT655315 CTP655315 DDL655315 DNH655315 DXD655315 EGZ655315 EQV655315 FAR655315 FKN655315 FUJ655315 GEF655315 GOB655315 GXX655315 HHT655315 HRP655315 IBL655315 ILH655315 IVD655315 JEZ655315 JOV655315 JYR655315 KIN655315 KSJ655315 LCF655315 LMB655315 LVX655315 MFT655315 MPP655315 MZL655315 NJH655315 NTD655315 OCZ655315 OMV655315 OWR655315 PGN655315 PQJ655315 QAF655315 QKB655315 QTX655315 RDT655315 RNP655315 RXL655315 SHH655315 SRD655315 TAZ655315 TKV655315 TUR655315 UEN655315 UOJ655315 UYF655315 VIB655315 VRX655315 WBT655315 WLP655315 WVL655315 D720851 IZ720851 SV720851 ACR720851 AMN720851 AWJ720851 BGF720851 BQB720851 BZX720851 CJT720851 CTP720851 DDL720851 DNH720851 DXD720851 EGZ720851 EQV720851 FAR720851 FKN720851 FUJ720851 GEF720851 GOB720851 GXX720851 HHT720851 HRP720851 IBL720851 ILH720851 IVD720851 JEZ720851 JOV720851 JYR720851 KIN720851 KSJ720851 LCF720851 LMB720851 LVX720851 MFT720851 MPP720851 MZL720851 NJH720851 NTD720851 OCZ720851 OMV720851 OWR720851 PGN720851 PQJ720851 QAF720851 QKB720851 QTX720851 RDT720851 RNP720851 RXL720851 SHH720851 SRD720851 TAZ720851 TKV720851 TUR720851 UEN720851 UOJ720851 UYF720851 VIB720851 VRX720851 WBT720851 WLP720851 WVL720851 D786387 IZ786387 SV786387 ACR786387 AMN786387 AWJ786387 BGF786387 BQB786387 BZX786387 CJT786387 CTP786387 DDL786387 DNH786387 DXD786387 EGZ786387 EQV786387 FAR786387 FKN786387 FUJ786387 GEF786387 GOB786387 GXX786387 HHT786387 HRP786387 IBL786387 ILH786387 IVD786387 JEZ786387 JOV786387 JYR786387 KIN786387 KSJ786387 LCF786387 LMB786387 LVX786387 MFT786387 MPP786387 MZL786387 NJH786387 NTD786387 OCZ786387 OMV786387 OWR786387 PGN786387 PQJ786387 QAF786387 QKB786387 QTX786387 RDT786387 RNP786387 RXL786387 SHH786387 SRD786387 TAZ786387 TKV786387 TUR786387 UEN786387 UOJ786387 UYF786387 VIB786387 VRX786387 WBT786387 WLP786387 WVL786387 D851923 IZ851923 SV851923 ACR851923 AMN851923 AWJ851923 BGF851923 BQB851923 BZX851923 CJT851923 CTP851923 DDL851923 DNH851923 DXD851923 EGZ851923 EQV851923 FAR851923 FKN851923 FUJ851923 GEF851923 GOB851923 GXX851923 HHT851923 HRP851923 IBL851923 ILH851923 IVD851923 JEZ851923 JOV851923 JYR851923 KIN851923 KSJ851923 LCF851923 LMB851923 LVX851923 MFT851923 MPP851923 MZL851923 NJH851923 NTD851923 OCZ851923 OMV851923 OWR851923 PGN851923 PQJ851923 QAF851923 QKB851923 QTX851923 RDT851923 RNP851923 RXL851923 SHH851923 SRD851923 TAZ851923 TKV851923 TUR851923 UEN851923 UOJ851923 UYF851923 VIB851923 VRX851923 WBT851923 WLP851923 WVL851923 D917459 IZ917459 SV917459 ACR917459 AMN917459 AWJ917459 BGF917459 BQB917459 BZX917459 CJT917459 CTP917459 DDL917459 DNH917459 DXD917459 EGZ917459 EQV917459 FAR917459 FKN917459 FUJ917459 GEF917459 GOB917459 GXX917459 HHT917459 HRP917459 IBL917459 ILH917459 IVD917459 JEZ917459 JOV917459 JYR917459 KIN917459 KSJ917459 LCF917459 LMB917459 LVX917459 MFT917459 MPP917459 MZL917459 NJH917459 NTD917459 OCZ917459 OMV917459 OWR917459 PGN917459 PQJ917459 QAF917459 QKB917459 QTX917459 RDT917459 RNP917459 RXL917459 SHH917459 SRD917459 TAZ917459 TKV917459 TUR917459 UEN917459 UOJ917459 UYF917459 VIB917459 VRX917459 WBT917459 WLP917459 WVL917459 D982995 IZ982995 SV982995 ACR982995 AMN982995 AWJ982995 BGF982995 BQB982995 BZX982995 CJT982995 CTP982995 DDL982995 DNH982995 DXD982995 EGZ982995 EQV982995 FAR982995 FKN982995 FUJ982995 GEF982995 GOB982995 GXX982995 HHT982995 HRP982995 IBL982995 ILH982995 IVD982995 JEZ982995 JOV982995 JYR982995 KIN982995 KSJ982995 LCF982995 LMB982995 LVX982995 MFT982995 MPP982995 MZL982995 NJH982995 NTD982995 OCZ982995 OMV982995 OWR982995 PGN982995 PQJ982995 QAF982995 QKB982995 QTX982995 RDT982995 RNP982995 RXL982995 SHH982995 SRD982995 TAZ982995 TKV982995 TUR982995 UEN982995 UOJ982995 UYF982995 VIB982995 VRX982995 WBT982995 WLP982995 WVL982995" xr:uid="{1EEFE9C7-78BB-44D5-9179-2A89A386FF9C}">
      <formula1>"Fédéral, Provincial"</formula1>
    </dataValidation>
  </dataValidations>
  <printOptions gridLines="1"/>
  <pageMargins left="0.39370078740157483" right="0.39370078740157483" top="1.1811023622047245" bottom="0.39370078740157483" header="0.51181102362204722" footer="0.51181102362204722"/>
  <pageSetup scale="85" orientation="landscape" r:id="rId1"/>
  <headerFooter alignWithMargins="0">
    <oddHeader>&amp;C&amp;"Calibri,Gras"&amp;9MUSICACTION
INITIATIVES COLLECTIVES 23-24
PROMOTION COLLECTIVE NATIONALE
DÉCLARATIONS&amp;R&amp;"Calibri,Gras"&amp;9&amp;P de &amp;N</oddHeader>
  </headerFooter>
  <rowBreaks count="1" manualBreakCount="1">
    <brk id="4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228600</xdr:colOff>
                    <xdr:row>46</xdr:row>
                    <xdr:rowOff>184150</xdr:rowOff>
                  </from>
                  <to>
                    <xdr:col>5</xdr:col>
                    <xdr:colOff>527050</xdr:colOff>
                    <xdr:row>48</xdr:row>
                    <xdr:rowOff>12700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228600</xdr:colOff>
                    <xdr:row>48</xdr:row>
                    <xdr:rowOff>184150</xdr:rowOff>
                  </from>
                  <to>
                    <xdr:col>5</xdr:col>
                    <xdr:colOff>527050</xdr:colOff>
                    <xdr:row>50</xdr:row>
                    <xdr:rowOff>12700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228600</xdr:colOff>
                    <xdr:row>49</xdr:row>
                    <xdr:rowOff>184150</xdr:rowOff>
                  </from>
                  <to>
                    <xdr:col>5</xdr:col>
                    <xdr:colOff>527050</xdr:colOff>
                    <xdr:row>51</xdr:row>
                    <xdr:rowOff>12700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xdr:col>
                    <xdr:colOff>228600</xdr:colOff>
                    <xdr:row>50</xdr:row>
                    <xdr:rowOff>184150</xdr:rowOff>
                  </from>
                  <to>
                    <xdr:col>5</xdr:col>
                    <xdr:colOff>527050</xdr:colOff>
                    <xdr:row>52</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xdr:col>
                    <xdr:colOff>228600</xdr:colOff>
                    <xdr:row>45</xdr:row>
                    <xdr:rowOff>184150</xdr:rowOff>
                  </from>
                  <to>
                    <xdr:col>5</xdr:col>
                    <xdr:colOff>527050</xdr:colOff>
                    <xdr:row>47</xdr:row>
                    <xdr:rowOff>12700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xdr:col>
                    <xdr:colOff>228600</xdr:colOff>
                    <xdr:row>47</xdr:row>
                    <xdr:rowOff>184150</xdr:rowOff>
                  </from>
                  <to>
                    <xdr:col>5</xdr:col>
                    <xdr:colOff>527050</xdr:colOff>
                    <xdr:row>49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7881-B507-408B-8570-31058D3474DD}">
  <sheetPr>
    <tabColor theme="7" tint="0.79998168889431442"/>
    <pageSetUpPr fitToPage="1"/>
  </sheetPr>
  <dimension ref="A1:I19"/>
  <sheetViews>
    <sheetView workbookViewId="0">
      <selection activeCell="A10" sqref="A10:B12"/>
    </sheetView>
  </sheetViews>
  <sheetFormatPr baseColWidth="10" defaultRowHeight="12.5" x14ac:dyDescent="0.25"/>
  <cols>
    <col min="1" max="1" width="53.1796875" style="70" customWidth="1"/>
    <col min="2" max="5" width="10.81640625" style="70"/>
    <col min="6" max="6" width="6.453125" style="70" customWidth="1"/>
    <col min="7" max="7" width="5" style="70" customWidth="1"/>
    <col min="8" max="8" width="6.54296875" style="70" customWidth="1"/>
    <col min="9" max="9" width="3.81640625" style="70" customWidth="1"/>
    <col min="10" max="256" width="10.81640625" style="70"/>
    <col min="257" max="257" width="53.1796875" style="70" customWidth="1"/>
    <col min="258" max="261" width="10.81640625" style="70"/>
    <col min="262" max="262" width="6.453125" style="70" customWidth="1"/>
    <col min="263" max="263" width="5" style="70" customWidth="1"/>
    <col min="264" max="264" width="6.54296875" style="70" customWidth="1"/>
    <col min="265" max="265" width="3.81640625" style="70" customWidth="1"/>
    <col min="266" max="512" width="10.81640625" style="70"/>
    <col min="513" max="513" width="53.1796875" style="70" customWidth="1"/>
    <col min="514" max="517" width="10.81640625" style="70"/>
    <col min="518" max="518" width="6.453125" style="70" customWidth="1"/>
    <col min="519" max="519" width="5" style="70" customWidth="1"/>
    <col min="520" max="520" width="6.54296875" style="70" customWidth="1"/>
    <col min="521" max="521" width="3.81640625" style="70" customWidth="1"/>
    <col min="522" max="768" width="10.81640625" style="70"/>
    <col min="769" max="769" width="53.1796875" style="70" customWidth="1"/>
    <col min="770" max="773" width="10.81640625" style="70"/>
    <col min="774" max="774" width="6.453125" style="70" customWidth="1"/>
    <col min="775" max="775" width="5" style="70" customWidth="1"/>
    <col min="776" max="776" width="6.54296875" style="70" customWidth="1"/>
    <col min="777" max="777" width="3.81640625" style="70" customWidth="1"/>
    <col min="778" max="1024" width="10.81640625" style="70"/>
    <col min="1025" max="1025" width="53.1796875" style="70" customWidth="1"/>
    <col min="1026" max="1029" width="10.81640625" style="70"/>
    <col min="1030" max="1030" width="6.453125" style="70" customWidth="1"/>
    <col min="1031" max="1031" width="5" style="70" customWidth="1"/>
    <col min="1032" max="1032" width="6.54296875" style="70" customWidth="1"/>
    <col min="1033" max="1033" width="3.81640625" style="70" customWidth="1"/>
    <col min="1034" max="1280" width="10.81640625" style="70"/>
    <col min="1281" max="1281" width="53.1796875" style="70" customWidth="1"/>
    <col min="1282" max="1285" width="10.81640625" style="70"/>
    <col min="1286" max="1286" width="6.453125" style="70" customWidth="1"/>
    <col min="1287" max="1287" width="5" style="70" customWidth="1"/>
    <col min="1288" max="1288" width="6.54296875" style="70" customWidth="1"/>
    <col min="1289" max="1289" width="3.81640625" style="70" customWidth="1"/>
    <col min="1290" max="1536" width="10.81640625" style="70"/>
    <col min="1537" max="1537" width="53.1796875" style="70" customWidth="1"/>
    <col min="1538" max="1541" width="10.81640625" style="70"/>
    <col min="1542" max="1542" width="6.453125" style="70" customWidth="1"/>
    <col min="1543" max="1543" width="5" style="70" customWidth="1"/>
    <col min="1544" max="1544" width="6.54296875" style="70" customWidth="1"/>
    <col min="1545" max="1545" width="3.81640625" style="70" customWidth="1"/>
    <col min="1546" max="1792" width="10.81640625" style="70"/>
    <col min="1793" max="1793" width="53.1796875" style="70" customWidth="1"/>
    <col min="1794" max="1797" width="10.81640625" style="70"/>
    <col min="1798" max="1798" width="6.453125" style="70" customWidth="1"/>
    <col min="1799" max="1799" width="5" style="70" customWidth="1"/>
    <col min="1800" max="1800" width="6.54296875" style="70" customWidth="1"/>
    <col min="1801" max="1801" width="3.81640625" style="70" customWidth="1"/>
    <col min="1802" max="2048" width="10.81640625" style="70"/>
    <col min="2049" max="2049" width="53.1796875" style="70" customWidth="1"/>
    <col min="2050" max="2053" width="10.81640625" style="70"/>
    <col min="2054" max="2054" width="6.453125" style="70" customWidth="1"/>
    <col min="2055" max="2055" width="5" style="70" customWidth="1"/>
    <col min="2056" max="2056" width="6.54296875" style="70" customWidth="1"/>
    <col min="2057" max="2057" width="3.81640625" style="70" customWidth="1"/>
    <col min="2058" max="2304" width="10.81640625" style="70"/>
    <col min="2305" max="2305" width="53.1796875" style="70" customWidth="1"/>
    <col min="2306" max="2309" width="10.81640625" style="70"/>
    <col min="2310" max="2310" width="6.453125" style="70" customWidth="1"/>
    <col min="2311" max="2311" width="5" style="70" customWidth="1"/>
    <col min="2312" max="2312" width="6.54296875" style="70" customWidth="1"/>
    <col min="2313" max="2313" width="3.81640625" style="70" customWidth="1"/>
    <col min="2314" max="2560" width="10.81640625" style="70"/>
    <col min="2561" max="2561" width="53.1796875" style="70" customWidth="1"/>
    <col min="2562" max="2565" width="10.81640625" style="70"/>
    <col min="2566" max="2566" width="6.453125" style="70" customWidth="1"/>
    <col min="2567" max="2567" width="5" style="70" customWidth="1"/>
    <col min="2568" max="2568" width="6.54296875" style="70" customWidth="1"/>
    <col min="2569" max="2569" width="3.81640625" style="70" customWidth="1"/>
    <col min="2570" max="2816" width="10.81640625" style="70"/>
    <col min="2817" max="2817" width="53.1796875" style="70" customWidth="1"/>
    <col min="2818" max="2821" width="10.81640625" style="70"/>
    <col min="2822" max="2822" width="6.453125" style="70" customWidth="1"/>
    <col min="2823" max="2823" width="5" style="70" customWidth="1"/>
    <col min="2824" max="2824" width="6.54296875" style="70" customWidth="1"/>
    <col min="2825" max="2825" width="3.81640625" style="70" customWidth="1"/>
    <col min="2826" max="3072" width="10.81640625" style="70"/>
    <col min="3073" max="3073" width="53.1796875" style="70" customWidth="1"/>
    <col min="3074" max="3077" width="10.81640625" style="70"/>
    <col min="3078" max="3078" width="6.453125" style="70" customWidth="1"/>
    <col min="3079" max="3079" width="5" style="70" customWidth="1"/>
    <col min="3080" max="3080" width="6.54296875" style="70" customWidth="1"/>
    <col min="3081" max="3081" width="3.81640625" style="70" customWidth="1"/>
    <col min="3082" max="3328" width="10.81640625" style="70"/>
    <col min="3329" max="3329" width="53.1796875" style="70" customWidth="1"/>
    <col min="3330" max="3333" width="10.81640625" style="70"/>
    <col min="3334" max="3334" width="6.453125" style="70" customWidth="1"/>
    <col min="3335" max="3335" width="5" style="70" customWidth="1"/>
    <col min="3336" max="3336" width="6.54296875" style="70" customWidth="1"/>
    <col min="3337" max="3337" width="3.81640625" style="70" customWidth="1"/>
    <col min="3338" max="3584" width="10.81640625" style="70"/>
    <col min="3585" max="3585" width="53.1796875" style="70" customWidth="1"/>
    <col min="3586" max="3589" width="10.81640625" style="70"/>
    <col min="3590" max="3590" width="6.453125" style="70" customWidth="1"/>
    <col min="3591" max="3591" width="5" style="70" customWidth="1"/>
    <col min="3592" max="3592" width="6.54296875" style="70" customWidth="1"/>
    <col min="3593" max="3593" width="3.81640625" style="70" customWidth="1"/>
    <col min="3594" max="3840" width="10.81640625" style="70"/>
    <col min="3841" max="3841" width="53.1796875" style="70" customWidth="1"/>
    <col min="3842" max="3845" width="10.81640625" style="70"/>
    <col min="3846" max="3846" width="6.453125" style="70" customWidth="1"/>
    <col min="3847" max="3847" width="5" style="70" customWidth="1"/>
    <col min="3848" max="3848" width="6.54296875" style="70" customWidth="1"/>
    <col min="3849" max="3849" width="3.81640625" style="70" customWidth="1"/>
    <col min="3850" max="4096" width="10.81640625" style="70"/>
    <col min="4097" max="4097" width="53.1796875" style="70" customWidth="1"/>
    <col min="4098" max="4101" width="10.81640625" style="70"/>
    <col min="4102" max="4102" width="6.453125" style="70" customWidth="1"/>
    <col min="4103" max="4103" width="5" style="70" customWidth="1"/>
    <col min="4104" max="4104" width="6.54296875" style="70" customWidth="1"/>
    <col min="4105" max="4105" width="3.81640625" style="70" customWidth="1"/>
    <col min="4106" max="4352" width="10.81640625" style="70"/>
    <col min="4353" max="4353" width="53.1796875" style="70" customWidth="1"/>
    <col min="4354" max="4357" width="10.81640625" style="70"/>
    <col min="4358" max="4358" width="6.453125" style="70" customWidth="1"/>
    <col min="4359" max="4359" width="5" style="70" customWidth="1"/>
    <col min="4360" max="4360" width="6.54296875" style="70" customWidth="1"/>
    <col min="4361" max="4361" width="3.81640625" style="70" customWidth="1"/>
    <col min="4362" max="4608" width="10.81640625" style="70"/>
    <col min="4609" max="4609" width="53.1796875" style="70" customWidth="1"/>
    <col min="4610" max="4613" width="10.81640625" style="70"/>
    <col min="4614" max="4614" width="6.453125" style="70" customWidth="1"/>
    <col min="4615" max="4615" width="5" style="70" customWidth="1"/>
    <col min="4616" max="4616" width="6.54296875" style="70" customWidth="1"/>
    <col min="4617" max="4617" width="3.81640625" style="70" customWidth="1"/>
    <col min="4618" max="4864" width="10.81640625" style="70"/>
    <col min="4865" max="4865" width="53.1796875" style="70" customWidth="1"/>
    <col min="4866" max="4869" width="10.81640625" style="70"/>
    <col min="4870" max="4870" width="6.453125" style="70" customWidth="1"/>
    <col min="4871" max="4871" width="5" style="70" customWidth="1"/>
    <col min="4872" max="4872" width="6.54296875" style="70" customWidth="1"/>
    <col min="4873" max="4873" width="3.81640625" style="70" customWidth="1"/>
    <col min="4874" max="5120" width="10.81640625" style="70"/>
    <col min="5121" max="5121" width="53.1796875" style="70" customWidth="1"/>
    <col min="5122" max="5125" width="10.81640625" style="70"/>
    <col min="5126" max="5126" width="6.453125" style="70" customWidth="1"/>
    <col min="5127" max="5127" width="5" style="70" customWidth="1"/>
    <col min="5128" max="5128" width="6.54296875" style="70" customWidth="1"/>
    <col min="5129" max="5129" width="3.81640625" style="70" customWidth="1"/>
    <col min="5130" max="5376" width="10.81640625" style="70"/>
    <col min="5377" max="5377" width="53.1796875" style="70" customWidth="1"/>
    <col min="5378" max="5381" width="10.81640625" style="70"/>
    <col min="5382" max="5382" width="6.453125" style="70" customWidth="1"/>
    <col min="5383" max="5383" width="5" style="70" customWidth="1"/>
    <col min="5384" max="5384" width="6.54296875" style="70" customWidth="1"/>
    <col min="5385" max="5385" width="3.81640625" style="70" customWidth="1"/>
    <col min="5386" max="5632" width="10.81640625" style="70"/>
    <col min="5633" max="5633" width="53.1796875" style="70" customWidth="1"/>
    <col min="5634" max="5637" width="10.81640625" style="70"/>
    <col min="5638" max="5638" width="6.453125" style="70" customWidth="1"/>
    <col min="5639" max="5639" width="5" style="70" customWidth="1"/>
    <col min="5640" max="5640" width="6.54296875" style="70" customWidth="1"/>
    <col min="5641" max="5641" width="3.81640625" style="70" customWidth="1"/>
    <col min="5642" max="5888" width="10.81640625" style="70"/>
    <col min="5889" max="5889" width="53.1796875" style="70" customWidth="1"/>
    <col min="5890" max="5893" width="10.81640625" style="70"/>
    <col min="5894" max="5894" width="6.453125" style="70" customWidth="1"/>
    <col min="5895" max="5895" width="5" style="70" customWidth="1"/>
    <col min="5896" max="5896" width="6.54296875" style="70" customWidth="1"/>
    <col min="5897" max="5897" width="3.81640625" style="70" customWidth="1"/>
    <col min="5898" max="6144" width="10.81640625" style="70"/>
    <col min="6145" max="6145" width="53.1796875" style="70" customWidth="1"/>
    <col min="6146" max="6149" width="10.81640625" style="70"/>
    <col min="6150" max="6150" width="6.453125" style="70" customWidth="1"/>
    <col min="6151" max="6151" width="5" style="70" customWidth="1"/>
    <col min="6152" max="6152" width="6.54296875" style="70" customWidth="1"/>
    <col min="6153" max="6153" width="3.81640625" style="70" customWidth="1"/>
    <col min="6154" max="6400" width="10.81640625" style="70"/>
    <col min="6401" max="6401" width="53.1796875" style="70" customWidth="1"/>
    <col min="6402" max="6405" width="10.81640625" style="70"/>
    <col min="6406" max="6406" width="6.453125" style="70" customWidth="1"/>
    <col min="6407" max="6407" width="5" style="70" customWidth="1"/>
    <col min="6408" max="6408" width="6.54296875" style="70" customWidth="1"/>
    <col min="6409" max="6409" width="3.81640625" style="70" customWidth="1"/>
    <col min="6410" max="6656" width="10.81640625" style="70"/>
    <col min="6657" max="6657" width="53.1796875" style="70" customWidth="1"/>
    <col min="6658" max="6661" width="10.81640625" style="70"/>
    <col min="6662" max="6662" width="6.453125" style="70" customWidth="1"/>
    <col min="6663" max="6663" width="5" style="70" customWidth="1"/>
    <col min="6664" max="6664" width="6.54296875" style="70" customWidth="1"/>
    <col min="6665" max="6665" width="3.81640625" style="70" customWidth="1"/>
    <col min="6666" max="6912" width="10.81640625" style="70"/>
    <col min="6913" max="6913" width="53.1796875" style="70" customWidth="1"/>
    <col min="6914" max="6917" width="10.81640625" style="70"/>
    <col min="6918" max="6918" width="6.453125" style="70" customWidth="1"/>
    <col min="6919" max="6919" width="5" style="70" customWidth="1"/>
    <col min="6920" max="6920" width="6.54296875" style="70" customWidth="1"/>
    <col min="6921" max="6921" width="3.81640625" style="70" customWidth="1"/>
    <col min="6922" max="7168" width="10.81640625" style="70"/>
    <col min="7169" max="7169" width="53.1796875" style="70" customWidth="1"/>
    <col min="7170" max="7173" width="10.81640625" style="70"/>
    <col min="7174" max="7174" width="6.453125" style="70" customWidth="1"/>
    <col min="7175" max="7175" width="5" style="70" customWidth="1"/>
    <col min="7176" max="7176" width="6.54296875" style="70" customWidth="1"/>
    <col min="7177" max="7177" width="3.81640625" style="70" customWidth="1"/>
    <col min="7178" max="7424" width="10.81640625" style="70"/>
    <col min="7425" max="7425" width="53.1796875" style="70" customWidth="1"/>
    <col min="7426" max="7429" width="10.81640625" style="70"/>
    <col min="7430" max="7430" width="6.453125" style="70" customWidth="1"/>
    <col min="7431" max="7431" width="5" style="70" customWidth="1"/>
    <col min="7432" max="7432" width="6.54296875" style="70" customWidth="1"/>
    <col min="7433" max="7433" width="3.81640625" style="70" customWidth="1"/>
    <col min="7434" max="7680" width="10.81640625" style="70"/>
    <col min="7681" max="7681" width="53.1796875" style="70" customWidth="1"/>
    <col min="7682" max="7685" width="10.81640625" style="70"/>
    <col min="7686" max="7686" width="6.453125" style="70" customWidth="1"/>
    <col min="7687" max="7687" width="5" style="70" customWidth="1"/>
    <col min="7688" max="7688" width="6.54296875" style="70" customWidth="1"/>
    <col min="7689" max="7689" width="3.81640625" style="70" customWidth="1"/>
    <col min="7690" max="7936" width="10.81640625" style="70"/>
    <col min="7937" max="7937" width="53.1796875" style="70" customWidth="1"/>
    <col min="7938" max="7941" width="10.81640625" style="70"/>
    <col min="7942" max="7942" width="6.453125" style="70" customWidth="1"/>
    <col min="7943" max="7943" width="5" style="70" customWidth="1"/>
    <col min="7944" max="7944" width="6.54296875" style="70" customWidth="1"/>
    <col min="7945" max="7945" width="3.81640625" style="70" customWidth="1"/>
    <col min="7946" max="8192" width="10.81640625" style="70"/>
    <col min="8193" max="8193" width="53.1796875" style="70" customWidth="1"/>
    <col min="8194" max="8197" width="10.81640625" style="70"/>
    <col min="8198" max="8198" width="6.453125" style="70" customWidth="1"/>
    <col min="8199" max="8199" width="5" style="70" customWidth="1"/>
    <col min="8200" max="8200" width="6.54296875" style="70" customWidth="1"/>
    <col min="8201" max="8201" width="3.81640625" style="70" customWidth="1"/>
    <col min="8202" max="8448" width="10.81640625" style="70"/>
    <col min="8449" max="8449" width="53.1796875" style="70" customWidth="1"/>
    <col min="8450" max="8453" width="10.81640625" style="70"/>
    <col min="8454" max="8454" width="6.453125" style="70" customWidth="1"/>
    <col min="8455" max="8455" width="5" style="70" customWidth="1"/>
    <col min="8456" max="8456" width="6.54296875" style="70" customWidth="1"/>
    <col min="8457" max="8457" width="3.81640625" style="70" customWidth="1"/>
    <col min="8458" max="8704" width="10.81640625" style="70"/>
    <col min="8705" max="8705" width="53.1796875" style="70" customWidth="1"/>
    <col min="8706" max="8709" width="10.81640625" style="70"/>
    <col min="8710" max="8710" width="6.453125" style="70" customWidth="1"/>
    <col min="8711" max="8711" width="5" style="70" customWidth="1"/>
    <col min="8712" max="8712" width="6.54296875" style="70" customWidth="1"/>
    <col min="8713" max="8713" width="3.81640625" style="70" customWidth="1"/>
    <col min="8714" max="8960" width="10.81640625" style="70"/>
    <col min="8961" max="8961" width="53.1796875" style="70" customWidth="1"/>
    <col min="8962" max="8965" width="10.81640625" style="70"/>
    <col min="8966" max="8966" width="6.453125" style="70" customWidth="1"/>
    <col min="8967" max="8967" width="5" style="70" customWidth="1"/>
    <col min="8968" max="8968" width="6.54296875" style="70" customWidth="1"/>
    <col min="8969" max="8969" width="3.81640625" style="70" customWidth="1"/>
    <col min="8970" max="9216" width="10.81640625" style="70"/>
    <col min="9217" max="9217" width="53.1796875" style="70" customWidth="1"/>
    <col min="9218" max="9221" width="10.81640625" style="70"/>
    <col min="9222" max="9222" width="6.453125" style="70" customWidth="1"/>
    <col min="9223" max="9223" width="5" style="70" customWidth="1"/>
    <col min="9224" max="9224" width="6.54296875" style="70" customWidth="1"/>
    <col min="9225" max="9225" width="3.81640625" style="70" customWidth="1"/>
    <col min="9226" max="9472" width="10.81640625" style="70"/>
    <col min="9473" max="9473" width="53.1796875" style="70" customWidth="1"/>
    <col min="9474" max="9477" width="10.81640625" style="70"/>
    <col min="9478" max="9478" width="6.453125" style="70" customWidth="1"/>
    <col min="9479" max="9479" width="5" style="70" customWidth="1"/>
    <col min="9480" max="9480" width="6.54296875" style="70" customWidth="1"/>
    <col min="9481" max="9481" width="3.81640625" style="70" customWidth="1"/>
    <col min="9482" max="9728" width="10.81640625" style="70"/>
    <col min="9729" max="9729" width="53.1796875" style="70" customWidth="1"/>
    <col min="9730" max="9733" width="10.81640625" style="70"/>
    <col min="9734" max="9734" width="6.453125" style="70" customWidth="1"/>
    <col min="9735" max="9735" width="5" style="70" customWidth="1"/>
    <col min="9736" max="9736" width="6.54296875" style="70" customWidth="1"/>
    <col min="9737" max="9737" width="3.81640625" style="70" customWidth="1"/>
    <col min="9738" max="9984" width="10.81640625" style="70"/>
    <col min="9985" max="9985" width="53.1796875" style="70" customWidth="1"/>
    <col min="9986" max="9989" width="10.81640625" style="70"/>
    <col min="9990" max="9990" width="6.453125" style="70" customWidth="1"/>
    <col min="9991" max="9991" width="5" style="70" customWidth="1"/>
    <col min="9992" max="9992" width="6.54296875" style="70" customWidth="1"/>
    <col min="9993" max="9993" width="3.81640625" style="70" customWidth="1"/>
    <col min="9994" max="10240" width="10.81640625" style="70"/>
    <col min="10241" max="10241" width="53.1796875" style="70" customWidth="1"/>
    <col min="10242" max="10245" width="10.81640625" style="70"/>
    <col min="10246" max="10246" width="6.453125" style="70" customWidth="1"/>
    <col min="10247" max="10247" width="5" style="70" customWidth="1"/>
    <col min="10248" max="10248" width="6.54296875" style="70" customWidth="1"/>
    <col min="10249" max="10249" width="3.81640625" style="70" customWidth="1"/>
    <col min="10250" max="10496" width="10.81640625" style="70"/>
    <col min="10497" max="10497" width="53.1796875" style="70" customWidth="1"/>
    <col min="10498" max="10501" width="10.81640625" style="70"/>
    <col min="10502" max="10502" width="6.453125" style="70" customWidth="1"/>
    <col min="10503" max="10503" width="5" style="70" customWidth="1"/>
    <col min="10504" max="10504" width="6.54296875" style="70" customWidth="1"/>
    <col min="10505" max="10505" width="3.81640625" style="70" customWidth="1"/>
    <col min="10506" max="10752" width="10.81640625" style="70"/>
    <col min="10753" max="10753" width="53.1796875" style="70" customWidth="1"/>
    <col min="10754" max="10757" width="10.81640625" style="70"/>
    <col min="10758" max="10758" width="6.453125" style="70" customWidth="1"/>
    <col min="10759" max="10759" width="5" style="70" customWidth="1"/>
    <col min="10760" max="10760" width="6.54296875" style="70" customWidth="1"/>
    <col min="10761" max="10761" width="3.81640625" style="70" customWidth="1"/>
    <col min="10762" max="11008" width="10.81640625" style="70"/>
    <col min="11009" max="11009" width="53.1796875" style="70" customWidth="1"/>
    <col min="11010" max="11013" width="10.81640625" style="70"/>
    <col min="11014" max="11014" width="6.453125" style="70" customWidth="1"/>
    <col min="11015" max="11015" width="5" style="70" customWidth="1"/>
    <col min="11016" max="11016" width="6.54296875" style="70" customWidth="1"/>
    <col min="11017" max="11017" width="3.81640625" style="70" customWidth="1"/>
    <col min="11018" max="11264" width="10.81640625" style="70"/>
    <col min="11265" max="11265" width="53.1796875" style="70" customWidth="1"/>
    <col min="11266" max="11269" width="10.81640625" style="70"/>
    <col min="11270" max="11270" width="6.453125" style="70" customWidth="1"/>
    <col min="11271" max="11271" width="5" style="70" customWidth="1"/>
    <col min="11272" max="11272" width="6.54296875" style="70" customWidth="1"/>
    <col min="11273" max="11273" width="3.81640625" style="70" customWidth="1"/>
    <col min="11274" max="11520" width="10.81640625" style="70"/>
    <col min="11521" max="11521" width="53.1796875" style="70" customWidth="1"/>
    <col min="11522" max="11525" width="10.81640625" style="70"/>
    <col min="11526" max="11526" width="6.453125" style="70" customWidth="1"/>
    <col min="11527" max="11527" width="5" style="70" customWidth="1"/>
    <col min="11528" max="11528" width="6.54296875" style="70" customWidth="1"/>
    <col min="11529" max="11529" width="3.81640625" style="70" customWidth="1"/>
    <col min="11530" max="11776" width="10.81640625" style="70"/>
    <col min="11777" max="11777" width="53.1796875" style="70" customWidth="1"/>
    <col min="11778" max="11781" width="10.81640625" style="70"/>
    <col min="11782" max="11782" width="6.453125" style="70" customWidth="1"/>
    <col min="11783" max="11783" width="5" style="70" customWidth="1"/>
    <col min="11784" max="11784" width="6.54296875" style="70" customWidth="1"/>
    <col min="11785" max="11785" width="3.81640625" style="70" customWidth="1"/>
    <col min="11786" max="12032" width="10.81640625" style="70"/>
    <col min="12033" max="12033" width="53.1796875" style="70" customWidth="1"/>
    <col min="12034" max="12037" width="10.81640625" style="70"/>
    <col min="12038" max="12038" width="6.453125" style="70" customWidth="1"/>
    <col min="12039" max="12039" width="5" style="70" customWidth="1"/>
    <col min="12040" max="12040" width="6.54296875" style="70" customWidth="1"/>
    <col min="12041" max="12041" width="3.81640625" style="70" customWidth="1"/>
    <col min="12042" max="12288" width="10.81640625" style="70"/>
    <col min="12289" max="12289" width="53.1796875" style="70" customWidth="1"/>
    <col min="12290" max="12293" width="10.81640625" style="70"/>
    <col min="12294" max="12294" width="6.453125" style="70" customWidth="1"/>
    <col min="12295" max="12295" width="5" style="70" customWidth="1"/>
    <col min="12296" max="12296" width="6.54296875" style="70" customWidth="1"/>
    <col min="12297" max="12297" width="3.81640625" style="70" customWidth="1"/>
    <col min="12298" max="12544" width="10.81640625" style="70"/>
    <col min="12545" max="12545" width="53.1796875" style="70" customWidth="1"/>
    <col min="12546" max="12549" width="10.81640625" style="70"/>
    <col min="12550" max="12550" width="6.453125" style="70" customWidth="1"/>
    <col min="12551" max="12551" width="5" style="70" customWidth="1"/>
    <col min="12552" max="12552" width="6.54296875" style="70" customWidth="1"/>
    <col min="12553" max="12553" width="3.81640625" style="70" customWidth="1"/>
    <col min="12554" max="12800" width="10.81640625" style="70"/>
    <col min="12801" max="12801" width="53.1796875" style="70" customWidth="1"/>
    <col min="12802" max="12805" width="10.81640625" style="70"/>
    <col min="12806" max="12806" width="6.453125" style="70" customWidth="1"/>
    <col min="12807" max="12807" width="5" style="70" customWidth="1"/>
    <col min="12808" max="12808" width="6.54296875" style="70" customWidth="1"/>
    <col min="12809" max="12809" width="3.81640625" style="70" customWidth="1"/>
    <col min="12810" max="13056" width="10.81640625" style="70"/>
    <col min="13057" max="13057" width="53.1796875" style="70" customWidth="1"/>
    <col min="13058" max="13061" width="10.81640625" style="70"/>
    <col min="13062" max="13062" width="6.453125" style="70" customWidth="1"/>
    <col min="13063" max="13063" width="5" style="70" customWidth="1"/>
    <col min="13064" max="13064" width="6.54296875" style="70" customWidth="1"/>
    <col min="13065" max="13065" width="3.81640625" style="70" customWidth="1"/>
    <col min="13066" max="13312" width="10.81640625" style="70"/>
    <col min="13313" max="13313" width="53.1796875" style="70" customWidth="1"/>
    <col min="13314" max="13317" width="10.81640625" style="70"/>
    <col min="13318" max="13318" width="6.453125" style="70" customWidth="1"/>
    <col min="13319" max="13319" width="5" style="70" customWidth="1"/>
    <col min="13320" max="13320" width="6.54296875" style="70" customWidth="1"/>
    <col min="13321" max="13321" width="3.81640625" style="70" customWidth="1"/>
    <col min="13322" max="13568" width="10.81640625" style="70"/>
    <col min="13569" max="13569" width="53.1796875" style="70" customWidth="1"/>
    <col min="13570" max="13573" width="10.81640625" style="70"/>
    <col min="13574" max="13574" width="6.453125" style="70" customWidth="1"/>
    <col min="13575" max="13575" width="5" style="70" customWidth="1"/>
    <col min="13576" max="13576" width="6.54296875" style="70" customWidth="1"/>
    <col min="13577" max="13577" width="3.81640625" style="70" customWidth="1"/>
    <col min="13578" max="13824" width="10.81640625" style="70"/>
    <col min="13825" max="13825" width="53.1796875" style="70" customWidth="1"/>
    <col min="13826" max="13829" width="10.81640625" style="70"/>
    <col min="13830" max="13830" width="6.453125" style="70" customWidth="1"/>
    <col min="13831" max="13831" width="5" style="70" customWidth="1"/>
    <col min="13832" max="13832" width="6.54296875" style="70" customWidth="1"/>
    <col min="13833" max="13833" width="3.81640625" style="70" customWidth="1"/>
    <col min="13834" max="14080" width="10.81640625" style="70"/>
    <col min="14081" max="14081" width="53.1796875" style="70" customWidth="1"/>
    <col min="14082" max="14085" width="10.81640625" style="70"/>
    <col min="14086" max="14086" width="6.453125" style="70" customWidth="1"/>
    <col min="14087" max="14087" width="5" style="70" customWidth="1"/>
    <col min="14088" max="14088" width="6.54296875" style="70" customWidth="1"/>
    <col min="14089" max="14089" width="3.81640625" style="70" customWidth="1"/>
    <col min="14090" max="14336" width="10.81640625" style="70"/>
    <col min="14337" max="14337" width="53.1796875" style="70" customWidth="1"/>
    <col min="14338" max="14341" width="10.81640625" style="70"/>
    <col min="14342" max="14342" width="6.453125" style="70" customWidth="1"/>
    <col min="14343" max="14343" width="5" style="70" customWidth="1"/>
    <col min="14344" max="14344" width="6.54296875" style="70" customWidth="1"/>
    <col min="14345" max="14345" width="3.81640625" style="70" customWidth="1"/>
    <col min="14346" max="14592" width="10.81640625" style="70"/>
    <col min="14593" max="14593" width="53.1796875" style="70" customWidth="1"/>
    <col min="14594" max="14597" width="10.81640625" style="70"/>
    <col min="14598" max="14598" width="6.453125" style="70" customWidth="1"/>
    <col min="14599" max="14599" width="5" style="70" customWidth="1"/>
    <col min="14600" max="14600" width="6.54296875" style="70" customWidth="1"/>
    <col min="14601" max="14601" width="3.81640625" style="70" customWidth="1"/>
    <col min="14602" max="14848" width="10.81640625" style="70"/>
    <col min="14849" max="14849" width="53.1796875" style="70" customWidth="1"/>
    <col min="14850" max="14853" width="10.81640625" style="70"/>
    <col min="14854" max="14854" width="6.453125" style="70" customWidth="1"/>
    <col min="14855" max="14855" width="5" style="70" customWidth="1"/>
    <col min="14856" max="14856" width="6.54296875" style="70" customWidth="1"/>
    <col min="14857" max="14857" width="3.81640625" style="70" customWidth="1"/>
    <col min="14858" max="15104" width="10.81640625" style="70"/>
    <col min="15105" max="15105" width="53.1796875" style="70" customWidth="1"/>
    <col min="15106" max="15109" width="10.81640625" style="70"/>
    <col min="15110" max="15110" width="6.453125" style="70" customWidth="1"/>
    <col min="15111" max="15111" width="5" style="70" customWidth="1"/>
    <col min="15112" max="15112" width="6.54296875" style="70" customWidth="1"/>
    <col min="15113" max="15113" width="3.81640625" style="70" customWidth="1"/>
    <col min="15114" max="15360" width="10.81640625" style="70"/>
    <col min="15361" max="15361" width="53.1796875" style="70" customWidth="1"/>
    <col min="15362" max="15365" width="10.81640625" style="70"/>
    <col min="15366" max="15366" width="6.453125" style="70" customWidth="1"/>
    <col min="15367" max="15367" width="5" style="70" customWidth="1"/>
    <col min="15368" max="15368" width="6.54296875" style="70" customWidth="1"/>
    <col min="15369" max="15369" width="3.81640625" style="70" customWidth="1"/>
    <col min="15370" max="15616" width="10.81640625" style="70"/>
    <col min="15617" max="15617" width="53.1796875" style="70" customWidth="1"/>
    <col min="15618" max="15621" width="10.81640625" style="70"/>
    <col min="15622" max="15622" width="6.453125" style="70" customWidth="1"/>
    <col min="15623" max="15623" width="5" style="70" customWidth="1"/>
    <col min="15624" max="15624" width="6.54296875" style="70" customWidth="1"/>
    <col min="15625" max="15625" width="3.81640625" style="70" customWidth="1"/>
    <col min="15626" max="15872" width="10.81640625" style="70"/>
    <col min="15873" max="15873" width="53.1796875" style="70" customWidth="1"/>
    <col min="15874" max="15877" width="10.81640625" style="70"/>
    <col min="15878" max="15878" width="6.453125" style="70" customWidth="1"/>
    <col min="15879" max="15879" width="5" style="70" customWidth="1"/>
    <col min="15880" max="15880" width="6.54296875" style="70" customWidth="1"/>
    <col min="15881" max="15881" width="3.81640625" style="70" customWidth="1"/>
    <col min="15882" max="16128" width="10.81640625" style="70"/>
    <col min="16129" max="16129" width="53.1796875" style="70" customWidth="1"/>
    <col min="16130" max="16133" width="10.81640625" style="70"/>
    <col min="16134" max="16134" width="6.453125" style="70" customWidth="1"/>
    <col min="16135" max="16135" width="5" style="70" customWidth="1"/>
    <col min="16136" max="16136" width="6.54296875" style="70" customWidth="1"/>
    <col min="16137" max="16137" width="3.81640625" style="70" customWidth="1"/>
    <col min="16138" max="16384" width="10.81640625" style="70"/>
  </cols>
  <sheetData>
    <row r="1" spans="1:9" s="69" customFormat="1" ht="30" customHeight="1" x14ac:dyDescent="0.3">
      <c r="A1" s="392" t="s">
        <v>164</v>
      </c>
      <c r="B1" s="392"/>
      <c r="C1" s="392"/>
      <c r="D1" s="392"/>
      <c r="E1" s="392"/>
      <c r="F1" s="392"/>
      <c r="G1" s="392"/>
      <c r="H1" s="392"/>
      <c r="I1" s="392"/>
    </row>
    <row r="2" spans="1:9" s="69" customFormat="1" ht="124.5" customHeight="1" x14ac:dyDescent="0.3">
      <c r="A2" s="393" t="s">
        <v>165</v>
      </c>
      <c r="B2" s="393"/>
      <c r="C2" s="393"/>
      <c r="D2" s="393"/>
      <c r="E2" s="393"/>
      <c r="F2" s="393"/>
      <c r="G2" s="393"/>
      <c r="H2" s="393"/>
      <c r="I2" s="393"/>
    </row>
    <row r="3" spans="1:9" s="69" customFormat="1" ht="65.150000000000006" customHeight="1" x14ac:dyDescent="0.3">
      <c r="A3" s="394"/>
      <c r="B3" s="395"/>
      <c r="C3" s="396" t="s">
        <v>173</v>
      </c>
      <c r="D3" s="396"/>
      <c r="E3" s="396"/>
      <c r="F3" s="396"/>
      <c r="G3" s="396"/>
      <c r="H3" s="396"/>
      <c r="I3" s="396"/>
    </row>
    <row r="4" spans="1:9" s="69" customFormat="1" ht="35.15" customHeight="1" x14ac:dyDescent="0.3">
      <c r="A4" s="397" t="s">
        <v>294</v>
      </c>
      <c r="B4" s="398"/>
      <c r="C4" s="403"/>
      <c r="D4" s="404"/>
      <c r="E4" s="404"/>
      <c r="F4" s="404"/>
      <c r="G4" s="404"/>
      <c r="H4" s="404"/>
      <c r="I4" s="405"/>
    </row>
    <row r="5" spans="1:9" s="69" customFormat="1" ht="17.5" customHeight="1" x14ac:dyDescent="0.3">
      <c r="A5" s="399"/>
      <c r="B5" s="400"/>
      <c r="C5" s="406"/>
      <c r="D5" s="407"/>
      <c r="E5" s="407"/>
      <c r="F5" s="407"/>
      <c r="G5" s="407"/>
      <c r="H5" s="407"/>
      <c r="I5" s="408"/>
    </row>
    <row r="6" spans="1:9" ht="47.15" customHeight="1" x14ac:dyDescent="0.25">
      <c r="A6" s="401"/>
      <c r="B6" s="402"/>
      <c r="C6" s="409"/>
      <c r="D6" s="410"/>
      <c r="E6" s="410"/>
      <c r="F6" s="410"/>
      <c r="G6" s="410"/>
      <c r="H6" s="410"/>
      <c r="I6" s="411"/>
    </row>
    <row r="7" spans="1:9" x14ac:dyDescent="0.25">
      <c r="A7" s="427" t="s">
        <v>290</v>
      </c>
      <c r="B7" s="428"/>
      <c r="C7" s="418"/>
      <c r="D7" s="419"/>
      <c r="E7" s="419"/>
      <c r="F7" s="419"/>
      <c r="G7" s="419"/>
      <c r="H7" s="419"/>
      <c r="I7" s="420"/>
    </row>
    <row r="8" spans="1:9" ht="22.5" customHeight="1" x14ac:dyDescent="0.25">
      <c r="A8" s="429"/>
      <c r="B8" s="430"/>
      <c r="C8" s="421"/>
      <c r="D8" s="422"/>
      <c r="E8" s="422"/>
      <c r="F8" s="422"/>
      <c r="G8" s="422"/>
      <c r="H8" s="422"/>
      <c r="I8" s="423"/>
    </row>
    <row r="9" spans="1:9" x14ac:dyDescent="0.25">
      <c r="A9" s="431"/>
      <c r="B9" s="432"/>
      <c r="C9" s="424"/>
      <c r="D9" s="425"/>
      <c r="E9" s="425"/>
      <c r="F9" s="425"/>
      <c r="G9" s="425"/>
      <c r="H9" s="425"/>
      <c r="I9" s="426"/>
    </row>
    <row r="10" spans="1:9" x14ac:dyDescent="0.25">
      <c r="A10" s="433" t="s">
        <v>291</v>
      </c>
      <c r="B10" s="434"/>
      <c r="C10" s="418"/>
      <c r="D10" s="419"/>
      <c r="E10" s="419"/>
      <c r="F10" s="419"/>
      <c r="G10" s="419"/>
      <c r="H10" s="419"/>
      <c r="I10" s="420"/>
    </row>
    <row r="11" spans="1:9" x14ac:dyDescent="0.25">
      <c r="A11" s="435"/>
      <c r="B11" s="436"/>
      <c r="C11" s="421"/>
      <c r="D11" s="422"/>
      <c r="E11" s="422"/>
      <c r="F11" s="422"/>
      <c r="G11" s="422"/>
      <c r="H11" s="422"/>
      <c r="I11" s="423"/>
    </row>
    <row r="12" spans="1:9" ht="91.5" customHeight="1" x14ac:dyDescent="0.25">
      <c r="A12" s="435"/>
      <c r="B12" s="436"/>
      <c r="C12" s="424"/>
      <c r="D12" s="425"/>
      <c r="E12" s="425"/>
      <c r="F12" s="425"/>
      <c r="G12" s="425"/>
      <c r="H12" s="425"/>
      <c r="I12" s="426"/>
    </row>
    <row r="13" spans="1:9" ht="9" customHeight="1" x14ac:dyDescent="0.25">
      <c r="A13" s="437" t="s">
        <v>295</v>
      </c>
      <c r="B13" s="438"/>
      <c r="C13" s="418"/>
      <c r="D13" s="419"/>
      <c r="E13" s="419"/>
      <c r="F13" s="419"/>
      <c r="G13" s="419"/>
      <c r="H13" s="419"/>
      <c r="I13" s="420"/>
    </row>
    <row r="14" spans="1:9" ht="38.5" customHeight="1" x14ac:dyDescent="0.25">
      <c r="A14" s="439"/>
      <c r="B14" s="440"/>
      <c r="C14" s="421"/>
      <c r="D14" s="422"/>
      <c r="E14" s="422"/>
      <c r="F14" s="422"/>
      <c r="G14" s="422"/>
      <c r="H14" s="422"/>
      <c r="I14" s="423"/>
    </row>
    <row r="15" spans="1:9" ht="24" customHeight="1" x14ac:dyDescent="0.25">
      <c r="A15" s="441"/>
      <c r="B15" s="442"/>
      <c r="C15" s="424"/>
      <c r="D15" s="425"/>
      <c r="E15" s="425"/>
      <c r="F15" s="425"/>
      <c r="G15" s="425"/>
      <c r="H15" s="425"/>
      <c r="I15" s="426"/>
    </row>
    <row r="16" spans="1:9" ht="13" customHeight="1" x14ac:dyDescent="0.25">
      <c r="A16" s="412" t="s">
        <v>293</v>
      </c>
      <c r="B16" s="413"/>
      <c r="C16" s="418"/>
      <c r="D16" s="419"/>
      <c r="E16" s="419"/>
      <c r="F16" s="419"/>
      <c r="G16" s="419"/>
      <c r="H16" s="419"/>
      <c r="I16" s="420"/>
    </row>
    <row r="17" spans="1:9" ht="22" customHeight="1" x14ac:dyDescent="0.25">
      <c r="A17" s="414"/>
      <c r="B17" s="415"/>
      <c r="C17" s="421"/>
      <c r="D17" s="422"/>
      <c r="E17" s="422"/>
      <c r="F17" s="422"/>
      <c r="G17" s="422"/>
      <c r="H17" s="422"/>
      <c r="I17" s="423"/>
    </row>
    <row r="18" spans="1:9" ht="32.5" customHeight="1" x14ac:dyDescent="0.25">
      <c r="A18" s="416"/>
      <c r="B18" s="417"/>
      <c r="C18" s="424"/>
      <c r="D18" s="425"/>
      <c r="E18" s="425"/>
      <c r="F18" s="425"/>
      <c r="G18" s="425"/>
      <c r="H18" s="425"/>
      <c r="I18" s="426"/>
    </row>
    <row r="19" spans="1:9" s="69" customFormat="1" ht="22.5" customHeight="1" x14ac:dyDescent="0.3">
      <c r="A19" s="392" t="s">
        <v>166</v>
      </c>
      <c r="B19" s="392"/>
      <c r="C19" s="392"/>
      <c r="D19" s="392"/>
      <c r="E19" s="392"/>
      <c r="F19" s="392"/>
      <c r="G19" s="392"/>
      <c r="H19" s="392"/>
      <c r="I19" s="392"/>
    </row>
  </sheetData>
  <sheetProtection algorithmName="SHA-512" hashValue="Z16pWIP/qXGBGIvt7UoSSKx+u8ZRAlxb63/Vxkl85R0O6M2jTKEsACWfM0kt51ATzE5VvWZPljyN/d/g9r/Hew==" saltValue="0OLE00KHZKZGARP9Utqnzg==" spinCount="100000" sheet="1"/>
  <mergeCells count="15">
    <mergeCell ref="A16:B18"/>
    <mergeCell ref="C16:I18"/>
    <mergeCell ref="A19:I19"/>
    <mergeCell ref="A7:B9"/>
    <mergeCell ref="C7:I9"/>
    <mergeCell ref="A10:B12"/>
    <mergeCell ref="C10:I12"/>
    <mergeCell ref="A13:B15"/>
    <mergeCell ref="C13:I15"/>
    <mergeCell ref="A1:I1"/>
    <mergeCell ref="A2:I2"/>
    <mergeCell ref="A3:B3"/>
    <mergeCell ref="C3:I3"/>
    <mergeCell ref="A4:B6"/>
    <mergeCell ref="C4:I6"/>
  </mergeCells>
  <pageMargins left="0.7" right="0.7" top="0.75" bottom="0.75" header="0.3" footer="0.3"/>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1A Féminin">
              <controlPr defaultSize="0" autoFill="0" autoLine="0" autoPict="0">
                <anchor moveWithCells="1" sizeWithCells="1">
                  <from>
                    <xdr:col>2</xdr:col>
                    <xdr:colOff>260350</xdr:colOff>
                    <xdr:row>3</xdr:row>
                    <xdr:rowOff>222250</xdr:rowOff>
                  </from>
                  <to>
                    <xdr:col>3</xdr:col>
                    <xdr:colOff>342900</xdr:colOff>
                    <xdr:row>4</xdr:row>
                    <xdr:rowOff>69850</xdr:rowOff>
                  </to>
                </anchor>
              </controlPr>
            </control>
          </mc:Choice>
        </mc:AlternateContent>
        <mc:AlternateContent xmlns:mc="http://schemas.openxmlformats.org/markup-compatibility/2006">
          <mc:Choice Requires="x14">
            <control shapeId="72706" r:id="rId5" name="1A Masculin">
              <controlPr defaultSize="0" autoFill="0" autoLine="0" autoPict="0">
                <anchor moveWithCells="1" sizeWithCells="1">
                  <from>
                    <xdr:col>5</xdr:col>
                    <xdr:colOff>69850</xdr:colOff>
                    <xdr:row>3</xdr:row>
                    <xdr:rowOff>203200</xdr:rowOff>
                  </from>
                  <to>
                    <xdr:col>7</xdr:col>
                    <xdr:colOff>260350</xdr:colOff>
                    <xdr:row>4</xdr:row>
                    <xdr:rowOff>88900</xdr:rowOff>
                  </to>
                </anchor>
              </controlPr>
            </control>
          </mc:Choice>
        </mc:AlternateContent>
        <mc:AlternateContent xmlns:mc="http://schemas.openxmlformats.org/markup-compatibility/2006">
          <mc:Choice Requires="x14">
            <control shapeId="72707" r:id="rId6" name="1A Ni féminin, ni masculin">
              <controlPr defaultSize="0" autoFill="0" autoLine="0" autoPict="0">
                <anchor moveWithCells="1" sizeWithCells="1">
                  <from>
                    <xdr:col>2</xdr:col>
                    <xdr:colOff>260350</xdr:colOff>
                    <xdr:row>5</xdr:row>
                    <xdr:rowOff>31750</xdr:rowOff>
                  </from>
                  <to>
                    <xdr:col>3</xdr:col>
                    <xdr:colOff>374650</xdr:colOff>
                    <xdr:row>5</xdr:row>
                    <xdr:rowOff>165100</xdr:rowOff>
                  </to>
                </anchor>
              </controlPr>
            </control>
          </mc:Choice>
        </mc:AlternateContent>
        <mc:AlternateContent xmlns:mc="http://schemas.openxmlformats.org/markup-compatibility/2006">
          <mc:Choice Requires="x14">
            <control shapeId="72708" r:id="rId7" name="1A Ni féminin, ni masculin">
              <controlPr defaultSize="0" autoFill="0" autoLine="0" autoPict="0">
                <anchor moveWithCells="1" sizeWithCells="1">
                  <from>
                    <xdr:col>5</xdr:col>
                    <xdr:colOff>69850</xdr:colOff>
                    <xdr:row>5</xdr:row>
                    <xdr:rowOff>12700</xdr:rowOff>
                  </from>
                  <to>
                    <xdr:col>7</xdr:col>
                    <xdr:colOff>152400</xdr:colOff>
                    <xdr:row>5</xdr:row>
                    <xdr:rowOff>152400</xdr:rowOff>
                  </to>
                </anchor>
              </controlPr>
            </control>
          </mc:Choice>
        </mc:AlternateContent>
        <mc:AlternateContent xmlns:mc="http://schemas.openxmlformats.org/markup-compatibility/2006">
          <mc:Choice Requires="x14">
            <control shapeId="72709" r:id="rId8" name="1A Masculin">
              <controlPr defaultSize="0" autoFill="0" autoLine="0" autoPict="0">
                <anchor moveWithCells="1" sizeWithCells="1">
                  <from>
                    <xdr:col>2</xdr:col>
                    <xdr:colOff>279400</xdr:colOff>
                    <xdr:row>6</xdr:row>
                    <xdr:rowOff>88900</xdr:rowOff>
                  </from>
                  <to>
                    <xdr:col>3</xdr:col>
                    <xdr:colOff>374650</xdr:colOff>
                    <xdr:row>8</xdr:row>
                    <xdr:rowOff>12700</xdr:rowOff>
                  </to>
                </anchor>
              </controlPr>
            </control>
          </mc:Choice>
        </mc:AlternateContent>
        <mc:AlternateContent xmlns:mc="http://schemas.openxmlformats.org/markup-compatibility/2006">
          <mc:Choice Requires="x14">
            <control shapeId="72710" r:id="rId9" name="1A Masculin">
              <controlPr defaultSize="0" autoFill="0" autoLine="0" autoPict="0">
                <anchor moveWithCells="1" sizeWithCells="1">
                  <from>
                    <xdr:col>5</xdr:col>
                    <xdr:colOff>69850</xdr:colOff>
                    <xdr:row>6</xdr:row>
                    <xdr:rowOff>69850</xdr:rowOff>
                  </from>
                  <to>
                    <xdr:col>8</xdr:col>
                    <xdr:colOff>88900</xdr:colOff>
                    <xdr:row>8</xdr:row>
                    <xdr:rowOff>50800</xdr:rowOff>
                  </to>
                </anchor>
              </controlPr>
            </control>
          </mc:Choice>
        </mc:AlternateContent>
        <mc:AlternateContent xmlns:mc="http://schemas.openxmlformats.org/markup-compatibility/2006">
          <mc:Choice Requires="x14">
            <control shapeId="72711" r:id="rId10" name="1A Masculin">
              <controlPr defaultSize="0" autoFill="0" autoLine="0" autoPict="0">
                <anchor moveWithCells="1" sizeWithCells="1">
                  <from>
                    <xdr:col>5</xdr:col>
                    <xdr:colOff>31750</xdr:colOff>
                    <xdr:row>11</xdr:row>
                    <xdr:rowOff>12700</xdr:rowOff>
                  </from>
                  <to>
                    <xdr:col>8</xdr:col>
                    <xdr:colOff>152400</xdr:colOff>
                    <xdr:row>11</xdr:row>
                    <xdr:rowOff>260350</xdr:rowOff>
                  </to>
                </anchor>
              </controlPr>
            </control>
          </mc:Choice>
        </mc:AlternateContent>
        <mc:AlternateContent xmlns:mc="http://schemas.openxmlformats.org/markup-compatibility/2006">
          <mc:Choice Requires="x14">
            <control shapeId="72712" r:id="rId11" name="1A Masculin">
              <controlPr defaultSize="0" autoFill="0" autoLine="0" autoPict="0">
                <anchor moveWithCells="1" sizeWithCells="1">
                  <from>
                    <xdr:col>2</xdr:col>
                    <xdr:colOff>279400</xdr:colOff>
                    <xdr:row>11</xdr:row>
                    <xdr:rowOff>88900</xdr:rowOff>
                  </from>
                  <to>
                    <xdr:col>3</xdr:col>
                    <xdr:colOff>374650</xdr:colOff>
                    <xdr:row>11</xdr:row>
                    <xdr:rowOff>222250</xdr:rowOff>
                  </to>
                </anchor>
              </controlPr>
            </control>
          </mc:Choice>
        </mc:AlternateContent>
        <mc:AlternateContent xmlns:mc="http://schemas.openxmlformats.org/markup-compatibility/2006">
          <mc:Choice Requires="x14">
            <control shapeId="72713" r:id="rId12" name="1A Masculin">
              <controlPr defaultSize="0" autoFill="0" autoLine="0" autoPict="0">
                <anchor moveWithCells="1" sizeWithCells="1">
                  <from>
                    <xdr:col>2</xdr:col>
                    <xdr:colOff>279400</xdr:colOff>
                    <xdr:row>12</xdr:row>
                    <xdr:rowOff>88900</xdr:rowOff>
                  </from>
                  <to>
                    <xdr:col>3</xdr:col>
                    <xdr:colOff>374650</xdr:colOff>
                    <xdr:row>14</xdr:row>
                    <xdr:rowOff>12700</xdr:rowOff>
                  </to>
                </anchor>
              </controlPr>
            </control>
          </mc:Choice>
        </mc:AlternateContent>
        <mc:AlternateContent xmlns:mc="http://schemas.openxmlformats.org/markup-compatibility/2006">
          <mc:Choice Requires="x14">
            <control shapeId="72714" r:id="rId13" name="1A Masculin">
              <controlPr defaultSize="0" autoFill="0" autoLine="0" autoPict="0">
                <anchor moveWithCells="1" sizeWithCells="1">
                  <from>
                    <xdr:col>5</xdr:col>
                    <xdr:colOff>69850</xdr:colOff>
                    <xdr:row>12</xdr:row>
                    <xdr:rowOff>69850</xdr:rowOff>
                  </from>
                  <to>
                    <xdr:col>8</xdr:col>
                    <xdr:colOff>38100</xdr:colOff>
                    <xdr:row>13</xdr:row>
                    <xdr:rowOff>298450</xdr:rowOff>
                  </to>
                </anchor>
              </controlPr>
            </control>
          </mc:Choice>
        </mc:AlternateContent>
        <mc:AlternateContent xmlns:mc="http://schemas.openxmlformats.org/markup-compatibility/2006">
          <mc:Choice Requires="x14">
            <control shapeId="72715" r:id="rId14" name="1A Masculin">
              <controlPr defaultSize="0" autoFill="0" autoLine="0" autoPict="0">
                <anchor moveWithCells="1" sizeWithCells="1">
                  <from>
                    <xdr:col>2</xdr:col>
                    <xdr:colOff>279400</xdr:colOff>
                    <xdr:row>15</xdr:row>
                    <xdr:rowOff>88900</xdr:rowOff>
                  </from>
                  <to>
                    <xdr:col>3</xdr:col>
                    <xdr:colOff>374650</xdr:colOff>
                    <xdr:row>17</xdr:row>
                    <xdr:rowOff>12700</xdr:rowOff>
                  </to>
                </anchor>
              </controlPr>
            </control>
          </mc:Choice>
        </mc:AlternateContent>
        <mc:AlternateContent xmlns:mc="http://schemas.openxmlformats.org/markup-compatibility/2006">
          <mc:Choice Requires="x14">
            <control shapeId="72716" r:id="rId15" name="1A Masculin">
              <controlPr defaultSize="0" autoFill="0" autoLine="0" autoPict="0">
                <anchor moveWithCells="1" sizeWithCells="1">
                  <from>
                    <xdr:col>5</xdr:col>
                    <xdr:colOff>69850</xdr:colOff>
                    <xdr:row>15</xdr:row>
                    <xdr:rowOff>69850</xdr:rowOff>
                  </from>
                  <to>
                    <xdr:col>8</xdr:col>
                    <xdr:colOff>38100</xdr:colOff>
                    <xdr:row>16</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A0D5-8BA2-4577-B4D6-6029824D473D}">
  <sheetPr>
    <tabColor theme="7" tint="0.79998168889431442"/>
    <pageSetUpPr fitToPage="1"/>
  </sheetPr>
  <dimension ref="A1:I21"/>
  <sheetViews>
    <sheetView workbookViewId="0">
      <selection activeCell="A18" sqref="A18:B20"/>
    </sheetView>
  </sheetViews>
  <sheetFormatPr baseColWidth="10" defaultRowHeight="12.5" x14ac:dyDescent="0.25"/>
  <cols>
    <col min="1" max="1" width="53.1796875" style="70" customWidth="1"/>
    <col min="2" max="3" width="10.81640625" style="70"/>
    <col min="4" max="4" width="5.81640625" style="70" customWidth="1"/>
    <col min="5" max="7" width="10.81640625" style="70"/>
    <col min="8" max="8" width="3.81640625" style="70" customWidth="1"/>
    <col min="9" max="9" width="8.54296875" style="70" customWidth="1"/>
    <col min="10" max="256" width="10.81640625" style="70"/>
    <col min="257" max="257" width="53.1796875" style="70" customWidth="1"/>
    <col min="258" max="259" width="10.81640625" style="70"/>
    <col min="260" max="260" width="5.81640625" style="70" customWidth="1"/>
    <col min="261" max="263" width="10.81640625" style="70"/>
    <col min="264" max="264" width="3.81640625" style="70" customWidth="1"/>
    <col min="265" max="265" width="8.54296875" style="70" customWidth="1"/>
    <col min="266" max="512" width="10.81640625" style="70"/>
    <col min="513" max="513" width="53.1796875" style="70" customWidth="1"/>
    <col min="514" max="515" width="10.81640625" style="70"/>
    <col min="516" max="516" width="5.81640625" style="70" customWidth="1"/>
    <col min="517" max="519" width="10.81640625" style="70"/>
    <col min="520" max="520" width="3.81640625" style="70" customWidth="1"/>
    <col min="521" max="521" width="8.54296875" style="70" customWidth="1"/>
    <col min="522" max="768" width="10.81640625" style="70"/>
    <col min="769" max="769" width="53.1796875" style="70" customWidth="1"/>
    <col min="770" max="771" width="10.81640625" style="70"/>
    <col min="772" max="772" width="5.81640625" style="70" customWidth="1"/>
    <col min="773" max="775" width="10.81640625" style="70"/>
    <col min="776" max="776" width="3.81640625" style="70" customWidth="1"/>
    <col min="777" max="777" width="8.54296875" style="70" customWidth="1"/>
    <col min="778" max="1024" width="10.81640625" style="70"/>
    <col min="1025" max="1025" width="53.1796875" style="70" customWidth="1"/>
    <col min="1026" max="1027" width="10.81640625" style="70"/>
    <col min="1028" max="1028" width="5.81640625" style="70" customWidth="1"/>
    <col min="1029" max="1031" width="10.81640625" style="70"/>
    <col min="1032" max="1032" width="3.81640625" style="70" customWidth="1"/>
    <col min="1033" max="1033" width="8.54296875" style="70" customWidth="1"/>
    <col min="1034" max="1280" width="10.81640625" style="70"/>
    <col min="1281" max="1281" width="53.1796875" style="70" customWidth="1"/>
    <col min="1282" max="1283" width="10.81640625" style="70"/>
    <col min="1284" max="1284" width="5.81640625" style="70" customWidth="1"/>
    <col min="1285" max="1287" width="10.81640625" style="70"/>
    <col min="1288" max="1288" width="3.81640625" style="70" customWidth="1"/>
    <col min="1289" max="1289" width="8.54296875" style="70" customWidth="1"/>
    <col min="1290" max="1536" width="10.81640625" style="70"/>
    <col min="1537" max="1537" width="53.1796875" style="70" customWidth="1"/>
    <col min="1538" max="1539" width="10.81640625" style="70"/>
    <col min="1540" max="1540" width="5.81640625" style="70" customWidth="1"/>
    <col min="1541" max="1543" width="10.81640625" style="70"/>
    <col min="1544" max="1544" width="3.81640625" style="70" customWidth="1"/>
    <col min="1545" max="1545" width="8.54296875" style="70" customWidth="1"/>
    <col min="1546" max="1792" width="10.81640625" style="70"/>
    <col min="1793" max="1793" width="53.1796875" style="70" customWidth="1"/>
    <col min="1794" max="1795" width="10.81640625" style="70"/>
    <col min="1796" max="1796" width="5.81640625" style="70" customWidth="1"/>
    <col min="1797" max="1799" width="10.81640625" style="70"/>
    <col min="1800" max="1800" width="3.81640625" style="70" customWidth="1"/>
    <col min="1801" max="1801" width="8.54296875" style="70" customWidth="1"/>
    <col min="1802" max="2048" width="10.81640625" style="70"/>
    <col min="2049" max="2049" width="53.1796875" style="70" customWidth="1"/>
    <col min="2050" max="2051" width="10.81640625" style="70"/>
    <col min="2052" max="2052" width="5.81640625" style="70" customWidth="1"/>
    <col min="2053" max="2055" width="10.81640625" style="70"/>
    <col min="2056" max="2056" width="3.81640625" style="70" customWidth="1"/>
    <col min="2057" max="2057" width="8.54296875" style="70" customWidth="1"/>
    <col min="2058" max="2304" width="10.81640625" style="70"/>
    <col min="2305" max="2305" width="53.1796875" style="70" customWidth="1"/>
    <col min="2306" max="2307" width="10.81640625" style="70"/>
    <col min="2308" max="2308" width="5.81640625" style="70" customWidth="1"/>
    <col min="2309" max="2311" width="10.81640625" style="70"/>
    <col min="2312" max="2312" width="3.81640625" style="70" customWidth="1"/>
    <col min="2313" max="2313" width="8.54296875" style="70" customWidth="1"/>
    <col min="2314" max="2560" width="10.81640625" style="70"/>
    <col min="2561" max="2561" width="53.1796875" style="70" customWidth="1"/>
    <col min="2562" max="2563" width="10.81640625" style="70"/>
    <col min="2564" max="2564" width="5.81640625" style="70" customWidth="1"/>
    <col min="2565" max="2567" width="10.81640625" style="70"/>
    <col min="2568" max="2568" width="3.81640625" style="70" customWidth="1"/>
    <col min="2569" max="2569" width="8.54296875" style="70" customWidth="1"/>
    <col min="2570" max="2816" width="10.81640625" style="70"/>
    <col min="2817" max="2817" width="53.1796875" style="70" customWidth="1"/>
    <col min="2818" max="2819" width="10.81640625" style="70"/>
    <col min="2820" max="2820" width="5.81640625" style="70" customWidth="1"/>
    <col min="2821" max="2823" width="10.81640625" style="70"/>
    <col min="2824" max="2824" width="3.81640625" style="70" customWidth="1"/>
    <col min="2825" max="2825" width="8.54296875" style="70" customWidth="1"/>
    <col min="2826" max="3072" width="10.81640625" style="70"/>
    <col min="3073" max="3073" width="53.1796875" style="70" customWidth="1"/>
    <col min="3074" max="3075" width="10.81640625" style="70"/>
    <col min="3076" max="3076" width="5.81640625" style="70" customWidth="1"/>
    <col min="3077" max="3079" width="10.81640625" style="70"/>
    <col min="3080" max="3080" width="3.81640625" style="70" customWidth="1"/>
    <col min="3081" max="3081" width="8.54296875" style="70" customWidth="1"/>
    <col min="3082" max="3328" width="10.81640625" style="70"/>
    <col min="3329" max="3329" width="53.1796875" style="70" customWidth="1"/>
    <col min="3330" max="3331" width="10.81640625" style="70"/>
    <col min="3332" max="3332" width="5.81640625" style="70" customWidth="1"/>
    <col min="3333" max="3335" width="10.81640625" style="70"/>
    <col min="3336" max="3336" width="3.81640625" style="70" customWidth="1"/>
    <col min="3337" max="3337" width="8.54296875" style="70" customWidth="1"/>
    <col min="3338" max="3584" width="10.81640625" style="70"/>
    <col min="3585" max="3585" width="53.1796875" style="70" customWidth="1"/>
    <col min="3586" max="3587" width="10.81640625" style="70"/>
    <col min="3588" max="3588" width="5.81640625" style="70" customWidth="1"/>
    <col min="3589" max="3591" width="10.81640625" style="70"/>
    <col min="3592" max="3592" width="3.81640625" style="70" customWidth="1"/>
    <col min="3593" max="3593" width="8.54296875" style="70" customWidth="1"/>
    <col min="3594" max="3840" width="10.81640625" style="70"/>
    <col min="3841" max="3841" width="53.1796875" style="70" customWidth="1"/>
    <col min="3842" max="3843" width="10.81640625" style="70"/>
    <col min="3844" max="3844" width="5.81640625" style="70" customWidth="1"/>
    <col min="3845" max="3847" width="10.81640625" style="70"/>
    <col min="3848" max="3848" width="3.81640625" style="70" customWidth="1"/>
    <col min="3849" max="3849" width="8.54296875" style="70" customWidth="1"/>
    <col min="3850" max="4096" width="10.81640625" style="70"/>
    <col min="4097" max="4097" width="53.1796875" style="70" customWidth="1"/>
    <col min="4098" max="4099" width="10.81640625" style="70"/>
    <col min="4100" max="4100" width="5.81640625" style="70" customWidth="1"/>
    <col min="4101" max="4103" width="10.81640625" style="70"/>
    <col min="4104" max="4104" width="3.81640625" style="70" customWidth="1"/>
    <col min="4105" max="4105" width="8.54296875" style="70" customWidth="1"/>
    <col min="4106" max="4352" width="10.81640625" style="70"/>
    <col min="4353" max="4353" width="53.1796875" style="70" customWidth="1"/>
    <col min="4354" max="4355" width="10.81640625" style="70"/>
    <col min="4356" max="4356" width="5.81640625" style="70" customWidth="1"/>
    <col min="4357" max="4359" width="10.81640625" style="70"/>
    <col min="4360" max="4360" width="3.81640625" style="70" customWidth="1"/>
    <col min="4361" max="4361" width="8.54296875" style="70" customWidth="1"/>
    <col min="4362" max="4608" width="10.81640625" style="70"/>
    <col min="4609" max="4609" width="53.1796875" style="70" customWidth="1"/>
    <col min="4610" max="4611" width="10.81640625" style="70"/>
    <col min="4612" max="4612" width="5.81640625" style="70" customWidth="1"/>
    <col min="4613" max="4615" width="10.81640625" style="70"/>
    <col min="4616" max="4616" width="3.81640625" style="70" customWidth="1"/>
    <col min="4617" max="4617" width="8.54296875" style="70" customWidth="1"/>
    <col min="4618" max="4864" width="10.81640625" style="70"/>
    <col min="4865" max="4865" width="53.1796875" style="70" customWidth="1"/>
    <col min="4866" max="4867" width="10.81640625" style="70"/>
    <col min="4868" max="4868" width="5.81640625" style="70" customWidth="1"/>
    <col min="4869" max="4871" width="10.81640625" style="70"/>
    <col min="4872" max="4872" width="3.81640625" style="70" customWidth="1"/>
    <col min="4873" max="4873" width="8.54296875" style="70" customWidth="1"/>
    <col min="4874" max="5120" width="10.81640625" style="70"/>
    <col min="5121" max="5121" width="53.1796875" style="70" customWidth="1"/>
    <col min="5122" max="5123" width="10.81640625" style="70"/>
    <col min="5124" max="5124" width="5.81640625" style="70" customWidth="1"/>
    <col min="5125" max="5127" width="10.81640625" style="70"/>
    <col min="5128" max="5128" width="3.81640625" style="70" customWidth="1"/>
    <col min="5129" max="5129" width="8.54296875" style="70" customWidth="1"/>
    <col min="5130" max="5376" width="10.81640625" style="70"/>
    <col min="5377" max="5377" width="53.1796875" style="70" customWidth="1"/>
    <col min="5378" max="5379" width="10.81640625" style="70"/>
    <col min="5380" max="5380" width="5.81640625" style="70" customWidth="1"/>
    <col min="5381" max="5383" width="10.81640625" style="70"/>
    <col min="5384" max="5384" width="3.81640625" style="70" customWidth="1"/>
    <col min="5385" max="5385" width="8.54296875" style="70" customWidth="1"/>
    <col min="5386" max="5632" width="10.81640625" style="70"/>
    <col min="5633" max="5633" width="53.1796875" style="70" customWidth="1"/>
    <col min="5634" max="5635" width="10.81640625" style="70"/>
    <col min="5636" max="5636" width="5.81640625" style="70" customWidth="1"/>
    <col min="5637" max="5639" width="10.81640625" style="70"/>
    <col min="5640" max="5640" width="3.81640625" style="70" customWidth="1"/>
    <col min="5641" max="5641" width="8.54296875" style="70" customWidth="1"/>
    <col min="5642" max="5888" width="10.81640625" style="70"/>
    <col min="5889" max="5889" width="53.1796875" style="70" customWidth="1"/>
    <col min="5890" max="5891" width="10.81640625" style="70"/>
    <col min="5892" max="5892" width="5.81640625" style="70" customWidth="1"/>
    <col min="5893" max="5895" width="10.81640625" style="70"/>
    <col min="5896" max="5896" width="3.81640625" style="70" customWidth="1"/>
    <col min="5897" max="5897" width="8.54296875" style="70" customWidth="1"/>
    <col min="5898" max="6144" width="10.81640625" style="70"/>
    <col min="6145" max="6145" width="53.1796875" style="70" customWidth="1"/>
    <col min="6146" max="6147" width="10.81640625" style="70"/>
    <col min="6148" max="6148" width="5.81640625" style="70" customWidth="1"/>
    <col min="6149" max="6151" width="10.81640625" style="70"/>
    <col min="6152" max="6152" width="3.81640625" style="70" customWidth="1"/>
    <col min="6153" max="6153" width="8.54296875" style="70" customWidth="1"/>
    <col min="6154" max="6400" width="10.81640625" style="70"/>
    <col min="6401" max="6401" width="53.1796875" style="70" customWidth="1"/>
    <col min="6402" max="6403" width="10.81640625" style="70"/>
    <col min="6404" max="6404" width="5.81640625" style="70" customWidth="1"/>
    <col min="6405" max="6407" width="10.81640625" style="70"/>
    <col min="6408" max="6408" width="3.81640625" style="70" customWidth="1"/>
    <col min="6409" max="6409" width="8.54296875" style="70" customWidth="1"/>
    <col min="6410" max="6656" width="10.81640625" style="70"/>
    <col min="6657" max="6657" width="53.1796875" style="70" customWidth="1"/>
    <col min="6658" max="6659" width="10.81640625" style="70"/>
    <col min="6660" max="6660" width="5.81640625" style="70" customWidth="1"/>
    <col min="6661" max="6663" width="10.81640625" style="70"/>
    <col min="6664" max="6664" width="3.81640625" style="70" customWidth="1"/>
    <col min="6665" max="6665" width="8.54296875" style="70" customWidth="1"/>
    <col min="6666" max="6912" width="10.81640625" style="70"/>
    <col min="6913" max="6913" width="53.1796875" style="70" customWidth="1"/>
    <col min="6914" max="6915" width="10.81640625" style="70"/>
    <col min="6916" max="6916" width="5.81640625" style="70" customWidth="1"/>
    <col min="6917" max="6919" width="10.81640625" style="70"/>
    <col min="6920" max="6920" width="3.81640625" style="70" customWidth="1"/>
    <col min="6921" max="6921" width="8.54296875" style="70" customWidth="1"/>
    <col min="6922" max="7168" width="10.81640625" style="70"/>
    <col min="7169" max="7169" width="53.1796875" style="70" customWidth="1"/>
    <col min="7170" max="7171" width="10.81640625" style="70"/>
    <col min="7172" max="7172" width="5.81640625" style="70" customWidth="1"/>
    <col min="7173" max="7175" width="10.81640625" style="70"/>
    <col min="7176" max="7176" width="3.81640625" style="70" customWidth="1"/>
    <col min="7177" max="7177" width="8.54296875" style="70" customWidth="1"/>
    <col min="7178" max="7424" width="10.81640625" style="70"/>
    <col min="7425" max="7425" width="53.1796875" style="70" customWidth="1"/>
    <col min="7426" max="7427" width="10.81640625" style="70"/>
    <col min="7428" max="7428" width="5.81640625" style="70" customWidth="1"/>
    <col min="7429" max="7431" width="10.81640625" style="70"/>
    <col min="7432" max="7432" width="3.81640625" style="70" customWidth="1"/>
    <col min="7433" max="7433" width="8.54296875" style="70" customWidth="1"/>
    <col min="7434" max="7680" width="10.81640625" style="70"/>
    <col min="7681" max="7681" width="53.1796875" style="70" customWidth="1"/>
    <col min="7682" max="7683" width="10.81640625" style="70"/>
    <col min="7684" max="7684" width="5.81640625" style="70" customWidth="1"/>
    <col min="7685" max="7687" width="10.81640625" style="70"/>
    <col min="7688" max="7688" width="3.81640625" style="70" customWidth="1"/>
    <col min="7689" max="7689" width="8.54296875" style="70" customWidth="1"/>
    <col min="7690" max="7936" width="10.81640625" style="70"/>
    <col min="7937" max="7937" width="53.1796875" style="70" customWidth="1"/>
    <col min="7938" max="7939" width="10.81640625" style="70"/>
    <col min="7940" max="7940" width="5.81640625" style="70" customWidth="1"/>
    <col min="7941" max="7943" width="10.81640625" style="70"/>
    <col min="7944" max="7944" width="3.81640625" style="70" customWidth="1"/>
    <col min="7945" max="7945" width="8.54296875" style="70" customWidth="1"/>
    <col min="7946" max="8192" width="10.81640625" style="70"/>
    <col min="8193" max="8193" width="53.1796875" style="70" customWidth="1"/>
    <col min="8194" max="8195" width="10.81640625" style="70"/>
    <col min="8196" max="8196" width="5.81640625" style="70" customWidth="1"/>
    <col min="8197" max="8199" width="10.81640625" style="70"/>
    <col min="8200" max="8200" width="3.81640625" style="70" customWidth="1"/>
    <col min="8201" max="8201" width="8.54296875" style="70" customWidth="1"/>
    <col min="8202" max="8448" width="10.81640625" style="70"/>
    <col min="8449" max="8449" width="53.1796875" style="70" customWidth="1"/>
    <col min="8450" max="8451" width="10.81640625" style="70"/>
    <col min="8452" max="8452" width="5.81640625" style="70" customWidth="1"/>
    <col min="8453" max="8455" width="10.81640625" style="70"/>
    <col min="8456" max="8456" width="3.81640625" style="70" customWidth="1"/>
    <col min="8457" max="8457" width="8.54296875" style="70" customWidth="1"/>
    <col min="8458" max="8704" width="10.81640625" style="70"/>
    <col min="8705" max="8705" width="53.1796875" style="70" customWidth="1"/>
    <col min="8706" max="8707" width="10.81640625" style="70"/>
    <col min="8708" max="8708" width="5.81640625" style="70" customWidth="1"/>
    <col min="8709" max="8711" width="10.81640625" style="70"/>
    <col min="8712" max="8712" width="3.81640625" style="70" customWidth="1"/>
    <col min="8713" max="8713" width="8.54296875" style="70" customWidth="1"/>
    <col min="8714" max="8960" width="10.81640625" style="70"/>
    <col min="8961" max="8961" width="53.1796875" style="70" customWidth="1"/>
    <col min="8962" max="8963" width="10.81640625" style="70"/>
    <col min="8964" max="8964" width="5.81640625" style="70" customWidth="1"/>
    <col min="8965" max="8967" width="10.81640625" style="70"/>
    <col min="8968" max="8968" width="3.81640625" style="70" customWidth="1"/>
    <col min="8969" max="8969" width="8.54296875" style="70" customWidth="1"/>
    <col min="8970" max="9216" width="10.81640625" style="70"/>
    <col min="9217" max="9217" width="53.1796875" style="70" customWidth="1"/>
    <col min="9218" max="9219" width="10.81640625" style="70"/>
    <col min="9220" max="9220" width="5.81640625" style="70" customWidth="1"/>
    <col min="9221" max="9223" width="10.81640625" style="70"/>
    <col min="9224" max="9224" width="3.81640625" style="70" customWidth="1"/>
    <col min="9225" max="9225" width="8.54296875" style="70" customWidth="1"/>
    <col min="9226" max="9472" width="10.81640625" style="70"/>
    <col min="9473" max="9473" width="53.1796875" style="70" customWidth="1"/>
    <col min="9474" max="9475" width="10.81640625" style="70"/>
    <col min="9476" max="9476" width="5.81640625" style="70" customWidth="1"/>
    <col min="9477" max="9479" width="10.81640625" style="70"/>
    <col min="9480" max="9480" width="3.81640625" style="70" customWidth="1"/>
    <col min="9481" max="9481" width="8.54296875" style="70" customWidth="1"/>
    <col min="9482" max="9728" width="10.81640625" style="70"/>
    <col min="9729" max="9729" width="53.1796875" style="70" customWidth="1"/>
    <col min="9730" max="9731" width="10.81640625" style="70"/>
    <col min="9732" max="9732" width="5.81640625" style="70" customWidth="1"/>
    <col min="9733" max="9735" width="10.81640625" style="70"/>
    <col min="9736" max="9736" width="3.81640625" style="70" customWidth="1"/>
    <col min="9737" max="9737" width="8.54296875" style="70" customWidth="1"/>
    <col min="9738" max="9984" width="10.81640625" style="70"/>
    <col min="9985" max="9985" width="53.1796875" style="70" customWidth="1"/>
    <col min="9986" max="9987" width="10.81640625" style="70"/>
    <col min="9988" max="9988" width="5.81640625" style="70" customWidth="1"/>
    <col min="9989" max="9991" width="10.81640625" style="70"/>
    <col min="9992" max="9992" width="3.81640625" style="70" customWidth="1"/>
    <col min="9993" max="9993" width="8.54296875" style="70" customWidth="1"/>
    <col min="9994" max="10240" width="10.81640625" style="70"/>
    <col min="10241" max="10241" width="53.1796875" style="70" customWidth="1"/>
    <col min="10242" max="10243" width="10.81640625" style="70"/>
    <col min="10244" max="10244" width="5.81640625" style="70" customWidth="1"/>
    <col min="10245" max="10247" width="10.81640625" style="70"/>
    <col min="10248" max="10248" width="3.81640625" style="70" customWidth="1"/>
    <col min="10249" max="10249" width="8.54296875" style="70" customWidth="1"/>
    <col min="10250" max="10496" width="10.81640625" style="70"/>
    <col min="10497" max="10497" width="53.1796875" style="70" customWidth="1"/>
    <col min="10498" max="10499" width="10.81640625" style="70"/>
    <col min="10500" max="10500" width="5.81640625" style="70" customWidth="1"/>
    <col min="10501" max="10503" width="10.81640625" style="70"/>
    <col min="10504" max="10504" width="3.81640625" style="70" customWidth="1"/>
    <col min="10505" max="10505" width="8.54296875" style="70" customWidth="1"/>
    <col min="10506" max="10752" width="10.81640625" style="70"/>
    <col min="10753" max="10753" width="53.1796875" style="70" customWidth="1"/>
    <col min="10754" max="10755" width="10.81640625" style="70"/>
    <col min="10756" max="10756" width="5.81640625" style="70" customWidth="1"/>
    <col min="10757" max="10759" width="10.81640625" style="70"/>
    <col min="10760" max="10760" width="3.81640625" style="70" customWidth="1"/>
    <col min="10761" max="10761" width="8.54296875" style="70" customWidth="1"/>
    <col min="10762" max="11008" width="10.81640625" style="70"/>
    <col min="11009" max="11009" width="53.1796875" style="70" customWidth="1"/>
    <col min="11010" max="11011" width="10.81640625" style="70"/>
    <col min="11012" max="11012" width="5.81640625" style="70" customWidth="1"/>
    <col min="11013" max="11015" width="10.81640625" style="70"/>
    <col min="11016" max="11016" width="3.81640625" style="70" customWidth="1"/>
    <col min="11017" max="11017" width="8.54296875" style="70" customWidth="1"/>
    <col min="11018" max="11264" width="10.81640625" style="70"/>
    <col min="11265" max="11265" width="53.1796875" style="70" customWidth="1"/>
    <col min="11266" max="11267" width="10.81640625" style="70"/>
    <col min="11268" max="11268" width="5.81640625" style="70" customWidth="1"/>
    <col min="11269" max="11271" width="10.81640625" style="70"/>
    <col min="11272" max="11272" width="3.81640625" style="70" customWidth="1"/>
    <col min="11273" max="11273" width="8.54296875" style="70" customWidth="1"/>
    <col min="11274" max="11520" width="10.81640625" style="70"/>
    <col min="11521" max="11521" width="53.1796875" style="70" customWidth="1"/>
    <col min="11522" max="11523" width="10.81640625" style="70"/>
    <col min="11524" max="11524" width="5.81640625" style="70" customWidth="1"/>
    <col min="11525" max="11527" width="10.81640625" style="70"/>
    <col min="11528" max="11528" width="3.81640625" style="70" customWidth="1"/>
    <col min="11529" max="11529" width="8.54296875" style="70" customWidth="1"/>
    <col min="11530" max="11776" width="10.81640625" style="70"/>
    <col min="11777" max="11777" width="53.1796875" style="70" customWidth="1"/>
    <col min="11778" max="11779" width="10.81640625" style="70"/>
    <col min="11780" max="11780" width="5.81640625" style="70" customWidth="1"/>
    <col min="11781" max="11783" width="10.81640625" style="70"/>
    <col min="11784" max="11784" width="3.81640625" style="70" customWidth="1"/>
    <col min="11785" max="11785" width="8.54296875" style="70" customWidth="1"/>
    <col min="11786" max="12032" width="10.81640625" style="70"/>
    <col min="12033" max="12033" width="53.1796875" style="70" customWidth="1"/>
    <col min="12034" max="12035" width="10.81640625" style="70"/>
    <col min="12036" max="12036" width="5.81640625" style="70" customWidth="1"/>
    <col min="12037" max="12039" width="10.81640625" style="70"/>
    <col min="12040" max="12040" width="3.81640625" style="70" customWidth="1"/>
    <col min="12041" max="12041" width="8.54296875" style="70" customWidth="1"/>
    <col min="12042" max="12288" width="10.81640625" style="70"/>
    <col min="12289" max="12289" width="53.1796875" style="70" customWidth="1"/>
    <col min="12290" max="12291" width="10.81640625" style="70"/>
    <col min="12292" max="12292" width="5.81640625" style="70" customWidth="1"/>
    <col min="12293" max="12295" width="10.81640625" style="70"/>
    <col min="12296" max="12296" width="3.81640625" style="70" customWidth="1"/>
    <col min="12297" max="12297" width="8.54296875" style="70" customWidth="1"/>
    <col min="12298" max="12544" width="10.81640625" style="70"/>
    <col min="12545" max="12545" width="53.1796875" style="70" customWidth="1"/>
    <col min="12546" max="12547" width="10.81640625" style="70"/>
    <col min="12548" max="12548" width="5.81640625" style="70" customWidth="1"/>
    <col min="12549" max="12551" width="10.81640625" style="70"/>
    <col min="12552" max="12552" width="3.81640625" style="70" customWidth="1"/>
    <col min="12553" max="12553" width="8.54296875" style="70" customWidth="1"/>
    <col min="12554" max="12800" width="10.81640625" style="70"/>
    <col min="12801" max="12801" width="53.1796875" style="70" customWidth="1"/>
    <col min="12802" max="12803" width="10.81640625" style="70"/>
    <col min="12804" max="12804" width="5.81640625" style="70" customWidth="1"/>
    <col min="12805" max="12807" width="10.81640625" style="70"/>
    <col min="12808" max="12808" width="3.81640625" style="70" customWidth="1"/>
    <col min="12809" max="12809" width="8.54296875" style="70" customWidth="1"/>
    <col min="12810" max="13056" width="10.81640625" style="70"/>
    <col min="13057" max="13057" width="53.1796875" style="70" customWidth="1"/>
    <col min="13058" max="13059" width="10.81640625" style="70"/>
    <col min="13060" max="13060" width="5.81640625" style="70" customWidth="1"/>
    <col min="13061" max="13063" width="10.81640625" style="70"/>
    <col min="13064" max="13064" width="3.81640625" style="70" customWidth="1"/>
    <col min="13065" max="13065" width="8.54296875" style="70" customWidth="1"/>
    <col min="13066" max="13312" width="10.81640625" style="70"/>
    <col min="13313" max="13313" width="53.1796875" style="70" customWidth="1"/>
    <col min="13314" max="13315" width="10.81640625" style="70"/>
    <col min="13316" max="13316" width="5.81640625" style="70" customWidth="1"/>
    <col min="13317" max="13319" width="10.81640625" style="70"/>
    <col min="13320" max="13320" width="3.81640625" style="70" customWidth="1"/>
    <col min="13321" max="13321" width="8.54296875" style="70" customWidth="1"/>
    <col min="13322" max="13568" width="10.81640625" style="70"/>
    <col min="13569" max="13569" width="53.1796875" style="70" customWidth="1"/>
    <col min="13570" max="13571" width="10.81640625" style="70"/>
    <col min="13572" max="13572" width="5.81640625" style="70" customWidth="1"/>
    <col min="13573" max="13575" width="10.81640625" style="70"/>
    <col min="13576" max="13576" width="3.81640625" style="70" customWidth="1"/>
    <col min="13577" max="13577" width="8.54296875" style="70" customWidth="1"/>
    <col min="13578" max="13824" width="10.81640625" style="70"/>
    <col min="13825" max="13825" width="53.1796875" style="70" customWidth="1"/>
    <col min="13826" max="13827" width="10.81640625" style="70"/>
    <col min="13828" max="13828" width="5.81640625" style="70" customWidth="1"/>
    <col min="13829" max="13831" width="10.81640625" style="70"/>
    <col min="13832" max="13832" width="3.81640625" style="70" customWidth="1"/>
    <col min="13833" max="13833" width="8.54296875" style="70" customWidth="1"/>
    <col min="13834" max="14080" width="10.81640625" style="70"/>
    <col min="14081" max="14081" width="53.1796875" style="70" customWidth="1"/>
    <col min="14082" max="14083" width="10.81640625" style="70"/>
    <col min="14084" max="14084" width="5.81640625" style="70" customWidth="1"/>
    <col min="14085" max="14087" width="10.81640625" style="70"/>
    <col min="14088" max="14088" width="3.81640625" style="70" customWidth="1"/>
    <col min="14089" max="14089" width="8.54296875" style="70" customWidth="1"/>
    <col min="14090" max="14336" width="10.81640625" style="70"/>
    <col min="14337" max="14337" width="53.1796875" style="70" customWidth="1"/>
    <col min="14338" max="14339" width="10.81640625" style="70"/>
    <col min="14340" max="14340" width="5.81640625" style="70" customWidth="1"/>
    <col min="14341" max="14343" width="10.81640625" style="70"/>
    <col min="14344" max="14344" width="3.81640625" style="70" customWidth="1"/>
    <col min="14345" max="14345" width="8.54296875" style="70" customWidth="1"/>
    <col min="14346" max="14592" width="10.81640625" style="70"/>
    <col min="14593" max="14593" width="53.1796875" style="70" customWidth="1"/>
    <col min="14594" max="14595" width="10.81640625" style="70"/>
    <col min="14596" max="14596" width="5.81640625" style="70" customWidth="1"/>
    <col min="14597" max="14599" width="10.81640625" style="70"/>
    <col min="14600" max="14600" width="3.81640625" style="70" customWidth="1"/>
    <col min="14601" max="14601" width="8.54296875" style="70" customWidth="1"/>
    <col min="14602" max="14848" width="10.81640625" style="70"/>
    <col min="14849" max="14849" width="53.1796875" style="70" customWidth="1"/>
    <col min="14850" max="14851" width="10.81640625" style="70"/>
    <col min="14852" max="14852" width="5.81640625" style="70" customWidth="1"/>
    <col min="14853" max="14855" width="10.81640625" style="70"/>
    <col min="14856" max="14856" width="3.81640625" style="70" customWidth="1"/>
    <col min="14857" max="14857" width="8.54296875" style="70" customWidth="1"/>
    <col min="14858" max="15104" width="10.81640625" style="70"/>
    <col min="15105" max="15105" width="53.1796875" style="70" customWidth="1"/>
    <col min="15106" max="15107" width="10.81640625" style="70"/>
    <col min="15108" max="15108" width="5.81640625" style="70" customWidth="1"/>
    <col min="15109" max="15111" width="10.81640625" style="70"/>
    <col min="15112" max="15112" width="3.81640625" style="70" customWidth="1"/>
    <col min="15113" max="15113" width="8.54296875" style="70" customWidth="1"/>
    <col min="15114" max="15360" width="10.81640625" style="70"/>
    <col min="15361" max="15361" width="53.1796875" style="70" customWidth="1"/>
    <col min="15362" max="15363" width="10.81640625" style="70"/>
    <col min="15364" max="15364" width="5.81640625" style="70" customWidth="1"/>
    <col min="15365" max="15367" width="10.81640625" style="70"/>
    <col min="15368" max="15368" width="3.81640625" style="70" customWidth="1"/>
    <col min="15369" max="15369" width="8.54296875" style="70" customWidth="1"/>
    <col min="15370" max="15616" width="10.81640625" style="70"/>
    <col min="15617" max="15617" width="53.1796875" style="70" customWidth="1"/>
    <col min="15618" max="15619" width="10.81640625" style="70"/>
    <col min="15620" max="15620" width="5.81640625" style="70" customWidth="1"/>
    <col min="15621" max="15623" width="10.81640625" style="70"/>
    <col min="15624" max="15624" width="3.81640625" style="70" customWidth="1"/>
    <col min="15625" max="15625" width="8.54296875" style="70" customWidth="1"/>
    <col min="15626" max="15872" width="10.81640625" style="70"/>
    <col min="15873" max="15873" width="53.1796875" style="70" customWidth="1"/>
    <col min="15874" max="15875" width="10.81640625" style="70"/>
    <col min="15876" max="15876" width="5.81640625" style="70" customWidth="1"/>
    <col min="15877" max="15879" width="10.81640625" style="70"/>
    <col min="15880" max="15880" width="3.81640625" style="70" customWidth="1"/>
    <col min="15881" max="15881" width="8.54296875" style="70" customWidth="1"/>
    <col min="15882" max="16128" width="10.81640625" style="70"/>
    <col min="16129" max="16129" width="53.1796875" style="70" customWidth="1"/>
    <col min="16130" max="16131" width="10.81640625" style="70"/>
    <col min="16132" max="16132" width="5.81640625" style="70" customWidth="1"/>
    <col min="16133" max="16135" width="10.81640625" style="70"/>
    <col min="16136" max="16136" width="3.81640625" style="70" customWidth="1"/>
    <col min="16137" max="16137" width="8.54296875" style="70" customWidth="1"/>
    <col min="16138" max="16384" width="10.81640625" style="70"/>
  </cols>
  <sheetData>
    <row r="1" spans="1:9" s="69" customFormat="1" ht="30" customHeight="1" x14ac:dyDescent="0.3">
      <c r="A1" s="392" t="s">
        <v>164</v>
      </c>
      <c r="B1" s="392"/>
      <c r="C1" s="392"/>
      <c r="D1" s="392"/>
      <c r="E1" s="392"/>
      <c r="F1" s="392"/>
      <c r="G1" s="392"/>
      <c r="H1" s="392"/>
      <c r="I1" s="392"/>
    </row>
    <row r="2" spans="1:9" s="69" customFormat="1" ht="45.65" customHeight="1" x14ac:dyDescent="0.3">
      <c r="A2" s="443" t="s">
        <v>174</v>
      </c>
      <c r="B2" s="443"/>
      <c r="C2" s="443"/>
      <c r="D2" s="443"/>
      <c r="E2" s="443"/>
      <c r="F2" s="443"/>
      <c r="G2" s="443"/>
      <c r="H2" s="443"/>
      <c r="I2" s="443"/>
    </row>
    <row r="3" spans="1:9" s="69" customFormat="1" ht="45.65" customHeight="1" x14ac:dyDescent="0.3">
      <c r="A3" s="71" t="s">
        <v>167</v>
      </c>
      <c r="B3" s="444"/>
      <c r="C3" s="445"/>
      <c r="D3" s="445"/>
      <c r="E3" s="445"/>
      <c r="F3" s="445"/>
      <c r="G3" s="445"/>
      <c r="H3" s="445"/>
      <c r="I3" s="446"/>
    </row>
    <row r="4" spans="1:9" s="69" customFormat="1" ht="112.5" customHeight="1" x14ac:dyDescent="0.3">
      <c r="A4" s="393" t="s">
        <v>168</v>
      </c>
      <c r="B4" s="393"/>
      <c r="C4" s="393"/>
      <c r="D4" s="393"/>
      <c r="E4" s="393"/>
      <c r="F4" s="393"/>
      <c r="G4" s="393"/>
      <c r="H4" s="393"/>
      <c r="I4" s="393"/>
    </row>
    <row r="5" spans="1:9" s="69" customFormat="1" ht="65.150000000000006" customHeight="1" x14ac:dyDescent="0.3">
      <c r="A5" s="394"/>
      <c r="B5" s="395"/>
      <c r="C5" s="396" t="s">
        <v>175</v>
      </c>
      <c r="D5" s="396"/>
      <c r="E5" s="396"/>
      <c r="F5" s="396"/>
      <c r="G5" s="396"/>
      <c r="H5" s="396"/>
      <c r="I5" s="396"/>
    </row>
    <row r="6" spans="1:9" s="69" customFormat="1" ht="35.15" customHeight="1" x14ac:dyDescent="0.3">
      <c r="A6" s="397" t="s">
        <v>289</v>
      </c>
      <c r="B6" s="398"/>
      <c r="C6" s="403"/>
      <c r="D6" s="404"/>
      <c r="E6" s="404"/>
      <c r="F6" s="404"/>
      <c r="G6" s="404"/>
      <c r="H6" s="404"/>
      <c r="I6" s="405"/>
    </row>
    <row r="7" spans="1:9" s="69" customFormat="1" ht="17.5" customHeight="1" x14ac:dyDescent="0.3">
      <c r="A7" s="399"/>
      <c r="B7" s="400"/>
      <c r="C7" s="406"/>
      <c r="D7" s="407"/>
      <c r="E7" s="407"/>
      <c r="F7" s="407"/>
      <c r="G7" s="407"/>
      <c r="H7" s="407"/>
      <c r="I7" s="408"/>
    </row>
    <row r="8" spans="1:9" ht="35.15" customHeight="1" x14ac:dyDescent="0.25">
      <c r="A8" s="401"/>
      <c r="B8" s="402"/>
      <c r="C8" s="409"/>
      <c r="D8" s="410"/>
      <c r="E8" s="410"/>
      <c r="F8" s="410"/>
      <c r="G8" s="410"/>
      <c r="H8" s="410"/>
      <c r="I8" s="411"/>
    </row>
    <row r="9" spans="1:9" x14ac:dyDescent="0.25">
      <c r="A9" s="427" t="s">
        <v>290</v>
      </c>
      <c r="B9" s="428"/>
      <c r="C9" s="418"/>
      <c r="D9" s="419"/>
      <c r="E9" s="419"/>
      <c r="F9" s="419"/>
      <c r="G9" s="419"/>
      <c r="H9" s="419"/>
      <c r="I9" s="420"/>
    </row>
    <row r="10" spans="1:9" ht="22.5" customHeight="1" x14ac:dyDescent="0.25">
      <c r="A10" s="429"/>
      <c r="B10" s="430"/>
      <c r="C10" s="421"/>
      <c r="D10" s="422"/>
      <c r="E10" s="422"/>
      <c r="F10" s="422"/>
      <c r="G10" s="422"/>
      <c r="H10" s="422"/>
      <c r="I10" s="423"/>
    </row>
    <row r="11" spans="1:9" x14ac:dyDescent="0.25">
      <c r="A11" s="431"/>
      <c r="B11" s="432"/>
      <c r="C11" s="424"/>
      <c r="D11" s="425"/>
      <c r="E11" s="425"/>
      <c r="F11" s="425"/>
      <c r="G11" s="425"/>
      <c r="H11" s="425"/>
      <c r="I11" s="426"/>
    </row>
    <row r="12" spans="1:9" x14ac:dyDescent="0.25">
      <c r="A12" s="433" t="s">
        <v>291</v>
      </c>
      <c r="B12" s="434"/>
      <c r="C12" s="418"/>
      <c r="D12" s="419"/>
      <c r="E12" s="419"/>
      <c r="F12" s="419"/>
      <c r="G12" s="419"/>
      <c r="H12" s="419"/>
      <c r="I12" s="420"/>
    </row>
    <row r="13" spans="1:9" x14ac:dyDescent="0.25">
      <c r="A13" s="435"/>
      <c r="B13" s="436"/>
      <c r="C13" s="421"/>
      <c r="D13" s="422"/>
      <c r="E13" s="422"/>
      <c r="F13" s="422"/>
      <c r="G13" s="422"/>
      <c r="H13" s="422"/>
      <c r="I13" s="423"/>
    </row>
    <row r="14" spans="1:9" ht="92.15" customHeight="1" x14ac:dyDescent="0.25">
      <c r="A14" s="435"/>
      <c r="B14" s="436"/>
      <c r="C14" s="424"/>
      <c r="D14" s="425"/>
      <c r="E14" s="425"/>
      <c r="F14" s="425"/>
      <c r="G14" s="425"/>
      <c r="H14" s="425"/>
      <c r="I14" s="426"/>
    </row>
    <row r="15" spans="1:9" ht="9" customHeight="1" x14ac:dyDescent="0.25">
      <c r="A15" s="437" t="s">
        <v>292</v>
      </c>
      <c r="B15" s="438"/>
      <c r="C15" s="418"/>
      <c r="D15" s="419"/>
      <c r="E15" s="419"/>
      <c r="F15" s="419"/>
      <c r="G15" s="419"/>
      <c r="H15" s="419"/>
      <c r="I15" s="420"/>
    </row>
    <row r="16" spans="1:9" ht="38.5" customHeight="1" x14ac:dyDescent="0.25">
      <c r="A16" s="439"/>
      <c r="B16" s="440"/>
      <c r="C16" s="421"/>
      <c r="D16" s="422"/>
      <c r="E16" s="422"/>
      <c r="F16" s="422"/>
      <c r="G16" s="422"/>
      <c r="H16" s="422"/>
      <c r="I16" s="423"/>
    </row>
    <row r="17" spans="1:9" ht="16.5" customHeight="1" x14ac:dyDescent="0.25">
      <c r="A17" s="441"/>
      <c r="B17" s="442"/>
      <c r="C17" s="424"/>
      <c r="D17" s="425"/>
      <c r="E17" s="425"/>
      <c r="F17" s="425"/>
      <c r="G17" s="425"/>
      <c r="H17" s="425"/>
      <c r="I17" s="426"/>
    </row>
    <row r="18" spans="1:9" ht="13" customHeight="1" x14ac:dyDescent="0.25">
      <c r="A18" s="412" t="s">
        <v>293</v>
      </c>
      <c r="B18" s="413"/>
      <c r="C18" s="418"/>
      <c r="D18" s="419"/>
      <c r="E18" s="419"/>
      <c r="F18" s="419"/>
      <c r="G18" s="419"/>
      <c r="H18" s="419"/>
      <c r="I18" s="420"/>
    </row>
    <row r="19" spans="1:9" ht="22" customHeight="1" x14ac:dyDescent="0.25">
      <c r="A19" s="414"/>
      <c r="B19" s="415"/>
      <c r="C19" s="421"/>
      <c r="D19" s="422"/>
      <c r="E19" s="422"/>
      <c r="F19" s="422"/>
      <c r="G19" s="422"/>
      <c r="H19" s="422"/>
      <c r="I19" s="423"/>
    </row>
    <row r="20" spans="1:9" ht="38.5" customHeight="1" x14ac:dyDescent="0.25">
      <c r="A20" s="416"/>
      <c r="B20" s="417"/>
      <c r="C20" s="424"/>
      <c r="D20" s="425"/>
      <c r="E20" s="425"/>
      <c r="F20" s="425"/>
      <c r="G20" s="425"/>
      <c r="H20" s="425"/>
      <c r="I20" s="426"/>
    </row>
    <row r="21" spans="1:9" s="69" customFormat="1" ht="22.5" customHeight="1" x14ac:dyDescent="0.3">
      <c r="A21" s="392" t="s">
        <v>166</v>
      </c>
      <c r="B21" s="392"/>
      <c r="C21" s="392"/>
      <c r="D21" s="392"/>
      <c r="E21" s="392"/>
      <c r="F21" s="392"/>
      <c r="G21" s="392"/>
      <c r="H21" s="392"/>
      <c r="I21" s="392"/>
    </row>
  </sheetData>
  <sheetProtection algorithmName="SHA-512" hashValue="BE3kWieGdsf7l/rDgqatVUsicayhE4hbzJgtfF9eRehfmKcz/eDiO9F5gwQlvXkybePC+UmVUl5ykcic47HI9w==" saltValue="kpnMYDZW5/fIM3rMHV/w3g==" spinCount="100000" sheet="1"/>
  <mergeCells count="17">
    <mergeCell ref="A15:B17"/>
    <mergeCell ref="C15:I17"/>
    <mergeCell ref="A18:B20"/>
    <mergeCell ref="C18:I20"/>
    <mergeCell ref="A21:I21"/>
    <mergeCell ref="A6:B8"/>
    <mergeCell ref="C6:I8"/>
    <mergeCell ref="A9:B11"/>
    <mergeCell ref="C9:I11"/>
    <mergeCell ref="A12:B14"/>
    <mergeCell ref="C12:I14"/>
    <mergeCell ref="A1:I1"/>
    <mergeCell ref="A2:I2"/>
    <mergeCell ref="B3:I3"/>
    <mergeCell ref="A4:I4"/>
    <mergeCell ref="A5:B5"/>
    <mergeCell ref="C5:I5"/>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1A Féminin">
              <controlPr defaultSize="0" autoFill="0" autoLine="0" autoPict="0">
                <anchor moveWithCells="1" sizeWithCells="1">
                  <from>
                    <xdr:col>2</xdr:col>
                    <xdr:colOff>260350</xdr:colOff>
                    <xdr:row>5</xdr:row>
                    <xdr:rowOff>222250</xdr:rowOff>
                  </from>
                  <to>
                    <xdr:col>3</xdr:col>
                    <xdr:colOff>342900</xdr:colOff>
                    <xdr:row>6</xdr:row>
                    <xdr:rowOff>69850</xdr:rowOff>
                  </to>
                </anchor>
              </controlPr>
            </control>
          </mc:Choice>
        </mc:AlternateContent>
        <mc:AlternateContent xmlns:mc="http://schemas.openxmlformats.org/markup-compatibility/2006">
          <mc:Choice Requires="x14">
            <control shapeId="73730" r:id="rId5" name="1A Masculin">
              <controlPr defaultSize="0" autoFill="0" autoLine="0" autoPict="0">
                <anchor moveWithCells="1" sizeWithCells="1">
                  <from>
                    <xdr:col>5</xdr:col>
                    <xdr:colOff>69850</xdr:colOff>
                    <xdr:row>5</xdr:row>
                    <xdr:rowOff>203200</xdr:rowOff>
                  </from>
                  <to>
                    <xdr:col>7</xdr:col>
                    <xdr:colOff>260350</xdr:colOff>
                    <xdr:row>6</xdr:row>
                    <xdr:rowOff>88900</xdr:rowOff>
                  </to>
                </anchor>
              </controlPr>
            </control>
          </mc:Choice>
        </mc:AlternateContent>
        <mc:AlternateContent xmlns:mc="http://schemas.openxmlformats.org/markup-compatibility/2006">
          <mc:Choice Requires="x14">
            <control shapeId="73731" r:id="rId6" name="1A Ni féminin, ni masculin">
              <controlPr defaultSize="0" autoFill="0" autoLine="0" autoPict="0">
                <anchor moveWithCells="1" sizeWithCells="1">
                  <from>
                    <xdr:col>2</xdr:col>
                    <xdr:colOff>279400</xdr:colOff>
                    <xdr:row>7</xdr:row>
                    <xdr:rowOff>31750</xdr:rowOff>
                  </from>
                  <to>
                    <xdr:col>3</xdr:col>
                    <xdr:colOff>374650</xdr:colOff>
                    <xdr:row>7</xdr:row>
                    <xdr:rowOff>165100</xdr:rowOff>
                  </to>
                </anchor>
              </controlPr>
            </control>
          </mc:Choice>
        </mc:AlternateContent>
        <mc:AlternateContent xmlns:mc="http://schemas.openxmlformats.org/markup-compatibility/2006">
          <mc:Choice Requires="x14">
            <control shapeId="73732" r:id="rId7" name="1A Ni féminin, ni masculin">
              <controlPr defaultSize="0" autoFill="0" autoLine="0" autoPict="0">
                <anchor moveWithCells="1" sizeWithCells="1">
                  <from>
                    <xdr:col>5</xdr:col>
                    <xdr:colOff>69850</xdr:colOff>
                    <xdr:row>7</xdr:row>
                    <xdr:rowOff>12700</xdr:rowOff>
                  </from>
                  <to>
                    <xdr:col>7</xdr:col>
                    <xdr:colOff>152400</xdr:colOff>
                    <xdr:row>7</xdr:row>
                    <xdr:rowOff>152400</xdr:rowOff>
                  </to>
                </anchor>
              </controlPr>
            </control>
          </mc:Choice>
        </mc:AlternateContent>
        <mc:AlternateContent xmlns:mc="http://schemas.openxmlformats.org/markup-compatibility/2006">
          <mc:Choice Requires="x14">
            <control shapeId="73733" r:id="rId8" name="1A Masculin">
              <controlPr defaultSize="0" autoFill="0" autoLine="0" autoPict="0">
                <anchor moveWithCells="1" sizeWithCells="1">
                  <from>
                    <xdr:col>2</xdr:col>
                    <xdr:colOff>279400</xdr:colOff>
                    <xdr:row>8</xdr:row>
                    <xdr:rowOff>88900</xdr:rowOff>
                  </from>
                  <to>
                    <xdr:col>3</xdr:col>
                    <xdr:colOff>355600</xdr:colOff>
                    <xdr:row>10</xdr:row>
                    <xdr:rowOff>12700</xdr:rowOff>
                  </to>
                </anchor>
              </controlPr>
            </control>
          </mc:Choice>
        </mc:AlternateContent>
        <mc:AlternateContent xmlns:mc="http://schemas.openxmlformats.org/markup-compatibility/2006">
          <mc:Choice Requires="x14">
            <control shapeId="73734" r:id="rId9" name="1A Masculin">
              <controlPr defaultSize="0" autoFill="0" autoLine="0" autoPict="0">
                <anchor moveWithCells="1" sizeWithCells="1">
                  <from>
                    <xdr:col>5</xdr:col>
                    <xdr:colOff>69850</xdr:colOff>
                    <xdr:row>8</xdr:row>
                    <xdr:rowOff>69850</xdr:rowOff>
                  </from>
                  <to>
                    <xdr:col>8</xdr:col>
                    <xdr:colOff>152400</xdr:colOff>
                    <xdr:row>10</xdr:row>
                    <xdr:rowOff>50800</xdr:rowOff>
                  </to>
                </anchor>
              </controlPr>
            </control>
          </mc:Choice>
        </mc:AlternateContent>
        <mc:AlternateContent xmlns:mc="http://schemas.openxmlformats.org/markup-compatibility/2006">
          <mc:Choice Requires="x14">
            <control shapeId="73735" r:id="rId10" name="1A Masculin">
              <controlPr defaultSize="0" autoFill="0" autoLine="0" autoPict="0">
                <anchor moveWithCells="1" sizeWithCells="1">
                  <from>
                    <xdr:col>5</xdr:col>
                    <xdr:colOff>31750</xdr:colOff>
                    <xdr:row>13</xdr:row>
                    <xdr:rowOff>12700</xdr:rowOff>
                  </from>
                  <to>
                    <xdr:col>8</xdr:col>
                    <xdr:colOff>152400</xdr:colOff>
                    <xdr:row>13</xdr:row>
                    <xdr:rowOff>260350</xdr:rowOff>
                  </to>
                </anchor>
              </controlPr>
            </control>
          </mc:Choice>
        </mc:AlternateContent>
        <mc:AlternateContent xmlns:mc="http://schemas.openxmlformats.org/markup-compatibility/2006">
          <mc:Choice Requires="x14">
            <control shapeId="73736" r:id="rId11" name="1A Masculin">
              <controlPr defaultSize="0" autoFill="0" autoLine="0" autoPict="0">
                <anchor moveWithCells="1" sizeWithCells="1">
                  <from>
                    <xdr:col>2</xdr:col>
                    <xdr:colOff>279400</xdr:colOff>
                    <xdr:row>13</xdr:row>
                    <xdr:rowOff>88900</xdr:rowOff>
                  </from>
                  <to>
                    <xdr:col>3</xdr:col>
                    <xdr:colOff>355600</xdr:colOff>
                    <xdr:row>13</xdr:row>
                    <xdr:rowOff>222250</xdr:rowOff>
                  </to>
                </anchor>
              </controlPr>
            </control>
          </mc:Choice>
        </mc:AlternateContent>
        <mc:AlternateContent xmlns:mc="http://schemas.openxmlformats.org/markup-compatibility/2006">
          <mc:Choice Requires="x14">
            <control shapeId="73737" r:id="rId12" name="1A Masculin">
              <controlPr defaultSize="0" autoFill="0" autoLine="0" autoPict="0">
                <anchor moveWithCells="1" sizeWithCells="1">
                  <from>
                    <xdr:col>2</xdr:col>
                    <xdr:colOff>279400</xdr:colOff>
                    <xdr:row>14</xdr:row>
                    <xdr:rowOff>88900</xdr:rowOff>
                  </from>
                  <to>
                    <xdr:col>3</xdr:col>
                    <xdr:colOff>355600</xdr:colOff>
                    <xdr:row>16</xdr:row>
                    <xdr:rowOff>12700</xdr:rowOff>
                  </to>
                </anchor>
              </controlPr>
            </control>
          </mc:Choice>
        </mc:AlternateContent>
        <mc:AlternateContent xmlns:mc="http://schemas.openxmlformats.org/markup-compatibility/2006">
          <mc:Choice Requires="x14">
            <control shapeId="73738" r:id="rId13" name="1A Masculin">
              <controlPr defaultSize="0" autoFill="0" autoLine="0" autoPict="0">
                <anchor moveWithCells="1" sizeWithCells="1">
                  <from>
                    <xdr:col>5</xdr:col>
                    <xdr:colOff>69850</xdr:colOff>
                    <xdr:row>14</xdr:row>
                    <xdr:rowOff>69850</xdr:rowOff>
                  </from>
                  <to>
                    <xdr:col>8</xdr:col>
                    <xdr:colOff>38100</xdr:colOff>
                    <xdr:row>15</xdr:row>
                    <xdr:rowOff>298450</xdr:rowOff>
                  </to>
                </anchor>
              </controlPr>
            </control>
          </mc:Choice>
        </mc:AlternateContent>
        <mc:AlternateContent xmlns:mc="http://schemas.openxmlformats.org/markup-compatibility/2006">
          <mc:Choice Requires="x14">
            <control shapeId="73739" r:id="rId14" name="1A Masculin">
              <controlPr defaultSize="0" autoFill="0" autoLine="0" autoPict="0">
                <anchor moveWithCells="1" sizeWithCells="1">
                  <from>
                    <xdr:col>2</xdr:col>
                    <xdr:colOff>279400</xdr:colOff>
                    <xdr:row>17</xdr:row>
                    <xdr:rowOff>88900</xdr:rowOff>
                  </from>
                  <to>
                    <xdr:col>3</xdr:col>
                    <xdr:colOff>355600</xdr:colOff>
                    <xdr:row>19</xdr:row>
                    <xdr:rowOff>12700</xdr:rowOff>
                  </to>
                </anchor>
              </controlPr>
            </control>
          </mc:Choice>
        </mc:AlternateContent>
        <mc:AlternateContent xmlns:mc="http://schemas.openxmlformats.org/markup-compatibility/2006">
          <mc:Choice Requires="x14">
            <control shapeId="73740" r:id="rId15" name="1A Masculin">
              <controlPr defaultSize="0" autoFill="0" autoLine="0" autoPict="0">
                <anchor moveWithCells="1" sizeWithCells="1">
                  <from>
                    <xdr:col>5</xdr:col>
                    <xdr:colOff>69850</xdr:colOff>
                    <xdr:row>17</xdr:row>
                    <xdr:rowOff>69850</xdr:rowOff>
                  </from>
                  <to>
                    <xdr:col>8</xdr:col>
                    <xdr:colOff>38100</xdr:colOff>
                    <xdr:row>18</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6164-B29B-4320-8615-FE70D9CEAB52}">
  <sheetPr>
    <tabColor theme="7" tint="0.79998168889431442"/>
  </sheetPr>
  <dimension ref="A1:P28"/>
  <sheetViews>
    <sheetView zoomScaleNormal="100" workbookViewId="0">
      <selection activeCell="M5" sqref="M5"/>
    </sheetView>
  </sheetViews>
  <sheetFormatPr baseColWidth="10" defaultColWidth="10.81640625" defaultRowHeight="13" x14ac:dyDescent="0.3"/>
  <cols>
    <col min="1" max="1" width="31" style="7" customWidth="1"/>
    <col min="2" max="2" width="14.1796875" style="1" customWidth="1"/>
    <col min="3" max="3" width="14.81640625" style="1" customWidth="1"/>
    <col min="4" max="16384" width="10.81640625" style="1"/>
  </cols>
  <sheetData>
    <row r="1" spans="1:16" s="4" customFormat="1" ht="45" customHeight="1" x14ac:dyDescent="0.35">
      <c r="A1" s="454" t="s">
        <v>127</v>
      </c>
      <c r="B1" s="454"/>
      <c r="C1" s="454"/>
      <c r="D1" s="454"/>
      <c r="E1" s="454"/>
      <c r="F1" s="454"/>
      <c r="G1" s="454"/>
      <c r="H1" s="454"/>
      <c r="I1" s="454"/>
      <c r="J1" s="454"/>
      <c r="K1" s="454"/>
      <c r="L1" s="5"/>
      <c r="M1" s="5"/>
      <c r="N1" s="5"/>
      <c r="O1" s="5"/>
      <c r="P1" s="5"/>
    </row>
    <row r="2" spans="1:16" ht="15" customHeight="1" x14ac:dyDescent="0.3">
      <c r="A2" s="455"/>
      <c r="B2" s="455"/>
      <c r="C2" s="455"/>
      <c r="D2" s="455"/>
      <c r="E2" s="455"/>
      <c r="F2" s="455"/>
      <c r="G2" s="455"/>
      <c r="H2" s="455"/>
      <c r="I2" s="455"/>
      <c r="J2" s="455"/>
      <c r="K2" s="455"/>
    </row>
    <row r="3" spans="1:16" ht="15" customHeight="1" x14ac:dyDescent="0.3">
      <c r="A3" s="456" t="s">
        <v>124</v>
      </c>
      <c r="B3" s="456"/>
      <c r="C3" s="456"/>
      <c r="D3" s="456"/>
      <c r="E3" s="456"/>
      <c r="F3" s="456"/>
      <c r="G3" s="456"/>
      <c r="H3" s="456"/>
      <c r="I3" s="456"/>
      <c r="J3" s="456"/>
      <c r="K3" s="456"/>
      <c r="L3" s="42"/>
    </row>
    <row r="4" spans="1:16" s="62" customFormat="1" ht="30" customHeight="1" x14ac:dyDescent="0.3">
      <c r="A4" s="272" t="s">
        <v>176</v>
      </c>
      <c r="B4" s="272"/>
      <c r="C4" s="272"/>
      <c r="D4" s="272"/>
      <c r="E4" s="272"/>
      <c r="F4" s="272"/>
      <c r="G4" s="272"/>
      <c r="H4" s="272"/>
      <c r="I4" s="272"/>
      <c r="J4" s="272"/>
      <c r="K4" s="272"/>
      <c r="L4" s="273"/>
      <c r="M4" s="273"/>
    </row>
    <row r="5" spans="1:16" s="62" customFormat="1" ht="148.5" customHeight="1" x14ac:dyDescent="0.3">
      <c r="A5" s="459"/>
      <c r="B5" s="459"/>
      <c r="C5" s="459"/>
      <c r="D5" s="459"/>
      <c r="E5" s="459"/>
      <c r="F5" s="459"/>
      <c r="G5" s="459"/>
      <c r="H5" s="459"/>
      <c r="I5" s="459"/>
      <c r="J5" s="459"/>
      <c r="K5" s="459"/>
      <c r="L5" s="274"/>
      <c r="M5" s="274"/>
      <c r="N5" s="67"/>
    </row>
    <row r="6" spans="1:16" ht="15" customHeight="1" x14ac:dyDescent="0.3">
      <c r="A6" s="457" t="s">
        <v>332</v>
      </c>
      <c r="B6" s="457"/>
      <c r="C6" s="457"/>
      <c r="D6" s="457"/>
      <c r="E6" s="457"/>
      <c r="F6" s="457"/>
      <c r="G6" s="457"/>
      <c r="H6" s="457"/>
      <c r="I6" s="457"/>
      <c r="J6" s="457"/>
      <c r="K6" s="457"/>
      <c r="L6" s="42"/>
    </row>
    <row r="7" spans="1:16" s="68" customFormat="1" ht="13" customHeight="1" x14ac:dyDescent="0.3">
      <c r="A7" s="449"/>
      <c r="B7" s="449"/>
      <c r="C7" s="449"/>
      <c r="D7" s="449"/>
      <c r="E7" s="449"/>
      <c r="F7" s="449"/>
      <c r="G7" s="449"/>
      <c r="H7" s="449"/>
      <c r="I7" s="449"/>
      <c r="J7" s="449"/>
      <c r="K7" s="449"/>
    </row>
    <row r="8" spans="1:16" ht="30" customHeight="1" x14ac:dyDescent="0.3">
      <c r="A8" s="452" t="s">
        <v>325</v>
      </c>
      <c r="B8" s="458"/>
      <c r="C8" s="458"/>
      <c r="D8" s="458"/>
      <c r="E8" s="458"/>
      <c r="F8" s="458"/>
      <c r="G8" s="458"/>
      <c r="H8" s="458"/>
      <c r="I8" s="458"/>
      <c r="J8" s="458"/>
      <c r="K8" s="458"/>
      <c r="L8" s="42"/>
    </row>
    <row r="9" spans="1:16" ht="45" customHeight="1" x14ac:dyDescent="0.3">
      <c r="A9" s="451"/>
      <c r="B9" s="453"/>
      <c r="C9" s="453"/>
      <c r="D9" s="453"/>
      <c r="E9" s="453"/>
      <c r="F9" s="453"/>
      <c r="G9" s="453"/>
      <c r="H9" s="453"/>
      <c r="I9" s="453"/>
      <c r="J9" s="453"/>
      <c r="K9" s="453"/>
      <c r="L9" s="42"/>
    </row>
    <row r="10" spans="1:16" ht="15" customHeight="1" x14ac:dyDescent="0.3">
      <c r="A10" s="452" t="s">
        <v>326</v>
      </c>
      <c r="B10" s="452"/>
      <c r="C10" s="452"/>
      <c r="D10" s="452"/>
      <c r="E10" s="452"/>
      <c r="F10" s="452"/>
      <c r="G10" s="452"/>
      <c r="H10" s="452"/>
      <c r="I10" s="452"/>
      <c r="J10" s="452"/>
      <c r="K10" s="452"/>
      <c r="L10" s="42"/>
    </row>
    <row r="11" spans="1:16" ht="45" customHeight="1" x14ac:dyDescent="0.3">
      <c r="A11" s="451"/>
      <c r="B11" s="451"/>
      <c r="C11" s="451"/>
      <c r="D11" s="451"/>
      <c r="E11" s="451"/>
      <c r="F11" s="451"/>
      <c r="G11" s="451"/>
      <c r="H11" s="451"/>
      <c r="I11" s="451"/>
      <c r="J11" s="451"/>
      <c r="K11" s="451"/>
      <c r="L11" s="42"/>
    </row>
    <row r="12" spans="1:16" ht="30" customHeight="1" x14ac:dyDescent="0.3">
      <c r="A12" s="452" t="s">
        <v>327</v>
      </c>
      <c r="B12" s="452"/>
      <c r="C12" s="452"/>
      <c r="D12" s="452"/>
      <c r="E12" s="452"/>
      <c r="F12" s="452"/>
      <c r="G12" s="452"/>
      <c r="H12" s="452"/>
      <c r="I12" s="452"/>
      <c r="J12" s="452"/>
      <c r="K12" s="452"/>
      <c r="L12" s="42"/>
    </row>
    <row r="13" spans="1:16" ht="45" customHeight="1" x14ac:dyDescent="0.3">
      <c r="A13" s="448"/>
      <c r="B13" s="451"/>
      <c r="C13" s="451"/>
      <c r="D13" s="451"/>
      <c r="E13" s="451"/>
      <c r="F13" s="451"/>
      <c r="G13" s="451"/>
      <c r="H13" s="451"/>
      <c r="I13" s="451"/>
      <c r="J13" s="451"/>
      <c r="K13" s="451"/>
      <c r="L13" s="42"/>
    </row>
    <row r="14" spans="1:16" ht="15" customHeight="1" x14ac:dyDescent="0.3">
      <c r="A14" s="447" t="s">
        <v>328</v>
      </c>
      <c r="B14" s="447"/>
      <c r="C14" s="447"/>
      <c r="D14" s="447"/>
      <c r="E14" s="447"/>
      <c r="F14" s="447"/>
      <c r="G14" s="447"/>
      <c r="H14" s="447"/>
      <c r="I14" s="447"/>
      <c r="J14" s="447"/>
      <c r="K14" s="447"/>
      <c r="L14" s="42"/>
    </row>
    <row r="15" spans="1:16" ht="45" customHeight="1" x14ac:dyDescent="0.3">
      <c r="A15" s="448"/>
      <c r="B15" s="448"/>
      <c r="C15" s="448"/>
      <c r="D15" s="448"/>
      <c r="E15" s="448"/>
      <c r="F15" s="448"/>
      <c r="G15" s="448"/>
      <c r="H15" s="448"/>
      <c r="I15" s="448"/>
      <c r="J15" s="448"/>
      <c r="K15" s="448"/>
      <c r="L15" s="42"/>
    </row>
    <row r="16" spans="1:16" ht="15" customHeight="1" x14ac:dyDescent="0.3">
      <c r="A16" s="447" t="s">
        <v>329</v>
      </c>
      <c r="B16" s="450"/>
      <c r="C16" s="450"/>
      <c r="D16" s="450"/>
      <c r="E16" s="450"/>
      <c r="F16" s="450"/>
      <c r="G16" s="450"/>
      <c r="H16" s="450"/>
      <c r="I16" s="450"/>
      <c r="J16" s="450"/>
      <c r="K16" s="450"/>
      <c r="L16" s="42"/>
    </row>
    <row r="17" spans="1:12" ht="42" customHeight="1" x14ac:dyDescent="0.3">
      <c r="A17" s="448"/>
      <c r="B17" s="448"/>
      <c r="C17" s="448"/>
      <c r="D17" s="448"/>
      <c r="E17" s="448"/>
      <c r="F17" s="448"/>
      <c r="G17" s="448"/>
      <c r="H17" s="448"/>
      <c r="I17" s="448"/>
      <c r="J17" s="448"/>
      <c r="K17" s="448"/>
      <c r="L17" s="42"/>
    </row>
    <row r="18" spans="1:12" ht="15" customHeight="1" x14ac:dyDescent="0.3">
      <c r="A18" s="452" t="s">
        <v>330</v>
      </c>
      <c r="B18" s="452"/>
      <c r="C18" s="452"/>
      <c r="D18" s="452"/>
      <c r="E18" s="452"/>
      <c r="F18" s="452"/>
      <c r="G18" s="452"/>
      <c r="H18" s="452"/>
      <c r="I18" s="452"/>
      <c r="J18" s="452"/>
      <c r="K18" s="452"/>
      <c r="L18" s="42"/>
    </row>
    <row r="19" spans="1:12" ht="45" customHeight="1" x14ac:dyDescent="0.3">
      <c r="A19" s="448"/>
      <c r="B19" s="448"/>
      <c r="C19" s="448"/>
      <c r="D19" s="448"/>
      <c r="E19" s="448"/>
      <c r="F19" s="448"/>
      <c r="G19" s="448"/>
      <c r="H19" s="448"/>
      <c r="I19" s="448"/>
      <c r="J19" s="448"/>
      <c r="K19" s="448"/>
      <c r="L19" s="42"/>
    </row>
    <row r="20" spans="1:12" ht="30" customHeight="1" x14ac:dyDescent="0.3">
      <c r="A20" s="452" t="s">
        <v>331</v>
      </c>
      <c r="B20" s="460"/>
      <c r="C20" s="460"/>
      <c r="D20" s="460"/>
      <c r="E20" s="460"/>
      <c r="F20" s="460"/>
      <c r="G20" s="460"/>
      <c r="H20" s="460"/>
      <c r="I20" s="460"/>
      <c r="J20" s="460"/>
      <c r="K20" s="460"/>
      <c r="L20" s="42"/>
    </row>
    <row r="21" spans="1:12" ht="15" customHeight="1" x14ac:dyDescent="0.3">
      <c r="A21" s="44" t="s">
        <v>118</v>
      </c>
      <c r="B21" s="461" t="s">
        <v>119</v>
      </c>
      <c r="C21" s="461"/>
      <c r="D21" s="461"/>
      <c r="E21" s="461"/>
      <c r="F21" s="461"/>
      <c r="G21" s="461"/>
      <c r="H21" s="461"/>
      <c r="I21" s="461"/>
      <c r="J21" s="461"/>
      <c r="K21" s="461"/>
      <c r="L21" s="42"/>
    </row>
    <row r="22" spans="1:12" ht="15" customHeight="1" x14ac:dyDescent="0.3">
      <c r="A22" s="45" t="s">
        <v>99</v>
      </c>
      <c r="B22" s="462"/>
      <c r="C22" s="462"/>
      <c r="D22" s="462"/>
      <c r="E22" s="462"/>
      <c r="F22" s="462"/>
      <c r="G22" s="462"/>
      <c r="H22" s="462"/>
      <c r="I22" s="462"/>
      <c r="J22" s="462"/>
      <c r="K22" s="462"/>
      <c r="L22" s="42"/>
    </row>
    <row r="23" spans="1:12" ht="15" customHeight="1" x14ac:dyDescent="0.3">
      <c r="A23" s="45" t="s">
        <v>101</v>
      </c>
      <c r="B23" s="462"/>
      <c r="C23" s="462"/>
      <c r="D23" s="462"/>
      <c r="E23" s="462"/>
      <c r="F23" s="462"/>
      <c r="G23" s="462"/>
      <c r="H23" s="462"/>
      <c r="I23" s="462"/>
      <c r="J23" s="462"/>
      <c r="K23" s="462"/>
      <c r="L23" s="42"/>
    </row>
    <row r="24" spans="1:12" ht="15" customHeight="1" x14ac:dyDescent="0.3">
      <c r="A24" s="45" t="s">
        <v>102</v>
      </c>
      <c r="B24" s="462"/>
      <c r="C24" s="462"/>
      <c r="D24" s="462"/>
      <c r="E24" s="462"/>
      <c r="F24" s="462"/>
      <c r="G24" s="462"/>
      <c r="H24" s="462"/>
      <c r="I24" s="462"/>
      <c r="J24" s="462"/>
      <c r="K24" s="462"/>
      <c r="L24" s="42"/>
    </row>
    <row r="25" spans="1:12" ht="15" customHeight="1" x14ac:dyDescent="0.3">
      <c r="A25" s="45" t="s">
        <v>103</v>
      </c>
      <c r="B25" s="462"/>
      <c r="C25" s="462"/>
      <c r="D25" s="462"/>
      <c r="E25" s="462"/>
      <c r="F25" s="462"/>
      <c r="G25" s="462"/>
      <c r="H25" s="462"/>
      <c r="I25" s="462"/>
      <c r="J25" s="462"/>
      <c r="K25" s="462"/>
      <c r="L25" s="42"/>
    </row>
    <row r="26" spans="1:12" ht="15" customHeight="1" x14ac:dyDescent="0.3">
      <c r="A26" s="45" t="s">
        <v>111</v>
      </c>
      <c r="B26" s="462"/>
      <c r="C26" s="462"/>
      <c r="D26" s="462"/>
      <c r="E26" s="462"/>
      <c r="F26" s="462"/>
      <c r="G26" s="462"/>
      <c r="H26" s="462"/>
      <c r="I26" s="462"/>
      <c r="J26" s="462"/>
      <c r="K26" s="462"/>
      <c r="L26" s="42"/>
    </row>
    <row r="27" spans="1:12" ht="15" customHeight="1" x14ac:dyDescent="0.3">
      <c r="A27" s="43" t="s">
        <v>120</v>
      </c>
      <c r="B27" s="464"/>
      <c r="C27" s="464"/>
      <c r="D27" s="464"/>
      <c r="E27" s="464"/>
      <c r="F27" s="464"/>
      <c r="G27" s="464"/>
      <c r="H27" s="464"/>
      <c r="I27" s="464"/>
      <c r="J27" s="464"/>
      <c r="K27" s="464"/>
      <c r="L27" s="42"/>
    </row>
    <row r="28" spans="1:12" ht="15" customHeight="1" x14ac:dyDescent="0.3">
      <c r="A28" s="463"/>
      <c r="B28" s="463"/>
      <c r="C28" s="463"/>
      <c r="D28" s="463"/>
      <c r="E28" s="463"/>
      <c r="F28" s="463"/>
      <c r="G28" s="463"/>
      <c r="H28" s="463"/>
      <c r="I28" s="463"/>
      <c r="J28" s="463"/>
      <c r="K28" s="463"/>
      <c r="L28" s="42"/>
    </row>
  </sheetData>
  <mergeCells count="27">
    <mergeCell ref="B24:K24"/>
    <mergeCell ref="B25:K25"/>
    <mergeCell ref="B26:K26"/>
    <mergeCell ref="A28:K28"/>
    <mergeCell ref="B27:K27"/>
    <mergeCell ref="A17:K17"/>
    <mergeCell ref="A20:K20"/>
    <mergeCell ref="B21:K21"/>
    <mergeCell ref="B22:K22"/>
    <mergeCell ref="B23:K23"/>
    <mergeCell ref="A19:K19"/>
    <mergeCell ref="A18:K18"/>
    <mergeCell ref="A1:K1"/>
    <mergeCell ref="A2:K2"/>
    <mergeCell ref="A3:K3"/>
    <mergeCell ref="A6:K6"/>
    <mergeCell ref="A8:K8"/>
    <mergeCell ref="A5:K5"/>
    <mergeCell ref="A14:K14"/>
    <mergeCell ref="A15:K15"/>
    <mergeCell ref="A7:K7"/>
    <mergeCell ref="A16:K16"/>
    <mergeCell ref="A11:K11"/>
    <mergeCell ref="A12:K12"/>
    <mergeCell ref="A9:K9"/>
    <mergeCell ref="A10:K10"/>
    <mergeCell ref="A13:K13"/>
  </mergeCells>
  <pageMargins left="0.70866141732283472"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ED0E-27D8-4799-80A9-1A7E7A11113E}">
  <sheetPr>
    <tabColor theme="7" tint="0.79998168889431442"/>
    <pageSetUpPr fitToPage="1"/>
  </sheetPr>
  <dimension ref="A1:P59"/>
  <sheetViews>
    <sheetView zoomScaleNormal="100" workbookViewId="0">
      <selection activeCell="T8" sqref="T8"/>
    </sheetView>
  </sheetViews>
  <sheetFormatPr baseColWidth="10" defaultColWidth="11.453125" defaultRowHeight="14.15" customHeight="1" x14ac:dyDescent="0.3"/>
  <cols>
    <col min="1" max="1" width="5.81640625" style="9" bestFit="1" customWidth="1"/>
    <col min="2" max="2" width="4.453125" style="23" bestFit="1" customWidth="1"/>
    <col min="3" max="3" width="4.453125" style="23" customWidth="1"/>
    <col min="4" max="4" width="26.1796875" style="23" customWidth="1"/>
    <col min="5" max="5" width="24.81640625" style="23" customWidth="1"/>
    <col min="6" max="8" width="12.1796875" style="9" customWidth="1"/>
    <col min="9" max="9" width="20.453125" style="9" customWidth="1"/>
    <col min="10" max="10" width="13.81640625" style="9" bestFit="1" customWidth="1"/>
    <col min="11" max="11" width="9" style="9" bestFit="1" customWidth="1"/>
    <col min="12" max="12" width="9.54296875" style="9" bestFit="1" customWidth="1"/>
    <col min="13" max="13" width="10.1796875" style="9" bestFit="1" customWidth="1"/>
    <col min="14" max="14" width="4.54296875" style="24" bestFit="1" customWidth="1"/>
    <col min="15" max="15" width="4.453125" style="24" bestFit="1" customWidth="1"/>
    <col min="16" max="253" width="11.453125" style="9"/>
    <col min="254" max="254" width="5.81640625" style="9" bestFit="1" customWidth="1"/>
    <col min="255" max="255" width="4.453125" style="9" bestFit="1" customWidth="1"/>
    <col min="256" max="256" width="4.453125" style="9" customWidth="1"/>
    <col min="257" max="257" width="29" style="9" customWidth="1"/>
    <col min="258" max="258" width="6.453125" style="9" bestFit="1" customWidth="1"/>
    <col min="259" max="259" width="20.54296875" style="9" customWidth="1"/>
    <col min="260" max="260" width="12.81640625" style="9" customWidth="1"/>
    <col min="261" max="261" width="12.1796875" style="9" customWidth="1"/>
    <col min="262" max="262" width="12.81640625" style="9" customWidth="1"/>
    <col min="263" max="263" width="9.81640625" style="9" customWidth="1"/>
    <col min="264" max="264" width="10" style="9" customWidth="1"/>
    <col min="265" max="265" width="9.81640625" style="9" bestFit="1" customWidth="1"/>
    <col min="266" max="266" width="9.453125" style="9" customWidth="1"/>
    <col min="267" max="267" width="3.81640625" style="9" bestFit="1" customWidth="1"/>
    <col min="268" max="268" width="4.54296875" style="9" bestFit="1" customWidth="1"/>
    <col min="269" max="269" width="4.453125" style="9" bestFit="1" customWidth="1"/>
    <col min="270" max="509" width="11.453125" style="9"/>
    <col min="510" max="510" width="5.81640625" style="9" bestFit="1" customWidth="1"/>
    <col min="511" max="511" width="4.453125" style="9" bestFit="1" customWidth="1"/>
    <col min="512" max="512" width="4.453125" style="9" customWidth="1"/>
    <col min="513" max="513" width="29" style="9" customWidth="1"/>
    <col min="514" max="514" width="6.453125" style="9" bestFit="1" customWidth="1"/>
    <col min="515" max="515" width="20.54296875" style="9" customWidth="1"/>
    <col min="516" max="516" width="12.81640625" style="9" customWidth="1"/>
    <col min="517" max="517" width="12.1796875" style="9" customWidth="1"/>
    <col min="518" max="518" width="12.81640625" style="9" customWidth="1"/>
    <col min="519" max="519" width="9.81640625" style="9" customWidth="1"/>
    <col min="520" max="520" width="10" style="9" customWidth="1"/>
    <col min="521" max="521" width="9.81640625" style="9" bestFit="1" customWidth="1"/>
    <col min="522" max="522" width="9.453125" style="9" customWidth="1"/>
    <col min="523" max="523" width="3.81640625" style="9" bestFit="1" customWidth="1"/>
    <col min="524" max="524" width="4.54296875" style="9" bestFit="1" customWidth="1"/>
    <col min="525" max="525" width="4.453125" style="9" bestFit="1" customWidth="1"/>
    <col min="526" max="765" width="11.453125" style="9"/>
    <col min="766" max="766" width="5.81640625" style="9" bestFit="1" customWidth="1"/>
    <col min="767" max="767" width="4.453125" style="9" bestFit="1" customWidth="1"/>
    <col min="768" max="768" width="4.453125" style="9" customWidth="1"/>
    <col min="769" max="769" width="29" style="9" customWidth="1"/>
    <col min="770" max="770" width="6.453125" style="9" bestFit="1" customWidth="1"/>
    <col min="771" max="771" width="20.54296875" style="9" customWidth="1"/>
    <col min="772" max="772" width="12.81640625" style="9" customWidth="1"/>
    <col min="773" max="773" width="12.1796875" style="9" customWidth="1"/>
    <col min="774" max="774" width="12.81640625" style="9" customWidth="1"/>
    <col min="775" max="775" width="9.81640625" style="9" customWidth="1"/>
    <col min="776" max="776" width="10" style="9" customWidth="1"/>
    <col min="777" max="777" width="9.81640625" style="9" bestFit="1" customWidth="1"/>
    <col min="778" max="778" width="9.453125" style="9" customWidth="1"/>
    <col min="779" max="779" width="3.81640625" style="9" bestFit="1" customWidth="1"/>
    <col min="780" max="780" width="4.54296875" style="9" bestFit="1" customWidth="1"/>
    <col min="781" max="781" width="4.453125" style="9" bestFit="1" customWidth="1"/>
    <col min="782" max="1021" width="11.453125" style="9"/>
    <col min="1022" max="1022" width="5.81640625" style="9" bestFit="1" customWidth="1"/>
    <col min="1023" max="1023" width="4.453125" style="9" bestFit="1" customWidth="1"/>
    <col min="1024" max="1024" width="4.453125" style="9" customWidth="1"/>
    <col min="1025" max="1025" width="29" style="9" customWidth="1"/>
    <col min="1026" max="1026" width="6.453125" style="9" bestFit="1" customWidth="1"/>
    <col min="1027" max="1027" width="20.54296875" style="9" customWidth="1"/>
    <col min="1028" max="1028" width="12.81640625" style="9" customWidth="1"/>
    <col min="1029" max="1029" width="12.1796875" style="9" customWidth="1"/>
    <col min="1030" max="1030" width="12.81640625" style="9" customWidth="1"/>
    <col min="1031" max="1031" width="9.81640625" style="9" customWidth="1"/>
    <col min="1032" max="1032" width="10" style="9" customWidth="1"/>
    <col min="1033" max="1033" width="9.81640625" style="9" bestFit="1" customWidth="1"/>
    <col min="1034" max="1034" width="9.453125" style="9" customWidth="1"/>
    <col min="1035" max="1035" width="3.81640625" style="9" bestFit="1" customWidth="1"/>
    <col min="1036" max="1036" width="4.54296875" style="9" bestFit="1" customWidth="1"/>
    <col min="1037" max="1037" width="4.453125" style="9" bestFit="1" customWidth="1"/>
    <col min="1038" max="1277" width="11.453125" style="9"/>
    <col min="1278" max="1278" width="5.81640625" style="9" bestFit="1" customWidth="1"/>
    <col min="1279" max="1279" width="4.453125" style="9" bestFit="1" customWidth="1"/>
    <col min="1280" max="1280" width="4.453125" style="9" customWidth="1"/>
    <col min="1281" max="1281" width="29" style="9" customWidth="1"/>
    <col min="1282" max="1282" width="6.453125" style="9" bestFit="1" customWidth="1"/>
    <col min="1283" max="1283" width="20.54296875" style="9" customWidth="1"/>
    <col min="1284" max="1284" width="12.81640625" style="9" customWidth="1"/>
    <col min="1285" max="1285" width="12.1796875" style="9" customWidth="1"/>
    <col min="1286" max="1286" width="12.81640625" style="9" customWidth="1"/>
    <col min="1287" max="1287" width="9.81640625" style="9" customWidth="1"/>
    <col min="1288" max="1288" width="10" style="9" customWidth="1"/>
    <col min="1289" max="1289" width="9.81640625" style="9" bestFit="1" customWidth="1"/>
    <col min="1290" max="1290" width="9.453125" style="9" customWidth="1"/>
    <col min="1291" max="1291" width="3.81640625" style="9" bestFit="1" customWidth="1"/>
    <col min="1292" max="1292" width="4.54296875" style="9" bestFit="1" customWidth="1"/>
    <col min="1293" max="1293" width="4.453125" style="9" bestFit="1" customWidth="1"/>
    <col min="1294" max="1533" width="11.453125" style="9"/>
    <col min="1534" max="1534" width="5.81640625" style="9" bestFit="1" customWidth="1"/>
    <col min="1535" max="1535" width="4.453125" style="9" bestFit="1" customWidth="1"/>
    <col min="1536" max="1536" width="4.453125" style="9" customWidth="1"/>
    <col min="1537" max="1537" width="29" style="9" customWidth="1"/>
    <col min="1538" max="1538" width="6.453125" style="9" bestFit="1" customWidth="1"/>
    <col min="1539" max="1539" width="20.54296875" style="9" customWidth="1"/>
    <col min="1540" max="1540" width="12.81640625" style="9" customWidth="1"/>
    <col min="1541" max="1541" width="12.1796875" style="9" customWidth="1"/>
    <col min="1542" max="1542" width="12.81640625" style="9" customWidth="1"/>
    <col min="1543" max="1543" width="9.81640625" style="9" customWidth="1"/>
    <col min="1544" max="1544" width="10" style="9" customWidth="1"/>
    <col min="1545" max="1545" width="9.81640625" style="9" bestFit="1" customWidth="1"/>
    <col min="1546" max="1546" width="9.453125" style="9" customWidth="1"/>
    <col min="1547" max="1547" width="3.81640625" style="9" bestFit="1" customWidth="1"/>
    <col min="1548" max="1548" width="4.54296875" style="9" bestFit="1" customWidth="1"/>
    <col min="1549" max="1549" width="4.453125" style="9" bestFit="1" customWidth="1"/>
    <col min="1550" max="1789" width="11.453125" style="9"/>
    <col min="1790" max="1790" width="5.81640625" style="9" bestFit="1" customWidth="1"/>
    <col min="1791" max="1791" width="4.453125" style="9" bestFit="1" customWidth="1"/>
    <col min="1792" max="1792" width="4.453125" style="9" customWidth="1"/>
    <col min="1793" max="1793" width="29" style="9" customWidth="1"/>
    <col min="1794" max="1794" width="6.453125" style="9" bestFit="1" customWidth="1"/>
    <col min="1795" max="1795" width="20.54296875" style="9" customWidth="1"/>
    <col min="1796" max="1796" width="12.81640625" style="9" customWidth="1"/>
    <col min="1797" max="1797" width="12.1796875" style="9" customWidth="1"/>
    <col min="1798" max="1798" width="12.81640625" style="9" customWidth="1"/>
    <col min="1799" max="1799" width="9.81640625" style="9" customWidth="1"/>
    <col min="1800" max="1800" width="10" style="9" customWidth="1"/>
    <col min="1801" max="1801" width="9.81640625" style="9" bestFit="1" customWidth="1"/>
    <col min="1802" max="1802" width="9.453125" style="9" customWidth="1"/>
    <col min="1803" max="1803" width="3.81640625" style="9" bestFit="1" customWidth="1"/>
    <col min="1804" max="1804" width="4.54296875" style="9" bestFit="1" customWidth="1"/>
    <col min="1805" max="1805" width="4.453125" style="9" bestFit="1" customWidth="1"/>
    <col min="1806" max="2045" width="11.453125" style="9"/>
    <col min="2046" max="2046" width="5.81640625" style="9" bestFit="1" customWidth="1"/>
    <col min="2047" max="2047" width="4.453125" style="9" bestFit="1" customWidth="1"/>
    <col min="2048" max="2048" width="4.453125" style="9" customWidth="1"/>
    <col min="2049" max="2049" width="29" style="9" customWidth="1"/>
    <col min="2050" max="2050" width="6.453125" style="9" bestFit="1" customWidth="1"/>
    <col min="2051" max="2051" width="20.54296875" style="9" customWidth="1"/>
    <col min="2052" max="2052" width="12.81640625" style="9" customWidth="1"/>
    <col min="2053" max="2053" width="12.1796875" style="9" customWidth="1"/>
    <col min="2054" max="2054" width="12.81640625" style="9" customWidth="1"/>
    <col min="2055" max="2055" width="9.81640625" style="9" customWidth="1"/>
    <col min="2056" max="2056" width="10" style="9" customWidth="1"/>
    <col min="2057" max="2057" width="9.81640625" style="9" bestFit="1" customWidth="1"/>
    <col min="2058" max="2058" width="9.453125" style="9" customWidth="1"/>
    <col min="2059" max="2059" width="3.81640625" style="9" bestFit="1" customWidth="1"/>
    <col min="2060" max="2060" width="4.54296875" style="9" bestFit="1" customWidth="1"/>
    <col min="2061" max="2061" width="4.453125" style="9" bestFit="1" customWidth="1"/>
    <col min="2062" max="2301" width="11.453125" style="9"/>
    <col min="2302" max="2302" width="5.81640625" style="9" bestFit="1" customWidth="1"/>
    <col min="2303" max="2303" width="4.453125" style="9" bestFit="1" customWidth="1"/>
    <col min="2304" max="2304" width="4.453125" style="9" customWidth="1"/>
    <col min="2305" max="2305" width="29" style="9" customWidth="1"/>
    <col min="2306" max="2306" width="6.453125" style="9" bestFit="1" customWidth="1"/>
    <col min="2307" max="2307" width="20.54296875" style="9" customWidth="1"/>
    <col min="2308" max="2308" width="12.81640625" style="9" customWidth="1"/>
    <col min="2309" max="2309" width="12.1796875" style="9" customWidth="1"/>
    <col min="2310" max="2310" width="12.81640625" style="9" customWidth="1"/>
    <col min="2311" max="2311" width="9.81640625" style="9" customWidth="1"/>
    <col min="2312" max="2312" width="10" style="9" customWidth="1"/>
    <col min="2313" max="2313" width="9.81640625" style="9" bestFit="1" customWidth="1"/>
    <col min="2314" max="2314" width="9.453125" style="9" customWidth="1"/>
    <col min="2315" max="2315" width="3.81640625" style="9" bestFit="1" customWidth="1"/>
    <col min="2316" max="2316" width="4.54296875" style="9" bestFit="1" customWidth="1"/>
    <col min="2317" max="2317" width="4.453125" style="9" bestFit="1" customWidth="1"/>
    <col min="2318" max="2557" width="11.453125" style="9"/>
    <col min="2558" max="2558" width="5.81640625" style="9" bestFit="1" customWidth="1"/>
    <col min="2559" max="2559" width="4.453125" style="9" bestFit="1" customWidth="1"/>
    <col min="2560" max="2560" width="4.453125" style="9" customWidth="1"/>
    <col min="2561" max="2561" width="29" style="9" customWidth="1"/>
    <col min="2562" max="2562" width="6.453125" style="9" bestFit="1" customWidth="1"/>
    <col min="2563" max="2563" width="20.54296875" style="9" customWidth="1"/>
    <col min="2564" max="2564" width="12.81640625" style="9" customWidth="1"/>
    <col min="2565" max="2565" width="12.1796875" style="9" customWidth="1"/>
    <col min="2566" max="2566" width="12.81640625" style="9" customWidth="1"/>
    <col min="2567" max="2567" width="9.81640625" style="9" customWidth="1"/>
    <col min="2568" max="2568" width="10" style="9" customWidth="1"/>
    <col min="2569" max="2569" width="9.81640625" style="9" bestFit="1" customWidth="1"/>
    <col min="2570" max="2570" width="9.453125" style="9" customWidth="1"/>
    <col min="2571" max="2571" width="3.81640625" style="9" bestFit="1" customWidth="1"/>
    <col min="2572" max="2572" width="4.54296875" style="9" bestFit="1" customWidth="1"/>
    <col min="2573" max="2573" width="4.453125" style="9" bestFit="1" customWidth="1"/>
    <col min="2574" max="2813" width="11.453125" style="9"/>
    <col min="2814" max="2814" width="5.81640625" style="9" bestFit="1" customWidth="1"/>
    <col min="2815" max="2815" width="4.453125" style="9" bestFit="1" customWidth="1"/>
    <col min="2816" max="2816" width="4.453125" style="9" customWidth="1"/>
    <col min="2817" max="2817" width="29" style="9" customWidth="1"/>
    <col min="2818" max="2818" width="6.453125" style="9" bestFit="1" customWidth="1"/>
    <col min="2819" max="2819" width="20.54296875" style="9" customWidth="1"/>
    <col min="2820" max="2820" width="12.81640625" style="9" customWidth="1"/>
    <col min="2821" max="2821" width="12.1796875" style="9" customWidth="1"/>
    <col min="2822" max="2822" width="12.81640625" style="9" customWidth="1"/>
    <col min="2823" max="2823" width="9.81640625" style="9" customWidth="1"/>
    <col min="2824" max="2824" width="10" style="9" customWidth="1"/>
    <col min="2825" max="2825" width="9.81640625" style="9" bestFit="1" customWidth="1"/>
    <col min="2826" max="2826" width="9.453125" style="9" customWidth="1"/>
    <col min="2827" max="2827" width="3.81640625" style="9" bestFit="1" customWidth="1"/>
    <col min="2828" max="2828" width="4.54296875" style="9" bestFit="1" customWidth="1"/>
    <col min="2829" max="2829" width="4.453125" style="9" bestFit="1" customWidth="1"/>
    <col min="2830" max="3069" width="11.453125" style="9"/>
    <col min="3070" max="3070" width="5.81640625" style="9" bestFit="1" customWidth="1"/>
    <col min="3071" max="3071" width="4.453125" style="9" bestFit="1" customWidth="1"/>
    <col min="3072" max="3072" width="4.453125" style="9" customWidth="1"/>
    <col min="3073" max="3073" width="29" style="9" customWidth="1"/>
    <col min="3074" max="3074" width="6.453125" style="9" bestFit="1" customWidth="1"/>
    <col min="3075" max="3075" width="20.54296875" style="9" customWidth="1"/>
    <col min="3076" max="3076" width="12.81640625" style="9" customWidth="1"/>
    <col min="3077" max="3077" width="12.1796875" style="9" customWidth="1"/>
    <col min="3078" max="3078" width="12.81640625" style="9" customWidth="1"/>
    <col min="3079" max="3079" width="9.81640625" style="9" customWidth="1"/>
    <col min="3080" max="3080" width="10" style="9" customWidth="1"/>
    <col min="3081" max="3081" width="9.81640625" style="9" bestFit="1" customWidth="1"/>
    <col min="3082" max="3082" width="9.453125" style="9" customWidth="1"/>
    <col min="3083" max="3083" width="3.81640625" style="9" bestFit="1" customWidth="1"/>
    <col min="3084" max="3084" width="4.54296875" style="9" bestFit="1" customWidth="1"/>
    <col min="3085" max="3085" width="4.453125" style="9" bestFit="1" customWidth="1"/>
    <col min="3086" max="3325" width="11.453125" style="9"/>
    <col min="3326" max="3326" width="5.81640625" style="9" bestFit="1" customWidth="1"/>
    <col min="3327" max="3327" width="4.453125" style="9" bestFit="1" customWidth="1"/>
    <col min="3328" max="3328" width="4.453125" style="9" customWidth="1"/>
    <col min="3329" max="3329" width="29" style="9" customWidth="1"/>
    <col min="3330" max="3330" width="6.453125" style="9" bestFit="1" customWidth="1"/>
    <col min="3331" max="3331" width="20.54296875" style="9" customWidth="1"/>
    <col min="3332" max="3332" width="12.81640625" style="9" customWidth="1"/>
    <col min="3333" max="3333" width="12.1796875" style="9" customWidth="1"/>
    <col min="3334" max="3334" width="12.81640625" style="9" customWidth="1"/>
    <col min="3335" max="3335" width="9.81640625" style="9" customWidth="1"/>
    <col min="3336" max="3336" width="10" style="9" customWidth="1"/>
    <col min="3337" max="3337" width="9.81640625" style="9" bestFit="1" customWidth="1"/>
    <col min="3338" max="3338" width="9.453125" style="9" customWidth="1"/>
    <col min="3339" max="3339" width="3.81640625" style="9" bestFit="1" customWidth="1"/>
    <col min="3340" max="3340" width="4.54296875" style="9" bestFit="1" customWidth="1"/>
    <col min="3341" max="3341" width="4.453125" style="9" bestFit="1" customWidth="1"/>
    <col min="3342" max="3581" width="11.453125" style="9"/>
    <col min="3582" max="3582" width="5.81640625" style="9" bestFit="1" customWidth="1"/>
    <col min="3583" max="3583" width="4.453125" style="9" bestFit="1" customWidth="1"/>
    <col min="3584" max="3584" width="4.453125" style="9" customWidth="1"/>
    <col min="3585" max="3585" width="29" style="9" customWidth="1"/>
    <col min="3586" max="3586" width="6.453125" style="9" bestFit="1" customWidth="1"/>
    <col min="3587" max="3587" width="20.54296875" style="9" customWidth="1"/>
    <col min="3588" max="3588" width="12.81640625" style="9" customWidth="1"/>
    <col min="3589" max="3589" width="12.1796875" style="9" customWidth="1"/>
    <col min="3590" max="3590" width="12.81640625" style="9" customWidth="1"/>
    <col min="3591" max="3591" width="9.81640625" style="9" customWidth="1"/>
    <col min="3592" max="3592" width="10" style="9" customWidth="1"/>
    <col min="3593" max="3593" width="9.81640625" style="9" bestFit="1" customWidth="1"/>
    <col min="3594" max="3594" width="9.453125" style="9" customWidth="1"/>
    <col min="3595" max="3595" width="3.81640625" style="9" bestFit="1" customWidth="1"/>
    <col min="3596" max="3596" width="4.54296875" style="9" bestFit="1" customWidth="1"/>
    <col min="3597" max="3597" width="4.453125" style="9" bestFit="1" customWidth="1"/>
    <col min="3598" max="3837" width="11.453125" style="9"/>
    <col min="3838" max="3838" width="5.81640625" style="9" bestFit="1" customWidth="1"/>
    <col min="3839" max="3839" width="4.453125" style="9" bestFit="1" customWidth="1"/>
    <col min="3840" max="3840" width="4.453125" style="9" customWidth="1"/>
    <col min="3841" max="3841" width="29" style="9" customWidth="1"/>
    <col min="3842" max="3842" width="6.453125" style="9" bestFit="1" customWidth="1"/>
    <col min="3843" max="3843" width="20.54296875" style="9" customWidth="1"/>
    <col min="3844" max="3844" width="12.81640625" style="9" customWidth="1"/>
    <col min="3845" max="3845" width="12.1796875" style="9" customWidth="1"/>
    <col min="3846" max="3846" width="12.81640625" style="9" customWidth="1"/>
    <col min="3847" max="3847" width="9.81640625" style="9" customWidth="1"/>
    <col min="3848" max="3848" width="10" style="9" customWidth="1"/>
    <col min="3849" max="3849" width="9.81640625" style="9" bestFit="1" customWidth="1"/>
    <col min="3850" max="3850" width="9.453125" style="9" customWidth="1"/>
    <col min="3851" max="3851" width="3.81640625" style="9" bestFit="1" customWidth="1"/>
    <col min="3852" max="3852" width="4.54296875" style="9" bestFit="1" customWidth="1"/>
    <col min="3853" max="3853" width="4.453125" style="9" bestFit="1" customWidth="1"/>
    <col min="3854" max="4093" width="11.453125" style="9"/>
    <col min="4094" max="4094" width="5.81640625" style="9" bestFit="1" customWidth="1"/>
    <col min="4095" max="4095" width="4.453125" style="9" bestFit="1" customWidth="1"/>
    <col min="4096" max="4096" width="4.453125" style="9" customWidth="1"/>
    <col min="4097" max="4097" width="29" style="9" customWidth="1"/>
    <col min="4098" max="4098" width="6.453125" style="9" bestFit="1" customWidth="1"/>
    <col min="4099" max="4099" width="20.54296875" style="9" customWidth="1"/>
    <col min="4100" max="4100" width="12.81640625" style="9" customWidth="1"/>
    <col min="4101" max="4101" width="12.1796875" style="9" customWidth="1"/>
    <col min="4102" max="4102" width="12.81640625" style="9" customWidth="1"/>
    <col min="4103" max="4103" width="9.81640625" style="9" customWidth="1"/>
    <col min="4104" max="4104" width="10" style="9" customWidth="1"/>
    <col min="4105" max="4105" width="9.81640625" style="9" bestFit="1" customWidth="1"/>
    <col min="4106" max="4106" width="9.453125" style="9" customWidth="1"/>
    <col min="4107" max="4107" width="3.81640625" style="9" bestFit="1" customWidth="1"/>
    <col min="4108" max="4108" width="4.54296875" style="9" bestFit="1" customWidth="1"/>
    <col min="4109" max="4109" width="4.453125" style="9" bestFit="1" customWidth="1"/>
    <col min="4110" max="4349" width="11.453125" style="9"/>
    <col min="4350" max="4350" width="5.81640625" style="9" bestFit="1" customWidth="1"/>
    <col min="4351" max="4351" width="4.453125" style="9" bestFit="1" customWidth="1"/>
    <col min="4352" max="4352" width="4.453125" style="9" customWidth="1"/>
    <col min="4353" max="4353" width="29" style="9" customWidth="1"/>
    <col min="4354" max="4354" width="6.453125" style="9" bestFit="1" customWidth="1"/>
    <col min="4355" max="4355" width="20.54296875" style="9" customWidth="1"/>
    <col min="4356" max="4356" width="12.81640625" style="9" customWidth="1"/>
    <col min="4357" max="4357" width="12.1796875" style="9" customWidth="1"/>
    <col min="4358" max="4358" width="12.81640625" style="9" customWidth="1"/>
    <col min="4359" max="4359" width="9.81640625" style="9" customWidth="1"/>
    <col min="4360" max="4360" width="10" style="9" customWidth="1"/>
    <col min="4361" max="4361" width="9.81640625" style="9" bestFit="1" customWidth="1"/>
    <col min="4362" max="4362" width="9.453125" style="9" customWidth="1"/>
    <col min="4363" max="4363" width="3.81640625" style="9" bestFit="1" customWidth="1"/>
    <col min="4364" max="4364" width="4.54296875" style="9" bestFit="1" customWidth="1"/>
    <col min="4365" max="4365" width="4.453125" style="9" bestFit="1" customWidth="1"/>
    <col min="4366" max="4605" width="11.453125" style="9"/>
    <col min="4606" max="4606" width="5.81640625" style="9" bestFit="1" customWidth="1"/>
    <col min="4607" max="4607" width="4.453125" style="9" bestFit="1" customWidth="1"/>
    <col min="4608" max="4608" width="4.453125" style="9" customWidth="1"/>
    <col min="4609" max="4609" width="29" style="9" customWidth="1"/>
    <col min="4610" max="4610" width="6.453125" style="9" bestFit="1" customWidth="1"/>
    <col min="4611" max="4611" width="20.54296875" style="9" customWidth="1"/>
    <col min="4612" max="4612" width="12.81640625" style="9" customWidth="1"/>
    <col min="4613" max="4613" width="12.1796875" style="9" customWidth="1"/>
    <col min="4614" max="4614" width="12.81640625" style="9" customWidth="1"/>
    <col min="4615" max="4615" width="9.81640625" style="9" customWidth="1"/>
    <col min="4616" max="4616" width="10" style="9" customWidth="1"/>
    <col min="4617" max="4617" width="9.81640625" style="9" bestFit="1" customWidth="1"/>
    <col min="4618" max="4618" width="9.453125" style="9" customWidth="1"/>
    <col min="4619" max="4619" width="3.81640625" style="9" bestFit="1" customWidth="1"/>
    <col min="4620" max="4620" width="4.54296875" style="9" bestFit="1" customWidth="1"/>
    <col min="4621" max="4621" width="4.453125" style="9" bestFit="1" customWidth="1"/>
    <col min="4622" max="4861" width="11.453125" style="9"/>
    <col min="4862" max="4862" width="5.81640625" style="9" bestFit="1" customWidth="1"/>
    <col min="4863" max="4863" width="4.453125" style="9" bestFit="1" customWidth="1"/>
    <col min="4864" max="4864" width="4.453125" style="9" customWidth="1"/>
    <col min="4865" max="4865" width="29" style="9" customWidth="1"/>
    <col min="4866" max="4866" width="6.453125" style="9" bestFit="1" customWidth="1"/>
    <col min="4867" max="4867" width="20.54296875" style="9" customWidth="1"/>
    <col min="4868" max="4868" width="12.81640625" style="9" customWidth="1"/>
    <col min="4869" max="4869" width="12.1796875" style="9" customWidth="1"/>
    <col min="4870" max="4870" width="12.81640625" style="9" customWidth="1"/>
    <col min="4871" max="4871" width="9.81640625" style="9" customWidth="1"/>
    <col min="4872" max="4872" width="10" style="9" customWidth="1"/>
    <col min="4873" max="4873" width="9.81640625" style="9" bestFit="1" customWidth="1"/>
    <col min="4874" max="4874" width="9.453125" style="9" customWidth="1"/>
    <col min="4875" max="4875" width="3.81640625" style="9" bestFit="1" customWidth="1"/>
    <col min="4876" max="4876" width="4.54296875" style="9" bestFit="1" customWidth="1"/>
    <col min="4877" max="4877" width="4.453125" style="9" bestFit="1" customWidth="1"/>
    <col min="4878" max="5117" width="11.453125" style="9"/>
    <col min="5118" max="5118" width="5.81640625" style="9" bestFit="1" customWidth="1"/>
    <col min="5119" max="5119" width="4.453125" style="9" bestFit="1" customWidth="1"/>
    <col min="5120" max="5120" width="4.453125" style="9" customWidth="1"/>
    <col min="5121" max="5121" width="29" style="9" customWidth="1"/>
    <col min="5122" max="5122" width="6.453125" style="9" bestFit="1" customWidth="1"/>
    <col min="5123" max="5123" width="20.54296875" style="9" customWidth="1"/>
    <col min="5124" max="5124" width="12.81640625" style="9" customWidth="1"/>
    <col min="5125" max="5125" width="12.1796875" style="9" customWidth="1"/>
    <col min="5126" max="5126" width="12.81640625" style="9" customWidth="1"/>
    <col min="5127" max="5127" width="9.81640625" style="9" customWidth="1"/>
    <col min="5128" max="5128" width="10" style="9" customWidth="1"/>
    <col min="5129" max="5129" width="9.81640625" style="9" bestFit="1" customWidth="1"/>
    <col min="5130" max="5130" width="9.453125" style="9" customWidth="1"/>
    <col min="5131" max="5131" width="3.81640625" style="9" bestFit="1" customWidth="1"/>
    <col min="5132" max="5132" width="4.54296875" style="9" bestFit="1" customWidth="1"/>
    <col min="5133" max="5133" width="4.453125" style="9" bestFit="1" customWidth="1"/>
    <col min="5134" max="5373" width="11.453125" style="9"/>
    <col min="5374" max="5374" width="5.81640625" style="9" bestFit="1" customWidth="1"/>
    <col min="5375" max="5375" width="4.453125" style="9" bestFit="1" customWidth="1"/>
    <col min="5376" max="5376" width="4.453125" style="9" customWidth="1"/>
    <col min="5377" max="5377" width="29" style="9" customWidth="1"/>
    <col min="5378" max="5378" width="6.453125" style="9" bestFit="1" customWidth="1"/>
    <col min="5379" max="5379" width="20.54296875" style="9" customWidth="1"/>
    <col min="5380" max="5380" width="12.81640625" style="9" customWidth="1"/>
    <col min="5381" max="5381" width="12.1796875" style="9" customWidth="1"/>
    <col min="5382" max="5382" width="12.81640625" style="9" customWidth="1"/>
    <col min="5383" max="5383" width="9.81640625" style="9" customWidth="1"/>
    <col min="5384" max="5384" width="10" style="9" customWidth="1"/>
    <col min="5385" max="5385" width="9.81640625" style="9" bestFit="1" customWidth="1"/>
    <col min="5386" max="5386" width="9.453125" style="9" customWidth="1"/>
    <col min="5387" max="5387" width="3.81640625" style="9" bestFit="1" customWidth="1"/>
    <col min="5388" max="5388" width="4.54296875" style="9" bestFit="1" customWidth="1"/>
    <col min="5389" max="5389" width="4.453125" style="9" bestFit="1" customWidth="1"/>
    <col min="5390" max="5629" width="11.453125" style="9"/>
    <col min="5630" max="5630" width="5.81640625" style="9" bestFit="1" customWidth="1"/>
    <col min="5631" max="5631" width="4.453125" style="9" bestFit="1" customWidth="1"/>
    <col min="5632" max="5632" width="4.453125" style="9" customWidth="1"/>
    <col min="5633" max="5633" width="29" style="9" customWidth="1"/>
    <col min="5634" max="5634" width="6.453125" style="9" bestFit="1" customWidth="1"/>
    <col min="5635" max="5635" width="20.54296875" style="9" customWidth="1"/>
    <col min="5636" max="5636" width="12.81640625" style="9" customWidth="1"/>
    <col min="5637" max="5637" width="12.1796875" style="9" customWidth="1"/>
    <col min="5638" max="5638" width="12.81640625" style="9" customWidth="1"/>
    <col min="5639" max="5639" width="9.81640625" style="9" customWidth="1"/>
    <col min="5640" max="5640" width="10" style="9" customWidth="1"/>
    <col min="5641" max="5641" width="9.81640625" style="9" bestFit="1" customWidth="1"/>
    <col min="5642" max="5642" width="9.453125" style="9" customWidth="1"/>
    <col min="5643" max="5643" width="3.81640625" style="9" bestFit="1" customWidth="1"/>
    <col min="5644" max="5644" width="4.54296875" style="9" bestFit="1" customWidth="1"/>
    <col min="5645" max="5645" width="4.453125" style="9" bestFit="1" customWidth="1"/>
    <col min="5646" max="5885" width="11.453125" style="9"/>
    <col min="5886" max="5886" width="5.81640625" style="9" bestFit="1" customWidth="1"/>
    <col min="5887" max="5887" width="4.453125" style="9" bestFit="1" customWidth="1"/>
    <col min="5888" max="5888" width="4.453125" style="9" customWidth="1"/>
    <col min="5889" max="5889" width="29" style="9" customWidth="1"/>
    <col min="5890" max="5890" width="6.453125" style="9" bestFit="1" customWidth="1"/>
    <col min="5891" max="5891" width="20.54296875" style="9" customWidth="1"/>
    <col min="5892" max="5892" width="12.81640625" style="9" customWidth="1"/>
    <col min="5893" max="5893" width="12.1796875" style="9" customWidth="1"/>
    <col min="5894" max="5894" width="12.81640625" style="9" customWidth="1"/>
    <col min="5895" max="5895" width="9.81640625" style="9" customWidth="1"/>
    <col min="5896" max="5896" width="10" style="9" customWidth="1"/>
    <col min="5897" max="5897" width="9.81640625" style="9" bestFit="1" customWidth="1"/>
    <col min="5898" max="5898" width="9.453125" style="9" customWidth="1"/>
    <col min="5899" max="5899" width="3.81640625" style="9" bestFit="1" customWidth="1"/>
    <col min="5900" max="5900" width="4.54296875" style="9" bestFit="1" customWidth="1"/>
    <col min="5901" max="5901" width="4.453125" style="9" bestFit="1" customWidth="1"/>
    <col min="5902" max="6141" width="11.453125" style="9"/>
    <col min="6142" max="6142" width="5.81640625" style="9" bestFit="1" customWidth="1"/>
    <col min="6143" max="6143" width="4.453125" style="9" bestFit="1" customWidth="1"/>
    <col min="6144" max="6144" width="4.453125" style="9" customWidth="1"/>
    <col min="6145" max="6145" width="29" style="9" customWidth="1"/>
    <col min="6146" max="6146" width="6.453125" style="9" bestFit="1" customWidth="1"/>
    <col min="6147" max="6147" width="20.54296875" style="9" customWidth="1"/>
    <col min="6148" max="6148" width="12.81640625" style="9" customWidth="1"/>
    <col min="6149" max="6149" width="12.1796875" style="9" customWidth="1"/>
    <col min="6150" max="6150" width="12.81640625" style="9" customWidth="1"/>
    <col min="6151" max="6151" width="9.81640625" style="9" customWidth="1"/>
    <col min="6152" max="6152" width="10" style="9" customWidth="1"/>
    <col min="6153" max="6153" width="9.81640625" style="9" bestFit="1" customWidth="1"/>
    <col min="6154" max="6154" width="9.453125" style="9" customWidth="1"/>
    <col min="6155" max="6155" width="3.81640625" style="9" bestFit="1" customWidth="1"/>
    <col min="6156" max="6156" width="4.54296875" style="9" bestFit="1" customWidth="1"/>
    <col min="6157" max="6157" width="4.453125" style="9" bestFit="1" customWidth="1"/>
    <col min="6158" max="6397" width="11.453125" style="9"/>
    <col min="6398" max="6398" width="5.81640625" style="9" bestFit="1" customWidth="1"/>
    <col min="6399" max="6399" width="4.453125" style="9" bestFit="1" customWidth="1"/>
    <col min="6400" max="6400" width="4.453125" style="9" customWidth="1"/>
    <col min="6401" max="6401" width="29" style="9" customWidth="1"/>
    <col min="6402" max="6402" width="6.453125" style="9" bestFit="1" customWidth="1"/>
    <col min="6403" max="6403" width="20.54296875" style="9" customWidth="1"/>
    <col min="6404" max="6404" width="12.81640625" style="9" customWidth="1"/>
    <col min="6405" max="6405" width="12.1796875" style="9" customWidth="1"/>
    <col min="6406" max="6406" width="12.81640625" style="9" customWidth="1"/>
    <col min="6407" max="6407" width="9.81640625" style="9" customWidth="1"/>
    <col min="6408" max="6408" width="10" style="9" customWidth="1"/>
    <col min="6409" max="6409" width="9.81640625" style="9" bestFit="1" customWidth="1"/>
    <col min="6410" max="6410" width="9.453125" style="9" customWidth="1"/>
    <col min="6411" max="6411" width="3.81640625" style="9" bestFit="1" customWidth="1"/>
    <col min="6412" max="6412" width="4.54296875" style="9" bestFit="1" customWidth="1"/>
    <col min="6413" max="6413" width="4.453125" style="9" bestFit="1" customWidth="1"/>
    <col min="6414" max="6653" width="11.453125" style="9"/>
    <col min="6654" max="6654" width="5.81640625" style="9" bestFit="1" customWidth="1"/>
    <col min="6655" max="6655" width="4.453125" style="9" bestFit="1" customWidth="1"/>
    <col min="6656" max="6656" width="4.453125" style="9" customWidth="1"/>
    <col min="6657" max="6657" width="29" style="9" customWidth="1"/>
    <col min="6658" max="6658" width="6.453125" style="9" bestFit="1" customWidth="1"/>
    <col min="6659" max="6659" width="20.54296875" style="9" customWidth="1"/>
    <col min="6660" max="6660" width="12.81640625" style="9" customWidth="1"/>
    <col min="6661" max="6661" width="12.1796875" style="9" customWidth="1"/>
    <col min="6662" max="6662" width="12.81640625" style="9" customWidth="1"/>
    <col min="6663" max="6663" width="9.81640625" style="9" customWidth="1"/>
    <col min="6664" max="6664" width="10" style="9" customWidth="1"/>
    <col min="6665" max="6665" width="9.81640625" style="9" bestFit="1" customWidth="1"/>
    <col min="6666" max="6666" width="9.453125" style="9" customWidth="1"/>
    <col min="6667" max="6667" width="3.81640625" style="9" bestFit="1" customWidth="1"/>
    <col min="6668" max="6668" width="4.54296875" style="9" bestFit="1" customWidth="1"/>
    <col min="6669" max="6669" width="4.453125" style="9" bestFit="1" customWidth="1"/>
    <col min="6670" max="6909" width="11.453125" style="9"/>
    <col min="6910" max="6910" width="5.81640625" style="9" bestFit="1" customWidth="1"/>
    <col min="6911" max="6911" width="4.453125" style="9" bestFit="1" customWidth="1"/>
    <col min="6912" max="6912" width="4.453125" style="9" customWidth="1"/>
    <col min="6913" max="6913" width="29" style="9" customWidth="1"/>
    <col min="6914" max="6914" width="6.453125" style="9" bestFit="1" customWidth="1"/>
    <col min="6915" max="6915" width="20.54296875" style="9" customWidth="1"/>
    <col min="6916" max="6916" width="12.81640625" style="9" customWidth="1"/>
    <col min="6917" max="6917" width="12.1796875" style="9" customWidth="1"/>
    <col min="6918" max="6918" width="12.81640625" style="9" customWidth="1"/>
    <col min="6919" max="6919" width="9.81640625" style="9" customWidth="1"/>
    <col min="6920" max="6920" width="10" style="9" customWidth="1"/>
    <col min="6921" max="6921" width="9.81640625" style="9" bestFit="1" customWidth="1"/>
    <col min="6922" max="6922" width="9.453125" style="9" customWidth="1"/>
    <col min="6923" max="6923" width="3.81640625" style="9" bestFit="1" customWidth="1"/>
    <col min="6924" max="6924" width="4.54296875" style="9" bestFit="1" customWidth="1"/>
    <col min="6925" max="6925" width="4.453125" style="9" bestFit="1" customWidth="1"/>
    <col min="6926" max="7165" width="11.453125" style="9"/>
    <col min="7166" max="7166" width="5.81640625" style="9" bestFit="1" customWidth="1"/>
    <col min="7167" max="7167" width="4.453125" style="9" bestFit="1" customWidth="1"/>
    <col min="7168" max="7168" width="4.453125" style="9" customWidth="1"/>
    <col min="7169" max="7169" width="29" style="9" customWidth="1"/>
    <col min="7170" max="7170" width="6.453125" style="9" bestFit="1" customWidth="1"/>
    <col min="7171" max="7171" width="20.54296875" style="9" customWidth="1"/>
    <col min="7172" max="7172" width="12.81640625" style="9" customWidth="1"/>
    <col min="7173" max="7173" width="12.1796875" style="9" customWidth="1"/>
    <col min="7174" max="7174" width="12.81640625" style="9" customWidth="1"/>
    <col min="7175" max="7175" width="9.81640625" style="9" customWidth="1"/>
    <col min="7176" max="7176" width="10" style="9" customWidth="1"/>
    <col min="7177" max="7177" width="9.81640625" style="9" bestFit="1" customWidth="1"/>
    <col min="7178" max="7178" width="9.453125" style="9" customWidth="1"/>
    <col min="7179" max="7179" width="3.81640625" style="9" bestFit="1" customWidth="1"/>
    <col min="7180" max="7180" width="4.54296875" style="9" bestFit="1" customWidth="1"/>
    <col min="7181" max="7181" width="4.453125" style="9" bestFit="1" customWidth="1"/>
    <col min="7182" max="7421" width="11.453125" style="9"/>
    <col min="7422" max="7422" width="5.81640625" style="9" bestFit="1" customWidth="1"/>
    <col min="7423" max="7423" width="4.453125" style="9" bestFit="1" customWidth="1"/>
    <col min="7424" max="7424" width="4.453125" style="9" customWidth="1"/>
    <col min="7425" max="7425" width="29" style="9" customWidth="1"/>
    <col min="7426" max="7426" width="6.453125" style="9" bestFit="1" customWidth="1"/>
    <col min="7427" max="7427" width="20.54296875" style="9" customWidth="1"/>
    <col min="7428" max="7428" width="12.81640625" style="9" customWidth="1"/>
    <col min="7429" max="7429" width="12.1796875" style="9" customWidth="1"/>
    <col min="7430" max="7430" width="12.81640625" style="9" customWidth="1"/>
    <col min="7431" max="7431" width="9.81640625" style="9" customWidth="1"/>
    <col min="7432" max="7432" width="10" style="9" customWidth="1"/>
    <col min="7433" max="7433" width="9.81640625" style="9" bestFit="1" customWidth="1"/>
    <col min="7434" max="7434" width="9.453125" style="9" customWidth="1"/>
    <col min="7435" max="7435" width="3.81640625" style="9" bestFit="1" customWidth="1"/>
    <col min="7436" max="7436" width="4.54296875" style="9" bestFit="1" customWidth="1"/>
    <col min="7437" max="7437" width="4.453125" style="9" bestFit="1" customWidth="1"/>
    <col min="7438" max="7677" width="11.453125" style="9"/>
    <col min="7678" max="7678" width="5.81640625" style="9" bestFit="1" customWidth="1"/>
    <col min="7679" max="7679" width="4.453125" style="9" bestFit="1" customWidth="1"/>
    <col min="7680" max="7680" width="4.453125" style="9" customWidth="1"/>
    <col min="7681" max="7681" width="29" style="9" customWidth="1"/>
    <col min="7682" max="7682" width="6.453125" style="9" bestFit="1" customWidth="1"/>
    <col min="7683" max="7683" width="20.54296875" style="9" customWidth="1"/>
    <col min="7684" max="7684" width="12.81640625" style="9" customWidth="1"/>
    <col min="7685" max="7685" width="12.1796875" style="9" customWidth="1"/>
    <col min="7686" max="7686" width="12.81640625" style="9" customWidth="1"/>
    <col min="7687" max="7687" width="9.81640625" style="9" customWidth="1"/>
    <col min="7688" max="7688" width="10" style="9" customWidth="1"/>
    <col min="7689" max="7689" width="9.81640625" style="9" bestFit="1" customWidth="1"/>
    <col min="7690" max="7690" width="9.453125" style="9" customWidth="1"/>
    <col min="7691" max="7691" width="3.81640625" style="9" bestFit="1" customWidth="1"/>
    <col min="7692" max="7692" width="4.54296875" style="9" bestFit="1" customWidth="1"/>
    <col min="7693" max="7693" width="4.453125" style="9" bestFit="1" customWidth="1"/>
    <col min="7694" max="7933" width="11.453125" style="9"/>
    <col min="7934" max="7934" width="5.81640625" style="9" bestFit="1" customWidth="1"/>
    <col min="7935" max="7935" width="4.453125" style="9" bestFit="1" customWidth="1"/>
    <col min="7936" max="7936" width="4.453125" style="9" customWidth="1"/>
    <col min="7937" max="7937" width="29" style="9" customWidth="1"/>
    <col min="7938" max="7938" width="6.453125" style="9" bestFit="1" customWidth="1"/>
    <col min="7939" max="7939" width="20.54296875" style="9" customWidth="1"/>
    <col min="7940" max="7940" width="12.81640625" style="9" customWidth="1"/>
    <col min="7941" max="7941" width="12.1796875" style="9" customWidth="1"/>
    <col min="7942" max="7942" width="12.81640625" style="9" customWidth="1"/>
    <col min="7943" max="7943" width="9.81640625" style="9" customWidth="1"/>
    <col min="7944" max="7944" width="10" style="9" customWidth="1"/>
    <col min="7945" max="7945" width="9.81640625" style="9" bestFit="1" customWidth="1"/>
    <col min="7946" max="7946" width="9.453125" style="9" customWidth="1"/>
    <col min="7947" max="7947" width="3.81640625" style="9" bestFit="1" customWidth="1"/>
    <col min="7948" max="7948" width="4.54296875" style="9" bestFit="1" customWidth="1"/>
    <col min="7949" max="7949" width="4.453125" style="9" bestFit="1" customWidth="1"/>
    <col min="7950" max="8189" width="11.453125" style="9"/>
    <col min="8190" max="8190" width="5.81640625" style="9" bestFit="1" customWidth="1"/>
    <col min="8191" max="8191" width="4.453125" style="9" bestFit="1" customWidth="1"/>
    <col min="8192" max="8192" width="4.453125" style="9" customWidth="1"/>
    <col min="8193" max="8193" width="29" style="9" customWidth="1"/>
    <col min="8194" max="8194" width="6.453125" style="9" bestFit="1" customWidth="1"/>
    <col min="8195" max="8195" width="20.54296875" style="9" customWidth="1"/>
    <col min="8196" max="8196" width="12.81640625" style="9" customWidth="1"/>
    <col min="8197" max="8197" width="12.1796875" style="9" customWidth="1"/>
    <col min="8198" max="8198" width="12.81640625" style="9" customWidth="1"/>
    <col min="8199" max="8199" width="9.81640625" style="9" customWidth="1"/>
    <col min="8200" max="8200" width="10" style="9" customWidth="1"/>
    <col min="8201" max="8201" width="9.81640625" style="9" bestFit="1" customWidth="1"/>
    <col min="8202" max="8202" width="9.453125" style="9" customWidth="1"/>
    <col min="8203" max="8203" width="3.81640625" style="9" bestFit="1" customWidth="1"/>
    <col min="8204" max="8204" width="4.54296875" style="9" bestFit="1" customWidth="1"/>
    <col min="8205" max="8205" width="4.453125" style="9" bestFit="1" customWidth="1"/>
    <col min="8206" max="8445" width="11.453125" style="9"/>
    <col min="8446" max="8446" width="5.81640625" style="9" bestFit="1" customWidth="1"/>
    <col min="8447" max="8447" width="4.453125" style="9" bestFit="1" customWidth="1"/>
    <col min="8448" max="8448" width="4.453125" style="9" customWidth="1"/>
    <col min="8449" max="8449" width="29" style="9" customWidth="1"/>
    <col min="8450" max="8450" width="6.453125" style="9" bestFit="1" customWidth="1"/>
    <col min="8451" max="8451" width="20.54296875" style="9" customWidth="1"/>
    <col min="8452" max="8452" width="12.81640625" style="9" customWidth="1"/>
    <col min="8453" max="8453" width="12.1796875" style="9" customWidth="1"/>
    <col min="8454" max="8454" width="12.81640625" style="9" customWidth="1"/>
    <col min="8455" max="8455" width="9.81640625" style="9" customWidth="1"/>
    <col min="8456" max="8456" width="10" style="9" customWidth="1"/>
    <col min="8457" max="8457" width="9.81640625" style="9" bestFit="1" customWidth="1"/>
    <col min="8458" max="8458" width="9.453125" style="9" customWidth="1"/>
    <col min="8459" max="8459" width="3.81640625" style="9" bestFit="1" customWidth="1"/>
    <col min="8460" max="8460" width="4.54296875" style="9" bestFit="1" customWidth="1"/>
    <col min="8461" max="8461" width="4.453125" style="9" bestFit="1" customWidth="1"/>
    <col min="8462" max="8701" width="11.453125" style="9"/>
    <col min="8702" max="8702" width="5.81640625" style="9" bestFit="1" customWidth="1"/>
    <col min="8703" max="8703" width="4.453125" style="9" bestFit="1" customWidth="1"/>
    <col min="8704" max="8704" width="4.453125" style="9" customWidth="1"/>
    <col min="8705" max="8705" width="29" style="9" customWidth="1"/>
    <col min="8706" max="8706" width="6.453125" style="9" bestFit="1" customWidth="1"/>
    <col min="8707" max="8707" width="20.54296875" style="9" customWidth="1"/>
    <col min="8708" max="8708" width="12.81640625" style="9" customWidth="1"/>
    <col min="8709" max="8709" width="12.1796875" style="9" customWidth="1"/>
    <col min="8710" max="8710" width="12.81640625" style="9" customWidth="1"/>
    <col min="8711" max="8711" width="9.81640625" style="9" customWidth="1"/>
    <col min="8712" max="8712" width="10" style="9" customWidth="1"/>
    <col min="8713" max="8713" width="9.81640625" style="9" bestFit="1" customWidth="1"/>
    <col min="8714" max="8714" width="9.453125" style="9" customWidth="1"/>
    <col min="8715" max="8715" width="3.81640625" style="9" bestFit="1" customWidth="1"/>
    <col min="8716" max="8716" width="4.54296875" style="9" bestFit="1" customWidth="1"/>
    <col min="8717" max="8717" width="4.453125" style="9" bestFit="1" customWidth="1"/>
    <col min="8718" max="8957" width="11.453125" style="9"/>
    <col min="8958" max="8958" width="5.81640625" style="9" bestFit="1" customWidth="1"/>
    <col min="8959" max="8959" width="4.453125" style="9" bestFit="1" customWidth="1"/>
    <col min="8960" max="8960" width="4.453125" style="9" customWidth="1"/>
    <col min="8961" max="8961" width="29" style="9" customWidth="1"/>
    <col min="8962" max="8962" width="6.453125" style="9" bestFit="1" customWidth="1"/>
    <col min="8963" max="8963" width="20.54296875" style="9" customWidth="1"/>
    <col min="8964" max="8964" width="12.81640625" style="9" customWidth="1"/>
    <col min="8965" max="8965" width="12.1796875" style="9" customWidth="1"/>
    <col min="8966" max="8966" width="12.81640625" style="9" customWidth="1"/>
    <col min="8967" max="8967" width="9.81640625" style="9" customWidth="1"/>
    <col min="8968" max="8968" width="10" style="9" customWidth="1"/>
    <col min="8969" max="8969" width="9.81640625" style="9" bestFit="1" customWidth="1"/>
    <col min="8970" max="8970" width="9.453125" style="9" customWidth="1"/>
    <col min="8971" max="8971" width="3.81640625" style="9" bestFit="1" customWidth="1"/>
    <col min="8972" max="8972" width="4.54296875" style="9" bestFit="1" customWidth="1"/>
    <col min="8973" max="8973" width="4.453125" style="9" bestFit="1" customWidth="1"/>
    <col min="8974" max="9213" width="11.453125" style="9"/>
    <col min="9214" max="9214" width="5.81640625" style="9" bestFit="1" customWidth="1"/>
    <col min="9215" max="9215" width="4.453125" style="9" bestFit="1" customWidth="1"/>
    <col min="9216" max="9216" width="4.453125" style="9" customWidth="1"/>
    <col min="9217" max="9217" width="29" style="9" customWidth="1"/>
    <col min="9218" max="9218" width="6.453125" style="9" bestFit="1" customWidth="1"/>
    <col min="9219" max="9219" width="20.54296875" style="9" customWidth="1"/>
    <col min="9220" max="9220" width="12.81640625" style="9" customWidth="1"/>
    <col min="9221" max="9221" width="12.1796875" style="9" customWidth="1"/>
    <col min="9222" max="9222" width="12.81640625" style="9" customWidth="1"/>
    <col min="9223" max="9223" width="9.81640625" style="9" customWidth="1"/>
    <col min="9224" max="9224" width="10" style="9" customWidth="1"/>
    <col min="9225" max="9225" width="9.81640625" style="9" bestFit="1" customWidth="1"/>
    <col min="9226" max="9226" width="9.453125" style="9" customWidth="1"/>
    <col min="9227" max="9227" width="3.81640625" style="9" bestFit="1" customWidth="1"/>
    <col min="9228" max="9228" width="4.54296875" style="9" bestFit="1" customWidth="1"/>
    <col min="9229" max="9229" width="4.453125" style="9" bestFit="1" customWidth="1"/>
    <col min="9230" max="9469" width="11.453125" style="9"/>
    <col min="9470" max="9470" width="5.81640625" style="9" bestFit="1" customWidth="1"/>
    <col min="9471" max="9471" width="4.453125" style="9" bestFit="1" customWidth="1"/>
    <col min="9472" max="9472" width="4.453125" style="9" customWidth="1"/>
    <col min="9473" max="9473" width="29" style="9" customWidth="1"/>
    <col min="9474" max="9474" width="6.453125" style="9" bestFit="1" customWidth="1"/>
    <col min="9475" max="9475" width="20.54296875" style="9" customWidth="1"/>
    <col min="9476" max="9476" width="12.81640625" style="9" customWidth="1"/>
    <col min="9477" max="9477" width="12.1796875" style="9" customWidth="1"/>
    <col min="9478" max="9478" width="12.81640625" style="9" customWidth="1"/>
    <col min="9479" max="9479" width="9.81640625" style="9" customWidth="1"/>
    <col min="9480" max="9480" width="10" style="9" customWidth="1"/>
    <col min="9481" max="9481" width="9.81640625" style="9" bestFit="1" customWidth="1"/>
    <col min="9482" max="9482" width="9.453125" style="9" customWidth="1"/>
    <col min="9483" max="9483" width="3.81640625" style="9" bestFit="1" customWidth="1"/>
    <col min="9484" max="9484" width="4.54296875" style="9" bestFit="1" customWidth="1"/>
    <col min="9485" max="9485" width="4.453125" style="9" bestFit="1" customWidth="1"/>
    <col min="9486" max="9725" width="11.453125" style="9"/>
    <col min="9726" max="9726" width="5.81640625" style="9" bestFit="1" customWidth="1"/>
    <col min="9727" max="9727" width="4.453125" style="9" bestFit="1" customWidth="1"/>
    <col min="9728" max="9728" width="4.453125" style="9" customWidth="1"/>
    <col min="9729" max="9729" width="29" style="9" customWidth="1"/>
    <col min="9730" max="9730" width="6.453125" style="9" bestFit="1" customWidth="1"/>
    <col min="9731" max="9731" width="20.54296875" style="9" customWidth="1"/>
    <col min="9732" max="9732" width="12.81640625" style="9" customWidth="1"/>
    <col min="9733" max="9733" width="12.1796875" style="9" customWidth="1"/>
    <col min="9734" max="9734" width="12.81640625" style="9" customWidth="1"/>
    <col min="9735" max="9735" width="9.81640625" style="9" customWidth="1"/>
    <col min="9736" max="9736" width="10" style="9" customWidth="1"/>
    <col min="9737" max="9737" width="9.81640625" style="9" bestFit="1" customWidth="1"/>
    <col min="9738" max="9738" width="9.453125" style="9" customWidth="1"/>
    <col min="9739" max="9739" width="3.81640625" style="9" bestFit="1" customWidth="1"/>
    <col min="9740" max="9740" width="4.54296875" style="9" bestFit="1" customWidth="1"/>
    <col min="9741" max="9741" width="4.453125" style="9" bestFit="1" customWidth="1"/>
    <col min="9742" max="9981" width="11.453125" style="9"/>
    <col min="9982" max="9982" width="5.81640625" style="9" bestFit="1" customWidth="1"/>
    <col min="9983" max="9983" width="4.453125" style="9" bestFit="1" customWidth="1"/>
    <col min="9984" max="9984" width="4.453125" style="9" customWidth="1"/>
    <col min="9985" max="9985" width="29" style="9" customWidth="1"/>
    <col min="9986" max="9986" width="6.453125" style="9" bestFit="1" customWidth="1"/>
    <col min="9987" max="9987" width="20.54296875" style="9" customWidth="1"/>
    <col min="9988" max="9988" width="12.81640625" style="9" customWidth="1"/>
    <col min="9989" max="9989" width="12.1796875" style="9" customWidth="1"/>
    <col min="9990" max="9990" width="12.81640625" style="9" customWidth="1"/>
    <col min="9991" max="9991" width="9.81640625" style="9" customWidth="1"/>
    <col min="9992" max="9992" width="10" style="9" customWidth="1"/>
    <col min="9993" max="9993" width="9.81640625" style="9" bestFit="1" customWidth="1"/>
    <col min="9994" max="9994" width="9.453125" style="9" customWidth="1"/>
    <col min="9995" max="9995" width="3.81640625" style="9" bestFit="1" customWidth="1"/>
    <col min="9996" max="9996" width="4.54296875" style="9" bestFit="1" customWidth="1"/>
    <col min="9997" max="9997" width="4.453125" style="9" bestFit="1" customWidth="1"/>
    <col min="9998" max="10237" width="11.453125" style="9"/>
    <col min="10238" max="10238" width="5.81640625" style="9" bestFit="1" customWidth="1"/>
    <col min="10239" max="10239" width="4.453125" style="9" bestFit="1" customWidth="1"/>
    <col min="10240" max="10240" width="4.453125" style="9" customWidth="1"/>
    <col min="10241" max="10241" width="29" style="9" customWidth="1"/>
    <col min="10242" max="10242" width="6.453125" style="9" bestFit="1" customWidth="1"/>
    <col min="10243" max="10243" width="20.54296875" style="9" customWidth="1"/>
    <col min="10244" max="10244" width="12.81640625" style="9" customWidth="1"/>
    <col min="10245" max="10245" width="12.1796875" style="9" customWidth="1"/>
    <col min="10246" max="10246" width="12.81640625" style="9" customWidth="1"/>
    <col min="10247" max="10247" width="9.81640625" style="9" customWidth="1"/>
    <col min="10248" max="10248" width="10" style="9" customWidth="1"/>
    <col min="10249" max="10249" width="9.81640625" style="9" bestFit="1" customWidth="1"/>
    <col min="10250" max="10250" width="9.453125" style="9" customWidth="1"/>
    <col min="10251" max="10251" width="3.81640625" style="9" bestFit="1" customWidth="1"/>
    <col min="10252" max="10252" width="4.54296875" style="9" bestFit="1" customWidth="1"/>
    <col min="10253" max="10253" width="4.453125" style="9" bestFit="1" customWidth="1"/>
    <col min="10254" max="10493" width="11.453125" style="9"/>
    <col min="10494" max="10494" width="5.81640625" style="9" bestFit="1" customWidth="1"/>
    <col min="10495" max="10495" width="4.453125" style="9" bestFit="1" customWidth="1"/>
    <col min="10496" max="10496" width="4.453125" style="9" customWidth="1"/>
    <col min="10497" max="10497" width="29" style="9" customWidth="1"/>
    <col min="10498" max="10498" width="6.453125" style="9" bestFit="1" customWidth="1"/>
    <col min="10499" max="10499" width="20.54296875" style="9" customWidth="1"/>
    <col min="10500" max="10500" width="12.81640625" style="9" customWidth="1"/>
    <col min="10501" max="10501" width="12.1796875" style="9" customWidth="1"/>
    <col min="10502" max="10502" width="12.81640625" style="9" customWidth="1"/>
    <col min="10503" max="10503" width="9.81640625" style="9" customWidth="1"/>
    <col min="10504" max="10504" width="10" style="9" customWidth="1"/>
    <col min="10505" max="10505" width="9.81640625" style="9" bestFit="1" customWidth="1"/>
    <col min="10506" max="10506" width="9.453125" style="9" customWidth="1"/>
    <col min="10507" max="10507" width="3.81640625" style="9" bestFit="1" customWidth="1"/>
    <col min="10508" max="10508" width="4.54296875" style="9" bestFit="1" customWidth="1"/>
    <col min="10509" max="10509" width="4.453125" style="9" bestFit="1" customWidth="1"/>
    <col min="10510" max="10749" width="11.453125" style="9"/>
    <col min="10750" max="10750" width="5.81640625" style="9" bestFit="1" customWidth="1"/>
    <col min="10751" max="10751" width="4.453125" style="9" bestFit="1" customWidth="1"/>
    <col min="10752" max="10752" width="4.453125" style="9" customWidth="1"/>
    <col min="10753" max="10753" width="29" style="9" customWidth="1"/>
    <col min="10754" max="10754" width="6.453125" style="9" bestFit="1" customWidth="1"/>
    <col min="10755" max="10755" width="20.54296875" style="9" customWidth="1"/>
    <col min="10756" max="10756" width="12.81640625" style="9" customWidth="1"/>
    <col min="10757" max="10757" width="12.1796875" style="9" customWidth="1"/>
    <col min="10758" max="10758" width="12.81640625" style="9" customWidth="1"/>
    <col min="10759" max="10759" width="9.81640625" style="9" customWidth="1"/>
    <col min="10760" max="10760" width="10" style="9" customWidth="1"/>
    <col min="10761" max="10761" width="9.81640625" style="9" bestFit="1" customWidth="1"/>
    <col min="10762" max="10762" width="9.453125" style="9" customWidth="1"/>
    <col min="10763" max="10763" width="3.81640625" style="9" bestFit="1" customWidth="1"/>
    <col min="10764" max="10764" width="4.54296875" style="9" bestFit="1" customWidth="1"/>
    <col min="10765" max="10765" width="4.453125" style="9" bestFit="1" customWidth="1"/>
    <col min="10766" max="11005" width="11.453125" style="9"/>
    <col min="11006" max="11006" width="5.81640625" style="9" bestFit="1" customWidth="1"/>
    <col min="11007" max="11007" width="4.453125" style="9" bestFit="1" customWidth="1"/>
    <col min="11008" max="11008" width="4.453125" style="9" customWidth="1"/>
    <col min="11009" max="11009" width="29" style="9" customWidth="1"/>
    <col min="11010" max="11010" width="6.453125" style="9" bestFit="1" customWidth="1"/>
    <col min="11011" max="11011" width="20.54296875" style="9" customWidth="1"/>
    <col min="11012" max="11012" width="12.81640625" style="9" customWidth="1"/>
    <col min="11013" max="11013" width="12.1796875" style="9" customWidth="1"/>
    <col min="11014" max="11014" width="12.81640625" style="9" customWidth="1"/>
    <col min="11015" max="11015" width="9.81640625" style="9" customWidth="1"/>
    <col min="11016" max="11016" width="10" style="9" customWidth="1"/>
    <col min="11017" max="11017" width="9.81640625" style="9" bestFit="1" customWidth="1"/>
    <col min="11018" max="11018" width="9.453125" style="9" customWidth="1"/>
    <col min="11019" max="11019" width="3.81640625" style="9" bestFit="1" customWidth="1"/>
    <col min="11020" max="11020" width="4.54296875" style="9" bestFit="1" customWidth="1"/>
    <col min="11021" max="11021" width="4.453125" style="9" bestFit="1" customWidth="1"/>
    <col min="11022" max="11261" width="11.453125" style="9"/>
    <col min="11262" max="11262" width="5.81640625" style="9" bestFit="1" customWidth="1"/>
    <col min="11263" max="11263" width="4.453125" style="9" bestFit="1" customWidth="1"/>
    <col min="11264" max="11264" width="4.453125" style="9" customWidth="1"/>
    <col min="11265" max="11265" width="29" style="9" customWidth="1"/>
    <col min="11266" max="11266" width="6.453125" style="9" bestFit="1" customWidth="1"/>
    <col min="11267" max="11267" width="20.54296875" style="9" customWidth="1"/>
    <col min="11268" max="11268" width="12.81640625" style="9" customWidth="1"/>
    <col min="11269" max="11269" width="12.1796875" style="9" customWidth="1"/>
    <col min="11270" max="11270" width="12.81640625" style="9" customWidth="1"/>
    <col min="11271" max="11271" width="9.81640625" style="9" customWidth="1"/>
    <col min="11272" max="11272" width="10" style="9" customWidth="1"/>
    <col min="11273" max="11273" width="9.81640625" style="9" bestFit="1" customWidth="1"/>
    <col min="11274" max="11274" width="9.453125" style="9" customWidth="1"/>
    <col min="11275" max="11275" width="3.81640625" style="9" bestFit="1" customWidth="1"/>
    <col min="11276" max="11276" width="4.54296875" style="9" bestFit="1" customWidth="1"/>
    <col min="11277" max="11277" width="4.453125" style="9" bestFit="1" customWidth="1"/>
    <col min="11278" max="11517" width="11.453125" style="9"/>
    <col min="11518" max="11518" width="5.81640625" style="9" bestFit="1" customWidth="1"/>
    <col min="11519" max="11519" width="4.453125" style="9" bestFit="1" customWidth="1"/>
    <col min="11520" max="11520" width="4.453125" style="9" customWidth="1"/>
    <col min="11521" max="11521" width="29" style="9" customWidth="1"/>
    <col min="11522" max="11522" width="6.453125" style="9" bestFit="1" customWidth="1"/>
    <col min="11523" max="11523" width="20.54296875" style="9" customWidth="1"/>
    <col min="11524" max="11524" width="12.81640625" style="9" customWidth="1"/>
    <col min="11525" max="11525" width="12.1796875" style="9" customWidth="1"/>
    <col min="11526" max="11526" width="12.81640625" style="9" customWidth="1"/>
    <col min="11527" max="11527" width="9.81640625" style="9" customWidth="1"/>
    <col min="11528" max="11528" width="10" style="9" customWidth="1"/>
    <col min="11529" max="11529" width="9.81640625" style="9" bestFit="1" customWidth="1"/>
    <col min="11530" max="11530" width="9.453125" style="9" customWidth="1"/>
    <col min="11531" max="11531" width="3.81640625" style="9" bestFit="1" customWidth="1"/>
    <col min="11532" max="11532" width="4.54296875" style="9" bestFit="1" customWidth="1"/>
    <col min="11533" max="11533" width="4.453125" style="9" bestFit="1" customWidth="1"/>
    <col min="11534" max="11773" width="11.453125" style="9"/>
    <col min="11774" max="11774" width="5.81640625" style="9" bestFit="1" customWidth="1"/>
    <col min="11775" max="11775" width="4.453125" style="9" bestFit="1" customWidth="1"/>
    <col min="11776" max="11776" width="4.453125" style="9" customWidth="1"/>
    <col min="11777" max="11777" width="29" style="9" customWidth="1"/>
    <col min="11778" max="11778" width="6.453125" style="9" bestFit="1" customWidth="1"/>
    <col min="11779" max="11779" width="20.54296875" style="9" customWidth="1"/>
    <col min="11780" max="11780" width="12.81640625" style="9" customWidth="1"/>
    <col min="11781" max="11781" width="12.1796875" style="9" customWidth="1"/>
    <col min="11782" max="11782" width="12.81640625" style="9" customWidth="1"/>
    <col min="11783" max="11783" width="9.81640625" style="9" customWidth="1"/>
    <col min="11784" max="11784" width="10" style="9" customWidth="1"/>
    <col min="11785" max="11785" width="9.81640625" style="9" bestFit="1" customWidth="1"/>
    <col min="11786" max="11786" width="9.453125" style="9" customWidth="1"/>
    <col min="11787" max="11787" width="3.81640625" style="9" bestFit="1" customWidth="1"/>
    <col min="11788" max="11788" width="4.54296875" style="9" bestFit="1" customWidth="1"/>
    <col min="11789" max="11789" width="4.453125" style="9" bestFit="1" customWidth="1"/>
    <col min="11790" max="12029" width="11.453125" style="9"/>
    <col min="12030" max="12030" width="5.81640625" style="9" bestFit="1" customWidth="1"/>
    <col min="12031" max="12031" width="4.453125" style="9" bestFit="1" customWidth="1"/>
    <col min="12032" max="12032" width="4.453125" style="9" customWidth="1"/>
    <col min="12033" max="12033" width="29" style="9" customWidth="1"/>
    <col min="12034" max="12034" width="6.453125" style="9" bestFit="1" customWidth="1"/>
    <col min="12035" max="12035" width="20.54296875" style="9" customWidth="1"/>
    <col min="12036" max="12036" width="12.81640625" style="9" customWidth="1"/>
    <col min="12037" max="12037" width="12.1796875" style="9" customWidth="1"/>
    <col min="12038" max="12038" width="12.81640625" style="9" customWidth="1"/>
    <col min="12039" max="12039" width="9.81640625" style="9" customWidth="1"/>
    <col min="12040" max="12040" width="10" style="9" customWidth="1"/>
    <col min="12041" max="12041" width="9.81640625" style="9" bestFit="1" customWidth="1"/>
    <col min="12042" max="12042" width="9.453125" style="9" customWidth="1"/>
    <col min="12043" max="12043" width="3.81640625" style="9" bestFit="1" customWidth="1"/>
    <col min="12044" max="12044" width="4.54296875" style="9" bestFit="1" customWidth="1"/>
    <col min="12045" max="12045" width="4.453125" style="9" bestFit="1" customWidth="1"/>
    <col min="12046" max="12285" width="11.453125" style="9"/>
    <col min="12286" max="12286" width="5.81640625" style="9" bestFit="1" customWidth="1"/>
    <col min="12287" max="12287" width="4.453125" style="9" bestFit="1" customWidth="1"/>
    <col min="12288" max="12288" width="4.453125" style="9" customWidth="1"/>
    <col min="12289" max="12289" width="29" style="9" customWidth="1"/>
    <col min="12290" max="12290" width="6.453125" style="9" bestFit="1" customWidth="1"/>
    <col min="12291" max="12291" width="20.54296875" style="9" customWidth="1"/>
    <col min="12292" max="12292" width="12.81640625" style="9" customWidth="1"/>
    <col min="12293" max="12293" width="12.1796875" style="9" customWidth="1"/>
    <col min="12294" max="12294" width="12.81640625" style="9" customWidth="1"/>
    <col min="12295" max="12295" width="9.81640625" style="9" customWidth="1"/>
    <col min="12296" max="12296" width="10" style="9" customWidth="1"/>
    <col min="12297" max="12297" width="9.81640625" style="9" bestFit="1" customWidth="1"/>
    <col min="12298" max="12298" width="9.453125" style="9" customWidth="1"/>
    <col min="12299" max="12299" width="3.81640625" style="9" bestFit="1" customWidth="1"/>
    <col min="12300" max="12300" width="4.54296875" style="9" bestFit="1" customWidth="1"/>
    <col min="12301" max="12301" width="4.453125" style="9" bestFit="1" customWidth="1"/>
    <col min="12302" max="12541" width="11.453125" style="9"/>
    <col min="12542" max="12542" width="5.81640625" style="9" bestFit="1" customWidth="1"/>
    <col min="12543" max="12543" width="4.453125" style="9" bestFit="1" customWidth="1"/>
    <col min="12544" max="12544" width="4.453125" style="9" customWidth="1"/>
    <col min="12545" max="12545" width="29" style="9" customWidth="1"/>
    <col min="12546" max="12546" width="6.453125" style="9" bestFit="1" customWidth="1"/>
    <col min="12547" max="12547" width="20.54296875" style="9" customWidth="1"/>
    <col min="12548" max="12548" width="12.81640625" style="9" customWidth="1"/>
    <col min="12549" max="12549" width="12.1796875" style="9" customWidth="1"/>
    <col min="12550" max="12550" width="12.81640625" style="9" customWidth="1"/>
    <col min="12551" max="12551" width="9.81640625" style="9" customWidth="1"/>
    <col min="12552" max="12552" width="10" style="9" customWidth="1"/>
    <col min="12553" max="12553" width="9.81640625" style="9" bestFit="1" customWidth="1"/>
    <col min="12554" max="12554" width="9.453125" style="9" customWidth="1"/>
    <col min="12555" max="12555" width="3.81640625" style="9" bestFit="1" customWidth="1"/>
    <col min="12556" max="12556" width="4.54296875" style="9" bestFit="1" customWidth="1"/>
    <col min="12557" max="12557" width="4.453125" style="9" bestFit="1" customWidth="1"/>
    <col min="12558" max="12797" width="11.453125" style="9"/>
    <col min="12798" max="12798" width="5.81640625" style="9" bestFit="1" customWidth="1"/>
    <col min="12799" max="12799" width="4.453125" style="9" bestFit="1" customWidth="1"/>
    <col min="12800" max="12800" width="4.453125" style="9" customWidth="1"/>
    <col min="12801" max="12801" width="29" style="9" customWidth="1"/>
    <col min="12802" max="12802" width="6.453125" style="9" bestFit="1" customWidth="1"/>
    <col min="12803" max="12803" width="20.54296875" style="9" customWidth="1"/>
    <col min="12804" max="12804" width="12.81640625" style="9" customWidth="1"/>
    <col min="12805" max="12805" width="12.1796875" style="9" customWidth="1"/>
    <col min="12806" max="12806" width="12.81640625" style="9" customWidth="1"/>
    <col min="12807" max="12807" width="9.81640625" style="9" customWidth="1"/>
    <col min="12808" max="12808" width="10" style="9" customWidth="1"/>
    <col min="12809" max="12809" width="9.81640625" style="9" bestFit="1" customWidth="1"/>
    <col min="12810" max="12810" width="9.453125" style="9" customWidth="1"/>
    <col min="12811" max="12811" width="3.81640625" style="9" bestFit="1" customWidth="1"/>
    <col min="12812" max="12812" width="4.54296875" style="9" bestFit="1" customWidth="1"/>
    <col min="12813" max="12813" width="4.453125" style="9" bestFit="1" customWidth="1"/>
    <col min="12814" max="13053" width="11.453125" style="9"/>
    <col min="13054" max="13054" width="5.81640625" style="9" bestFit="1" customWidth="1"/>
    <col min="13055" max="13055" width="4.453125" style="9" bestFit="1" customWidth="1"/>
    <col min="13056" max="13056" width="4.453125" style="9" customWidth="1"/>
    <col min="13057" max="13057" width="29" style="9" customWidth="1"/>
    <col min="13058" max="13058" width="6.453125" style="9" bestFit="1" customWidth="1"/>
    <col min="13059" max="13059" width="20.54296875" style="9" customWidth="1"/>
    <col min="13060" max="13060" width="12.81640625" style="9" customWidth="1"/>
    <col min="13061" max="13061" width="12.1796875" style="9" customWidth="1"/>
    <col min="13062" max="13062" width="12.81640625" style="9" customWidth="1"/>
    <col min="13063" max="13063" width="9.81640625" style="9" customWidth="1"/>
    <col min="13064" max="13064" width="10" style="9" customWidth="1"/>
    <col min="13065" max="13065" width="9.81640625" style="9" bestFit="1" customWidth="1"/>
    <col min="13066" max="13066" width="9.453125" style="9" customWidth="1"/>
    <col min="13067" max="13067" width="3.81640625" style="9" bestFit="1" customWidth="1"/>
    <col min="13068" max="13068" width="4.54296875" style="9" bestFit="1" customWidth="1"/>
    <col min="13069" max="13069" width="4.453125" style="9" bestFit="1" customWidth="1"/>
    <col min="13070" max="13309" width="11.453125" style="9"/>
    <col min="13310" max="13310" width="5.81640625" style="9" bestFit="1" customWidth="1"/>
    <col min="13311" max="13311" width="4.453125" style="9" bestFit="1" customWidth="1"/>
    <col min="13312" max="13312" width="4.453125" style="9" customWidth="1"/>
    <col min="13313" max="13313" width="29" style="9" customWidth="1"/>
    <col min="13314" max="13314" width="6.453125" style="9" bestFit="1" customWidth="1"/>
    <col min="13315" max="13315" width="20.54296875" style="9" customWidth="1"/>
    <col min="13316" max="13316" width="12.81640625" style="9" customWidth="1"/>
    <col min="13317" max="13317" width="12.1796875" style="9" customWidth="1"/>
    <col min="13318" max="13318" width="12.81640625" style="9" customWidth="1"/>
    <col min="13319" max="13319" width="9.81640625" style="9" customWidth="1"/>
    <col min="13320" max="13320" width="10" style="9" customWidth="1"/>
    <col min="13321" max="13321" width="9.81640625" style="9" bestFit="1" customWidth="1"/>
    <col min="13322" max="13322" width="9.453125" style="9" customWidth="1"/>
    <col min="13323" max="13323" width="3.81640625" style="9" bestFit="1" customWidth="1"/>
    <col min="13324" max="13324" width="4.54296875" style="9" bestFit="1" customWidth="1"/>
    <col min="13325" max="13325" width="4.453125" style="9" bestFit="1" customWidth="1"/>
    <col min="13326" max="13565" width="11.453125" style="9"/>
    <col min="13566" max="13566" width="5.81640625" style="9" bestFit="1" customWidth="1"/>
    <col min="13567" max="13567" width="4.453125" style="9" bestFit="1" customWidth="1"/>
    <col min="13568" max="13568" width="4.453125" style="9" customWidth="1"/>
    <col min="13569" max="13569" width="29" style="9" customWidth="1"/>
    <col min="13570" max="13570" width="6.453125" style="9" bestFit="1" customWidth="1"/>
    <col min="13571" max="13571" width="20.54296875" style="9" customWidth="1"/>
    <col min="13572" max="13572" width="12.81640625" style="9" customWidth="1"/>
    <col min="13573" max="13573" width="12.1796875" style="9" customWidth="1"/>
    <col min="13574" max="13574" width="12.81640625" style="9" customWidth="1"/>
    <col min="13575" max="13575" width="9.81640625" style="9" customWidth="1"/>
    <col min="13576" max="13576" width="10" style="9" customWidth="1"/>
    <col min="13577" max="13577" width="9.81640625" style="9" bestFit="1" customWidth="1"/>
    <col min="13578" max="13578" width="9.453125" style="9" customWidth="1"/>
    <col min="13579" max="13579" width="3.81640625" style="9" bestFit="1" customWidth="1"/>
    <col min="13580" max="13580" width="4.54296875" style="9" bestFit="1" customWidth="1"/>
    <col min="13581" max="13581" width="4.453125" style="9" bestFit="1" customWidth="1"/>
    <col min="13582" max="13821" width="11.453125" style="9"/>
    <col min="13822" max="13822" width="5.81640625" style="9" bestFit="1" customWidth="1"/>
    <col min="13823" max="13823" width="4.453125" style="9" bestFit="1" customWidth="1"/>
    <col min="13824" max="13824" width="4.453125" style="9" customWidth="1"/>
    <col min="13825" max="13825" width="29" style="9" customWidth="1"/>
    <col min="13826" max="13826" width="6.453125" style="9" bestFit="1" customWidth="1"/>
    <col min="13827" max="13827" width="20.54296875" style="9" customWidth="1"/>
    <col min="13828" max="13828" width="12.81640625" style="9" customWidth="1"/>
    <col min="13829" max="13829" width="12.1796875" style="9" customWidth="1"/>
    <col min="13830" max="13830" width="12.81640625" style="9" customWidth="1"/>
    <col min="13831" max="13831" width="9.81640625" style="9" customWidth="1"/>
    <col min="13832" max="13832" width="10" style="9" customWidth="1"/>
    <col min="13833" max="13833" width="9.81640625" style="9" bestFit="1" customWidth="1"/>
    <col min="13834" max="13834" width="9.453125" style="9" customWidth="1"/>
    <col min="13835" max="13835" width="3.81640625" style="9" bestFit="1" customWidth="1"/>
    <col min="13836" max="13836" width="4.54296875" style="9" bestFit="1" customWidth="1"/>
    <col min="13837" max="13837" width="4.453125" style="9" bestFit="1" customWidth="1"/>
    <col min="13838" max="14077" width="11.453125" style="9"/>
    <col min="14078" max="14078" width="5.81640625" style="9" bestFit="1" customWidth="1"/>
    <col min="14079" max="14079" width="4.453125" style="9" bestFit="1" customWidth="1"/>
    <col min="14080" max="14080" width="4.453125" style="9" customWidth="1"/>
    <col min="14081" max="14081" width="29" style="9" customWidth="1"/>
    <col min="14082" max="14082" width="6.453125" style="9" bestFit="1" customWidth="1"/>
    <col min="14083" max="14083" width="20.54296875" style="9" customWidth="1"/>
    <col min="14084" max="14084" width="12.81640625" style="9" customWidth="1"/>
    <col min="14085" max="14085" width="12.1796875" style="9" customWidth="1"/>
    <col min="14086" max="14086" width="12.81640625" style="9" customWidth="1"/>
    <col min="14087" max="14087" width="9.81640625" style="9" customWidth="1"/>
    <col min="14088" max="14088" width="10" style="9" customWidth="1"/>
    <col min="14089" max="14089" width="9.81640625" style="9" bestFit="1" customWidth="1"/>
    <col min="14090" max="14090" width="9.453125" style="9" customWidth="1"/>
    <col min="14091" max="14091" width="3.81640625" style="9" bestFit="1" customWidth="1"/>
    <col min="14092" max="14092" width="4.54296875" style="9" bestFit="1" customWidth="1"/>
    <col min="14093" max="14093" width="4.453125" style="9" bestFit="1" customWidth="1"/>
    <col min="14094" max="14333" width="11.453125" style="9"/>
    <col min="14334" max="14334" width="5.81640625" style="9" bestFit="1" customWidth="1"/>
    <col min="14335" max="14335" width="4.453125" style="9" bestFit="1" customWidth="1"/>
    <col min="14336" max="14336" width="4.453125" style="9" customWidth="1"/>
    <col min="14337" max="14337" width="29" style="9" customWidth="1"/>
    <col min="14338" max="14338" width="6.453125" style="9" bestFit="1" customWidth="1"/>
    <col min="14339" max="14339" width="20.54296875" style="9" customWidth="1"/>
    <col min="14340" max="14340" width="12.81640625" style="9" customWidth="1"/>
    <col min="14341" max="14341" width="12.1796875" style="9" customWidth="1"/>
    <col min="14342" max="14342" width="12.81640625" style="9" customWidth="1"/>
    <col min="14343" max="14343" width="9.81640625" style="9" customWidth="1"/>
    <col min="14344" max="14344" width="10" style="9" customWidth="1"/>
    <col min="14345" max="14345" width="9.81640625" style="9" bestFit="1" customWidth="1"/>
    <col min="14346" max="14346" width="9.453125" style="9" customWidth="1"/>
    <col min="14347" max="14347" width="3.81640625" style="9" bestFit="1" customWidth="1"/>
    <col min="14348" max="14348" width="4.54296875" style="9" bestFit="1" customWidth="1"/>
    <col min="14349" max="14349" width="4.453125" style="9" bestFit="1" customWidth="1"/>
    <col min="14350" max="14589" width="11.453125" style="9"/>
    <col min="14590" max="14590" width="5.81640625" style="9" bestFit="1" customWidth="1"/>
    <col min="14591" max="14591" width="4.453125" style="9" bestFit="1" customWidth="1"/>
    <col min="14592" max="14592" width="4.453125" style="9" customWidth="1"/>
    <col min="14593" max="14593" width="29" style="9" customWidth="1"/>
    <col min="14594" max="14594" width="6.453125" style="9" bestFit="1" customWidth="1"/>
    <col min="14595" max="14595" width="20.54296875" style="9" customWidth="1"/>
    <col min="14596" max="14596" width="12.81640625" style="9" customWidth="1"/>
    <col min="14597" max="14597" width="12.1796875" style="9" customWidth="1"/>
    <col min="14598" max="14598" width="12.81640625" style="9" customWidth="1"/>
    <col min="14599" max="14599" width="9.81640625" style="9" customWidth="1"/>
    <col min="14600" max="14600" width="10" style="9" customWidth="1"/>
    <col min="14601" max="14601" width="9.81640625" style="9" bestFit="1" customWidth="1"/>
    <col min="14602" max="14602" width="9.453125" style="9" customWidth="1"/>
    <col min="14603" max="14603" width="3.81640625" style="9" bestFit="1" customWidth="1"/>
    <col min="14604" max="14604" width="4.54296875" style="9" bestFit="1" customWidth="1"/>
    <col min="14605" max="14605" width="4.453125" style="9" bestFit="1" customWidth="1"/>
    <col min="14606" max="14845" width="11.453125" style="9"/>
    <col min="14846" max="14846" width="5.81640625" style="9" bestFit="1" customWidth="1"/>
    <col min="14847" max="14847" width="4.453125" style="9" bestFit="1" customWidth="1"/>
    <col min="14848" max="14848" width="4.453125" style="9" customWidth="1"/>
    <col min="14849" max="14849" width="29" style="9" customWidth="1"/>
    <col min="14850" max="14850" width="6.453125" style="9" bestFit="1" customWidth="1"/>
    <col min="14851" max="14851" width="20.54296875" style="9" customWidth="1"/>
    <col min="14852" max="14852" width="12.81640625" style="9" customWidth="1"/>
    <col min="14853" max="14853" width="12.1796875" style="9" customWidth="1"/>
    <col min="14854" max="14854" width="12.81640625" style="9" customWidth="1"/>
    <col min="14855" max="14855" width="9.81640625" style="9" customWidth="1"/>
    <col min="14856" max="14856" width="10" style="9" customWidth="1"/>
    <col min="14857" max="14857" width="9.81640625" style="9" bestFit="1" customWidth="1"/>
    <col min="14858" max="14858" width="9.453125" style="9" customWidth="1"/>
    <col min="14859" max="14859" width="3.81640625" style="9" bestFit="1" customWidth="1"/>
    <col min="14860" max="14860" width="4.54296875" style="9" bestFit="1" customWidth="1"/>
    <col min="14861" max="14861" width="4.453125" style="9" bestFit="1" customWidth="1"/>
    <col min="14862" max="15101" width="11.453125" style="9"/>
    <col min="15102" max="15102" width="5.81640625" style="9" bestFit="1" customWidth="1"/>
    <col min="15103" max="15103" width="4.453125" style="9" bestFit="1" customWidth="1"/>
    <col min="15104" max="15104" width="4.453125" style="9" customWidth="1"/>
    <col min="15105" max="15105" width="29" style="9" customWidth="1"/>
    <col min="15106" max="15106" width="6.453125" style="9" bestFit="1" customWidth="1"/>
    <col min="15107" max="15107" width="20.54296875" style="9" customWidth="1"/>
    <col min="15108" max="15108" width="12.81640625" style="9" customWidth="1"/>
    <col min="15109" max="15109" width="12.1796875" style="9" customWidth="1"/>
    <col min="15110" max="15110" width="12.81640625" style="9" customWidth="1"/>
    <col min="15111" max="15111" width="9.81640625" style="9" customWidth="1"/>
    <col min="15112" max="15112" width="10" style="9" customWidth="1"/>
    <col min="15113" max="15113" width="9.81640625" style="9" bestFit="1" customWidth="1"/>
    <col min="15114" max="15114" width="9.453125" style="9" customWidth="1"/>
    <col min="15115" max="15115" width="3.81640625" style="9" bestFit="1" customWidth="1"/>
    <col min="15116" max="15116" width="4.54296875" style="9" bestFit="1" customWidth="1"/>
    <col min="15117" max="15117" width="4.453125" style="9" bestFit="1" customWidth="1"/>
    <col min="15118" max="15357" width="11.453125" style="9"/>
    <col min="15358" max="15358" width="5.81640625" style="9" bestFit="1" customWidth="1"/>
    <col min="15359" max="15359" width="4.453125" style="9" bestFit="1" customWidth="1"/>
    <col min="15360" max="15360" width="4.453125" style="9" customWidth="1"/>
    <col min="15361" max="15361" width="29" style="9" customWidth="1"/>
    <col min="15362" max="15362" width="6.453125" style="9" bestFit="1" customWidth="1"/>
    <col min="15363" max="15363" width="20.54296875" style="9" customWidth="1"/>
    <col min="15364" max="15364" width="12.81640625" style="9" customWidth="1"/>
    <col min="15365" max="15365" width="12.1796875" style="9" customWidth="1"/>
    <col min="15366" max="15366" width="12.81640625" style="9" customWidth="1"/>
    <col min="15367" max="15367" width="9.81640625" style="9" customWidth="1"/>
    <col min="15368" max="15368" width="10" style="9" customWidth="1"/>
    <col min="15369" max="15369" width="9.81640625" style="9" bestFit="1" customWidth="1"/>
    <col min="15370" max="15370" width="9.453125" style="9" customWidth="1"/>
    <col min="15371" max="15371" width="3.81640625" style="9" bestFit="1" customWidth="1"/>
    <col min="15372" max="15372" width="4.54296875" style="9" bestFit="1" customWidth="1"/>
    <col min="15373" max="15373" width="4.453125" style="9" bestFit="1" customWidth="1"/>
    <col min="15374" max="15613" width="11.453125" style="9"/>
    <col min="15614" max="15614" width="5.81640625" style="9" bestFit="1" customWidth="1"/>
    <col min="15615" max="15615" width="4.453125" style="9" bestFit="1" customWidth="1"/>
    <col min="15616" max="15616" width="4.453125" style="9" customWidth="1"/>
    <col min="15617" max="15617" width="29" style="9" customWidth="1"/>
    <col min="15618" max="15618" width="6.453125" style="9" bestFit="1" customWidth="1"/>
    <col min="15619" max="15619" width="20.54296875" style="9" customWidth="1"/>
    <col min="15620" max="15620" width="12.81640625" style="9" customWidth="1"/>
    <col min="15621" max="15621" width="12.1796875" style="9" customWidth="1"/>
    <col min="15622" max="15622" width="12.81640625" style="9" customWidth="1"/>
    <col min="15623" max="15623" width="9.81640625" style="9" customWidth="1"/>
    <col min="15624" max="15624" width="10" style="9" customWidth="1"/>
    <col min="15625" max="15625" width="9.81640625" style="9" bestFit="1" customWidth="1"/>
    <col min="15626" max="15626" width="9.453125" style="9" customWidth="1"/>
    <col min="15627" max="15627" width="3.81640625" style="9" bestFit="1" customWidth="1"/>
    <col min="15628" max="15628" width="4.54296875" style="9" bestFit="1" customWidth="1"/>
    <col min="15629" max="15629" width="4.453125" style="9" bestFit="1" customWidth="1"/>
    <col min="15630" max="15869" width="11.453125" style="9"/>
    <col min="15870" max="15870" width="5.81640625" style="9" bestFit="1" customWidth="1"/>
    <col min="15871" max="15871" width="4.453125" style="9" bestFit="1" customWidth="1"/>
    <col min="15872" max="15872" width="4.453125" style="9" customWidth="1"/>
    <col min="15873" max="15873" width="29" style="9" customWidth="1"/>
    <col min="15874" max="15874" width="6.453125" style="9" bestFit="1" customWidth="1"/>
    <col min="15875" max="15875" width="20.54296875" style="9" customWidth="1"/>
    <col min="15876" max="15876" width="12.81640625" style="9" customWidth="1"/>
    <col min="15877" max="15877" width="12.1796875" style="9" customWidth="1"/>
    <col min="15878" max="15878" width="12.81640625" style="9" customWidth="1"/>
    <col min="15879" max="15879" width="9.81640625" style="9" customWidth="1"/>
    <col min="15880" max="15880" width="10" style="9" customWidth="1"/>
    <col min="15881" max="15881" width="9.81640625" style="9" bestFit="1" customWidth="1"/>
    <col min="15882" max="15882" width="9.453125" style="9" customWidth="1"/>
    <col min="15883" max="15883" width="3.81640625" style="9" bestFit="1" customWidth="1"/>
    <col min="15884" max="15884" width="4.54296875" style="9" bestFit="1" customWidth="1"/>
    <col min="15885" max="15885" width="4.453125" style="9" bestFit="1" customWidth="1"/>
    <col min="15886" max="16125" width="11.453125" style="9"/>
    <col min="16126" max="16126" width="5.81640625" style="9" bestFit="1" customWidth="1"/>
    <col min="16127" max="16127" width="4.453125" style="9" bestFit="1" customWidth="1"/>
    <col min="16128" max="16128" width="4.453125" style="9" customWidth="1"/>
    <col min="16129" max="16129" width="29" style="9" customWidth="1"/>
    <col min="16130" max="16130" width="6.453125" style="9" bestFit="1" customWidth="1"/>
    <col min="16131" max="16131" width="20.54296875" style="9" customWidth="1"/>
    <col min="16132" max="16132" width="12.81640625" style="9" customWidth="1"/>
    <col min="16133" max="16133" width="12.1796875" style="9" customWidth="1"/>
    <col min="16134" max="16134" width="12.81640625" style="9" customWidth="1"/>
    <col min="16135" max="16135" width="9.81640625" style="9" customWidth="1"/>
    <col min="16136" max="16136" width="10" style="9" customWidth="1"/>
    <col min="16137" max="16137" width="9.81640625" style="9" bestFit="1" customWidth="1"/>
    <col min="16138" max="16138" width="9.453125" style="9" customWidth="1"/>
    <col min="16139" max="16139" width="3.81640625" style="9" bestFit="1" customWidth="1"/>
    <col min="16140" max="16140" width="4.54296875" style="9" bestFit="1" customWidth="1"/>
    <col min="16141" max="16141" width="4.453125" style="9" bestFit="1" customWidth="1"/>
    <col min="16142" max="16384" width="11.453125" style="9"/>
  </cols>
  <sheetData>
    <row r="1" spans="1:16" s="4" customFormat="1" ht="45" customHeight="1" x14ac:dyDescent="0.35">
      <c r="A1" s="454" t="s">
        <v>128</v>
      </c>
      <c r="B1" s="454"/>
      <c r="C1" s="454"/>
      <c r="D1" s="454"/>
      <c r="E1" s="454"/>
      <c r="F1" s="454"/>
      <c r="G1" s="454"/>
      <c r="H1" s="454"/>
      <c r="I1" s="454"/>
      <c r="J1" s="454"/>
      <c r="K1" s="454"/>
      <c r="L1" s="454"/>
      <c r="M1" s="454"/>
      <c r="N1" s="454"/>
      <c r="O1" s="454"/>
      <c r="P1" s="5"/>
    </row>
    <row r="2" spans="1:16" ht="15" customHeight="1" x14ac:dyDescent="0.3">
      <c r="A2" s="465"/>
      <c r="B2" s="465"/>
      <c r="C2" s="465"/>
      <c r="D2" s="465"/>
      <c r="E2" s="465"/>
      <c r="F2" s="465"/>
      <c r="G2" s="465"/>
      <c r="H2" s="465"/>
      <c r="I2" s="465"/>
      <c r="J2" s="465"/>
      <c r="K2" s="465"/>
      <c r="L2" s="465"/>
      <c r="M2" s="465"/>
      <c r="N2" s="465"/>
      <c r="O2" s="465"/>
    </row>
    <row r="3" spans="1:16" s="1" customFormat="1" ht="15" customHeight="1" x14ac:dyDescent="0.3">
      <c r="A3" s="466" t="str">
        <f>'PCN-Projet'!A3</f>
        <v>PROJET #1 / TITRE DU PROJET :</v>
      </c>
      <c r="B3" s="466"/>
      <c r="C3" s="466"/>
      <c r="D3" s="466"/>
      <c r="E3" s="466"/>
      <c r="F3" s="466"/>
      <c r="G3" s="466"/>
      <c r="H3" s="466"/>
      <c r="I3" s="466"/>
      <c r="J3" s="466"/>
      <c r="K3" s="466"/>
      <c r="L3" s="466"/>
      <c r="M3" s="466"/>
      <c r="N3" s="466"/>
      <c r="O3" s="466"/>
    </row>
    <row r="4" spans="1:16" ht="15" customHeight="1" x14ac:dyDescent="0.3">
      <c r="A4" s="473" t="s">
        <v>131</v>
      </c>
      <c r="B4" s="473"/>
      <c r="C4" s="473"/>
      <c r="D4" s="473"/>
      <c r="E4" s="473"/>
      <c r="F4" s="473"/>
      <c r="G4" s="473"/>
      <c r="H4" s="473"/>
      <c r="I4" s="470" t="s">
        <v>116</v>
      </c>
      <c r="J4" s="471"/>
      <c r="K4" s="471"/>
      <c r="L4" s="471"/>
      <c r="M4" s="472"/>
      <c r="N4" s="467" t="s">
        <v>112</v>
      </c>
      <c r="O4" s="467"/>
    </row>
    <row r="5" spans="1:16" s="25" customFormat="1" ht="60" customHeight="1" x14ac:dyDescent="0.35">
      <c r="A5" s="26" t="s">
        <v>98</v>
      </c>
      <c r="B5" s="29" t="s">
        <v>113</v>
      </c>
      <c r="C5" s="29" t="s">
        <v>114</v>
      </c>
      <c r="D5" s="30" t="s">
        <v>136</v>
      </c>
      <c r="E5" s="30" t="s">
        <v>132</v>
      </c>
      <c r="F5" s="33" t="s">
        <v>129</v>
      </c>
      <c r="G5" s="46" t="s">
        <v>169</v>
      </c>
      <c r="H5" s="47" t="s">
        <v>130</v>
      </c>
      <c r="I5" s="52" t="s">
        <v>135</v>
      </c>
      <c r="J5" s="6" t="s">
        <v>123</v>
      </c>
      <c r="K5" s="6" t="s">
        <v>134</v>
      </c>
      <c r="L5" s="27" t="s">
        <v>335</v>
      </c>
      <c r="M5" s="27" t="s">
        <v>133</v>
      </c>
      <c r="N5" s="467"/>
      <c r="O5" s="467"/>
    </row>
    <row r="6" spans="1:16" ht="14.15" customHeight="1" x14ac:dyDescent="0.3">
      <c r="A6" s="17" t="s">
        <v>115</v>
      </c>
      <c r="B6" s="31"/>
      <c r="C6" s="244"/>
      <c r="D6" s="247"/>
      <c r="E6" s="247"/>
      <c r="F6" s="38"/>
      <c r="G6" s="38"/>
      <c r="H6" s="48"/>
      <c r="I6" s="53"/>
      <c r="J6" s="35"/>
      <c r="K6" s="19"/>
      <c r="L6" s="18"/>
      <c r="M6" s="18"/>
      <c r="N6" s="468"/>
      <c r="O6" s="469"/>
    </row>
    <row r="7" spans="1:16" ht="14.15" customHeight="1" x14ac:dyDescent="0.3">
      <c r="A7" s="17" t="s">
        <v>115</v>
      </c>
      <c r="B7" s="31"/>
      <c r="C7" s="244"/>
      <c r="D7" s="247"/>
      <c r="E7" s="247"/>
      <c r="F7" s="39"/>
      <c r="G7" s="39"/>
      <c r="H7" s="49"/>
      <c r="I7" s="54"/>
      <c r="J7" s="35"/>
      <c r="K7" s="19"/>
      <c r="L7" s="18"/>
      <c r="M7" s="18"/>
      <c r="N7" s="468"/>
      <c r="O7" s="469"/>
    </row>
    <row r="8" spans="1:16" ht="14.15" customHeight="1" x14ac:dyDescent="0.3">
      <c r="A8" s="17" t="s">
        <v>115</v>
      </c>
      <c r="B8" s="31"/>
      <c r="C8" s="244"/>
      <c r="D8" s="247"/>
      <c r="E8" s="247"/>
      <c r="F8" s="39"/>
      <c r="G8" s="39"/>
      <c r="H8" s="49"/>
      <c r="I8" s="54"/>
      <c r="J8" s="35"/>
      <c r="K8" s="19"/>
      <c r="L8" s="18"/>
      <c r="M8" s="18"/>
      <c r="N8" s="468"/>
      <c r="O8" s="469"/>
    </row>
    <row r="9" spans="1:16" ht="14.15" customHeight="1" x14ac:dyDescent="0.3">
      <c r="A9" s="17" t="s">
        <v>115</v>
      </c>
      <c r="B9" s="31"/>
      <c r="C9" s="244"/>
      <c r="D9" s="247"/>
      <c r="E9" s="247"/>
      <c r="F9" s="39"/>
      <c r="G9" s="39"/>
      <c r="H9" s="49"/>
      <c r="I9" s="54"/>
      <c r="J9" s="35"/>
      <c r="K9" s="19"/>
      <c r="L9" s="18"/>
      <c r="M9" s="18"/>
      <c r="N9" s="468"/>
      <c r="O9" s="469"/>
    </row>
    <row r="10" spans="1:16" ht="14.15" customHeight="1" x14ac:dyDescent="0.3">
      <c r="A10" s="17" t="s">
        <v>115</v>
      </c>
      <c r="B10" s="31"/>
      <c r="C10" s="244"/>
      <c r="D10" s="247"/>
      <c r="E10" s="247"/>
      <c r="F10" s="39"/>
      <c r="G10" s="39"/>
      <c r="H10" s="49"/>
      <c r="I10" s="54"/>
      <c r="J10" s="35"/>
      <c r="K10" s="19"/>
      <c r="L10" s="18"/>
      <c r="M10" s="18"/>
      <c r="N10" s="468"/>
      <c r="O10" s="469"/>
    </row>
    <row r="11" spans="1:16" ht="14.15" customHeight="1" x14ac:dyDescent="0.3">
      <c r="A11" s="17" t="s">
        <v>115</v>
      </c>
      <c r="B11" s="31"/>
      <c r="C11" s="244"/>
      <c r="D11" s="247"/>
      <c r="E11" s="247"/>
      <c r="F11" s="39"/>
      <c r="G11" s="39"/>
      <c r="H11" s="49"/>
      <c r="I11" s="54"/>
      <c r="J11" s="35"/>
      <c r="K11" s="19"/>
      <c r="L11" s="18"/>
      <c r="M11" s="18"/>
      <c r="N11" s="468"/>
      <c r="O11" s="469"/>
    </row>
    <row r="12" spans="1:16" ht="14.15" customHeight="1" x14ac:dyDescent="0.3">
      <c r="A12" s="17" t="s">
        <v>115</v>
      </c>
      <c r="B12" s="31"/>
      <c r="C12" s="244"/>
      <c r="D12" s="247"/>
      <c r="E12" s="247"/>
      <c r="F12" s="39"/>
      <c r="G12" s="39"/>
      <c r="H12" s="49"/>
      <c r="I12" s="54"/>
      <c r="J12" s="35"/>
      <c r="K12" s="19"/>
      <c r="L12" s="18"/>
      <c r="M12" s="18"/>
      <c r="N12" s="468"/>
      <c r="O12" s="469"/>
    </row>
    <row r="13" spans="1:16" ht="14.15" customHeight="1" x14ac:dyDescent="0.3">
      <c r="A13" s="17" t="s">
        <v>115</v>
      </c>
      <c r="B13" s="31"/>
      <c r="C13" s="244"/>
      <c r="D13" s="247"/>
      <c r="E13" s="247"/>
      <c r="F13" s="39"/>
      <c r="G13" s="39"/>
      <c r="H13" s="49"/>
      <c r="I13" s="54"/>
      <c r="J13" s="35"/>
      <c r="K13" s="19"/>
      <c r="L13" s="18"/>
      <c r="M13" s="18"/>
      <c r="N13" s="468"/>
      <c r="O13" s="469"/>
    </row>
    <row r="14" spans="1:16" ht="14.15" customHeight="1" x14ac:dyDescent="0.3">
      <c r="A14" s="17" t="s">
        <v>115</v>
      </c>
      <c r="B14" s="31"/>
      <c r="C14" s="244"/>
      <c r="D14" s="247"/>
      <c r="E14" s="247"/>
      <c r="F14" s="39"/>
      <c r="G14" s="39"/>
      <c r="H14" s="49"/>
      <c r="I14" s="54"/>
      <c r="J14" s="35"/>
      <c r="K14" s="19"/>
      <c r="L14" s="18"/>
      <c r="M14" s="18"/>
      <c r="N14" s="468"/>
      <c r="O14" s="469"/>
    </row>
    <row r="15" spans="1:16" ht="14.15" customHeight="1" x14ac:dyDescent="0.3">
      <c r="A15" s="17" t="s">
        <v>115</v>
      </c>
      <c r="B15" s="31"/>
      <c r="C15" s="245"/>
      <c r="D15" s="248"/>
      <c r="E15" s="248"/>
      <c r="F15" s="40"/>
      <c r="G15" s="40"/>
      <c r="H15" s="50"/>
      <c r="I15" s="55"/>
      <c r="J15" s="36"/>
      <c r="K15" s="34"/>
      <c r="L15" s="20"/>
      <c r="M15" s="20"/>
      <c r="N15" s="468"/>
      <c r="O15" s="469"/>
    </row>
    <row r="16" spans="1:16" ht="14.15" customHeight="1" x14ac:dyDescent="0.3">
      <c r="A16" s="21" t="s">
        <v>22</v>
      </c>
      <c r="B16" s="28">
        <f>SUM(B6:B15)</f>
        <v>0</v>
      </c>
      <c r="C16" s="243">
        <f>SUM(C6:C15)</f>
        <v>0</v>
      </c>
      <c r="D16" s="32"/>
      <c r="E16" s="32"/>
      <c r="F16" s="41"/>
      <c r="G16" s="41"/>
      <c r="H16" s="51"/>
      <c r="I16" s="56">
        <f>SUM(I6:I15)</f>
        <v>0</v>
      </c>
      <c r="J16" s="37">
        <f>SUM(J6:J15)</f>
        <v>0</v>
      </c>
      <c r="K16" s="22">
        <f>SUM(K6:K15)</f>
        <v>0</v>
      </c>
      <c r="L16" s="147"/>
      <c r="M16" s="22">
        <f>SUM(M6:M15)</f>
        <v>0</v>
      </c>
      <c r="N16" s="477">
        <f>SUM(N6:O15)</f>
        <v>0</v>
      </c>
      <c r="O16" s="478"/>
    </row>
    <row r="17" spans="1:15" ht="14.15" customHeight="1" thickBot="1" x14ac:dyDescent="0.35">
      <c r="A17" s="479"/>
      <c r="B17" s="479"/>
      <c r="C17" s="479"/>
      <c r="D17" s="479"/>
      <c r="E17" s="479"/>
      <c r="F17" s="479"/>
      <c r="G17" s="479"/>
      <c r="H17" s="479"/>
      <c r="I17" s="479"/>
      <c r="J17" s="479"/>
      <c r="K17" s="479"/>
      <c r="L17" s="479"/>
      <c r="M17" s="479"/>
      <c r="N17" s="479"/>
      <c r="O17" s="479"/>
    </row>
    <row r="18" spans="1:15" ht="14.15" hidden="1" customHeight="1" x14ac:dyDescent="0.3">
      <c r="D18" s="476" t="s">
        <v>286</v>
      </c>
      <c r="E18" s="476"/>
    </row>
    <row r="19" spans="1:15" ht="14.15" hidden="1" customHeight="1" x14ac:dyDescent="0.3">
      <c r="D19" s="474" t="str">
        <f>A3</f>
        <v>PROJET #1 / TITRE DU PROJET :</v>
      </c>
      <c r="E19" s="475"/>
    </row>
    <row r="20" spans="1:15" ht="14.15" hidden="1" customHeight="1" x14ac:dyDescent="0.3">
      <c r="D20" s="148" t="s">
        <v>262</v>
      </c>
      <c r="E20" s="148"/>
    </row>
    <row r="21" spans="1:15" ht="14.15" hidden="1" customHeight="1" x14ac:dyDescent="0.3">
      <c r="D21" s="151" t="s">
        <v>263</v>
      </c>
      <c r="E21" s="149"/>
    </row>
    <row r="22" spans="1:15" ht="14.15" hidden="1" customHeight="1" x14ac:dyDescent="0.3">
      <c r="D22" s="149" t="s">
        <v>264</v>
      </c>
      <c r="E22" s="149"/>
    </row>
    <row r="23" spans="1:15" ht="14.15" hidden="1" customHeight="1" x14ac:dyDescent="0.3">
      <c r="D23" s="149" t="s">
        <v>265</v>
      </c>
      <c r="E23" s="149"/>
    </row>
    <row r="24" spans="1:15" ht="14.15" hidden="1" customHeight="1" x14ac:dyDescent="0.3">
      <c r="D24" s="149" t="s">
        <v>266</v>
      </c>
      <c r="E24" s="149"/>
    </row>
    <row r="25" spans="1:15" ht="14.15" hidden="1" customHeight="1" x14ac:dyDescent="0.3">
      <c r="D25" s="149" t="s">
        <v>278</v>
      </c>
      <c r="E25" s="149"/>
    </row>
    <row r="26" spans="1:15" ht="14.15" hidden="1" customHeight="1" x14ac:dyDescent="0.3">
      <c r="D26" s="149" t="s">
        <v>267</v>
      </c>
      <c r="E26" s="149"/>
    </row>
    <row r="27" spans="1:15" ht="14.15" hidden="1" customHeight="1" x14ac:dyDescent="0.3">
      <c r="D27" s="149" t="s">
        <v>268</v>
      </c>
      <c r="E27" s="149"/>
    </row>
    <row r="28" spans="1:15" ht="14.15" hidden="1" customHeight="1" x14ac:dyDescent="0.3">
      <c r="D28" s="149" t="s">
        <v>269</v>
      </c>
      <c r="E28" s="149"/>
    </row>
    <row r="29" spans="1:15" ht="14.15" hidden="1" customHeight="1" x14ac:dyDescent="0.3">
      <c r="D29" s="149" t="s">
        <v>270</v>
      </c>
      <c r="E29" s="149"/>
    </row>
    <row r="30" spans="1:15" ht="14.15" hidden="1" customHeight="1" x14ac:dyDescent="0.3">
      <c r="D30" s="149" t="s">
        <v>271</v>
      </c>
      <c r="E30" s="149"/>
    </row>
    <row r="31" spans="1:15" ht="14.15" hidden="1" customHeight="1" x14ac:dyDescent="0.3">
      <c r="D31" s="150" t="s">
        <v>272</v>
      </c>
      <c r="E31" s="150"/>
    </row>
    <row r="32" spans="1:15" ht="14.15" hidden="1" customHeight="1" x14ac:dyDescent="0.3"/>
    <row r="33" spans="4:5" ht="14.15" hidden="1" customHeight="1" x14ac:dyDescent="0.3">
      <c r="D33" s="474" t="e">
        <f>#REF!</f>
        <v>#REF!</v>
      </c>
      <c r="E33" s="475"/>
    </row>
    <row r="34" spans="4:5" ht="14.15" hidden="1" customHeight="1" x14ac:dyDescent="0.3">
      <c r="D34" s="148" t="s">
        <v>262</v>
      </c>
      <c r="E34" s="148"/>
    </row>
    <row r="35" spans="4:5" ht="14.15" hidden="1" customHeight="1" x14ac:dyDescent="0.3">
      <c r="D35" s="151" t="s">
        <v>263</v>
      </c>
      <c r="E35" s="149"/>
    </row>
    <row r="36" spans="4:5" ht="14.15" hidden="1" customHeight="1" x14ac:dyDescent="0.3">
      <c r="D36" s="149" t="s">
        <v>264</v>
      </c>
      <c r="E36" s="149"/>
    </row>
    <row r="37" spans="4:5" ht="14.15" hidden="1" customHeight="1" x14ac:dyDescent="0.3">
      <c r="D37" s="149" t="s">
        <v>265</v>
      </c>
      <c r="E37" s="149"/>
    </row>
    <row r="38" spans="4:5" ht="14.15" hidden="1" customHeight="1" x14ac:dyDescent="0.3">
      <c r="D38" s="149" t="s">
        <v>266</v>
      </c>
      <c r="E38" s="149"/>
    </row>
    <row r="39" spans="4:5" ht="14.15" hidden="1" customHeight="1" x14ac:dyDescent="0.3">
      <c r="D39" s="149" t="s">
        <v>278</v>
      </c>
      <c r="E39" s="149"/>
    </row>
    <row r="40" spans="4:5" ht="14.15" hidden="1" customHeight="1" x14ac:dyDescent="0.3">
      <c r="D40" s="149" t="s">
        <v>267</v>
      </c>
      <c r="E40" s="149"/>
    </row>
    <row r="41" spans="4:5" ht="14.15" hidden="1" customHeight="1" x14ac:dyDescent="0.3">
      <c r="D41" s="149" t="s">
        <v>268</v>
      </c>
      <c r="E41" s="149"/>
    </row>
    <row r="42" spans="4:5" ht="14.15" hidden="1" customHeight="1" x14ac:dyDescent="0.3">
      <c r="D42" s="149" t="s">
        <v>269</v>
      </c>
      <c r="E42" s="149"/>
    </row>
    <row r="43" spans="4:5" ht="14.15" hidden="1" customHeight="1" x14ac:dyDescent="0.3">
      <c r="D43" s="149" t="s">
        <v>270</v>
      </c>
      <c r="E43" s="149"/>
    </row>
    <row r="44" spans="4:5" ht="14.15" hidden="1" customHeight="1" x14ac:dyDescent="0.3">
      <c r="D44" s="149" t="s">
        <v>271</v>
      </c>
      <c r="E44" s="149"/>
    </row>
    <row r="45" spans="4:5" ht="14.15" hidden="1" customHeight="1" x14ac:dyDescent="0.3">
      <c r="D45" s="150" t="s">
        <v>272</v>
      </c>
      <c r="E45" s="150"/>
    </row>
    <row r="46" spans="4:5" ht="14.15" hidden="1" customHeight="1" x14ac:dyDescent="0.3"/>
    <row r="47" spans="4:5" ht="14.15" hidden="1" customHeight="1" x14ac:dyDescent="0.3">
      <c r="D47" s="474" t="e">
        <f>#REF!</f>
        <v>#REF!</v>
      </c>
      <c r="E47" s="475"/>
    </row>
    <row r="48" spans="4:5" ht="14.15" hidden="1" customHeight="1" x14ac:dyDescent="0.3">
      <c r="D48" s="148" t="s">
        <v>262</v>
      </c>
      <c r="E48" s="148"/>
    </row>
    <row r="49" spans="4:5" ht="14.15" hidden="1" customHeight="1" x14ac:dyDescent="0.3">
      <c r="D49" s="151" t="s">
        <v>263</v>
      </c>
      <c r="E49" s="149"/>
    </row>
    <row r="50" spans="4:5" ht="14.15" hidden="1" customHeight="1" x14ac:dyDescent="0.3">
      <c r="D50" s="149" t="s">
        <v>264</v>
      </c>
      <c r="E50" s="149"/>
    </row>
    <row r="51" spans="4:5" ht="14.15" hidden="1" customHeight="1" x14ac:dyDescent="0.3">
      <c r="D51" s="149" t="s">
        <v>265</v>
      </c>
      <c r="E51" s="149"/>
    </row>
    <row r="52" spans="4:5" ht="14.15" hidden="1" customHeight="1" x14ac:dyDescent="0.3">
      <c r="D52" s="149" t="s">
        <v>266</v>
      </c>
      <c r="E52" s="149"/>
    </row>
    <row r="53" spans="4:5" ht="14.15" hidden="1" customHeight="1" x14ac:dyDescent="0.3">
      <c r="D53" s="149" t="s">
        <v>278</v>
      </c>
      <c r="E53" s="149"/>
    </row>
    <row r="54" spans="4:5" ht="14.15" hidden="1" customHeight="1" x14ac:dyDescent="0.3">
      <c r="D54" s="149" t="s">
        <v>267</v>
      </c>
      <c r="E54" s="149"/>
    </row>
    <row r="55" spans="4:5" ht="14.15" hidden="1" customHeight="1" x14ac:dyDescent="0.3">
      <c r="D55" s="149" t="s">
        <v>268</v>
      </c>
      <c r="E55" s="149"/>
    </row>
    <row r="56" spans="4:5" ht="14.15" hidden="1" customHeight="1" x14ac:dyDescent="0.3">
      <c r="D56" s="149" t="s">
        <v>269</v>
      </c>
      <c r="E56" s="149"/>
    </row>
    <row r="57" spans="4:5" ht="14.15" hidden="1" customHeight="1" x14ac:dyDescent="0.3">
      <c r="D57" s="149" t="s">
        <v>270</v>
      </c>
      <c r="E57" s="149"/>
    </row>
    <row r="58" spans="4:5" ht="14.15" hidden="1" customHeight="1" x14ac:dyDescent="0.3">
      <c r="D58" s="149" t="s">
        <v>271</v>
      </c>
      <c r="E58" s="149"/>
    </row>
    <row r="59" spans="4:5" ht="14.15" hidden="1" customHeight="1" x14ac:dyDescent="0.3">
      <c r="D59" s="149" t="s">
        <v>272</v>
      </c>
      <c r="E59" s="149"/>
    </row>
  </sheetData>
  <mergeCells count="22">
    <mergeCell ref="D33:E33"/>
    <mergeCell ref="D47:E47"/>
    <mergeCell ref="D19:E19"/>
    <mergeCell ref="D18:E18"/>
    <mergeCell ref="N13:O13"/>
    <mergeCell ref="N14:O14"/>
    <mergeCell ref="N15:O15"/>
    <mergeCell ref="N16:O16"/>
    <mergeCell ref="A17:O17"/>
    <mergeCell ref="A1:O1"/>
    <mergeCell ref="A2:O2"/>
    <mergeCell ref="A3:O3"/>
    <mergeCell ref="N4:O5"/>
    <mergeCell ref="N12:O12"/>
    <mergeCell ref="I4:M4"/>
    <mergeCell ref="A4:H4"/>
    <mergeCell ref="N6:O6"/>
    <mergeCell ref="N7:O7"/>
    <mergeCell ref="N8:O8"/>
    <mergeCell ref="N9:O9"/>
    <mergeCell ref="N10:O10"/>
    <mergeCell ref="N11:O11"/>
  </mergeCells>
  <printOptions gridLines="1"/>
  <pageMargins left="0.39370078740157483" right="0.39370078740157483" top="1.1811023622047245" bottom="0.98425196850393704" header="0.51181102362204722" footer="0.51181102362204722"/>
  <pageSetup scale="75" fitToHeight="0" orientation="landscape" r:id="rId1"/>
  <headerFooter alignWithMargins="0">
    <oddHeader xml:space="preserve">&amp;C&amp;"Calibri,Gras"&amp;9MUSICACTION
PROMOTION COLLECTIVE NATIONALE 23-24
ARTISTES&amp;"Arial,Gras"&amp;10
</oddHeader>
  </headerFooter>
  <ignoredErrors>
    <ignoredError sqref="A17:O17 A16 O16 D19 D33 D47 D16:E16 G16:H16"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367E-D17F-46FD-A604-CB9AB17AB64F}">
  <sheetPr>
    <tabColor theme="7" tint="0.79998168889431442"/>
  </sheetPr>
  <dimension ref="A1:BE1003"/>
  <sheetViews>
    <sheetView zoomScaleNormal="100" zoomScaleSheetLayoutView="100" workbookViewId="0">
      <pane xSplit="5" topLeftCell="AH1" activePane="topRight" state="frozen"/>
      <selection pane="topRight" activeCell="AH77" sqref="AH77"/>
    </sheetView>
  </sheetViews>
  <sheetFormatPr baseColWidth="10" defaultColWidth="14.453125" defaultRowHeight="15" customHeight="1" x14ac:dyDescent="0.25"/>
  <cols>
    <col min="1" max="1" width="5.453125" style="144" customWidth="1"/>
    <col min="2" max="2" width="11.453125" style="116" customWidth="1"/>
    <col min="3" max="5" width="18.81640625" style="116" customWidth="1"/>
    <col min="6" max="33" width="14.453125" style="145" hidden="1" customWidth="1"/>
    <col min="34" max="35" width="14.453125" style="145" customWidth="1"/>
    <col min="36" max="57" width="14.453125" style="145" hidden="1" customWidth="1"/>
    <col min="58" max="58" width="12.81640625" style="116" customWidth="1"/>
    <col min="59" max="16384" width="14.453125" style="116"/>
  </cols>
  <sheetData>
    <row r="1" spans="1:57" s="8" customFormat="1" ht="15" customHeight="1" x14ac:dyDescent="0.35">
      <c r="A1" s="485" t="s">
        <v>104</v>
      </c>
      <c r="B1" s="486"/>
      <c r="C1" s="486"/>
      <c r="D1" s="487">
        <f>Déclarations!D2</f>
        <v>0</v>
      </c>
      <c r="E1" s="487"/>
      <c r="F1" s="487"/>
      <c r="G1" s="487"/>
      <c r="H1" s="487"/>
      <c r="I1" s="487"/>
      <c r="J1" s="487"/>
      <c r="K1" s="488"/>
    </row>
    <row r="2" spans="1:57" s="8" customFormat="1" ht="15" customHeight="1" x14ac:dyDescent="0.35">
      <c r="A2" s="489" t="s">
        <v>303</v>
      </c>
      <c r="B2" s="490"/>
      <c r="C2" s="490"/>
      <c r="D2" s="491">
        <f>Déclarations!D3</f>
        <v>0</v>
      </c>
      <c r="E2" s="491"/>
      <c r="F2" s="491"/>
      <c r="G2" s="491"/>
      <c r="H2" s="491"/>
      <c r="I2" s="491"/>
      <c r="J2" s="491"/>
      <c r="K2" s="492"/>
    </row>
    <row r="3" spans="1:57" s="8" customFormat="1" ht="15" customHeight="1" x14ac:dyDescent="0.35">
      <c r="A3" s="493" t="s">
        <v>159</v>
      </c>
      <c r="B3" s="494"/>
      <c r="C3" s="494"/>
      <c r="D3" s="495" t="str">
        <f>Déclarations!D4</f>
        <v>À remplir par l'administration</v>
      </c>
      <c r="E3" s="495"/>
      <c r="F3" s="495"/>
      <c r="G3" s="495"/>
      <c r="H3" s="495"/>
      <c r="I3" s="495"/>
      <c r="J3" s="495"/>
      <c r="K3" s="496"/>
    </row>
    <row r="4" spans="1:57" s="8" customFormat="1" ht="15" hidden="1" customHeight="1" x14ac:dyDescent="0.35">
      <c r="A4" s="493" t="s">
        <v>159</v>
      </c>
      <c r="B4" s="494"/>
      <c r="C4" s="494"/>
      <c r="D4" s="495" t="s">
        <v>97</v>
      </c>
      <c r="E4" s="495"/>
      <c r="F4" s="495"/>
      <c r="G4" s="495"/>
      <c r="H4" s="495"/>
      <c r="I4" s="495"/>
      <c r="J4" s="495"/>
      <c r="K4" s="496"/>
    </row>
    <row r="5" spans="1:57" s="8" customFormat="1" ht="15" hidden="1" customHeight="1" x14ac:dyDescent="0.35">
      <c r="A5" s="493" t="s">
        <v>159</v>
      </c>
      <c r="B5" s="494"/>
      <c r="C5" s="494"/>
      <c r="D5" s="495" t="s">
        <v>97</v>
      </c>
      <c r="E5" s="495"/>
      <c r="F5" s="495"/>
      <c r="G5" s="495"/>
      <c r="H5" s="495"/>
      <c r="I5" s="495"/>
      <c r="J5" s="495"/>
      <c r="K5" s="496"/>
    </row>
    <row r="6" spans="1:57" s="8" customFormat="1" ht="15" customHeight="1" thickBot="1" x14ac:dyDescent="0.4">
      <c r="A6" s="480" t="s">
        <v>237</v>
      </c>
      <c r="B6" s="481"/>
      <c r="C6" s="481"/>
      <c r="D6" s="482" t="str">
        <f>Déclarations!D7</f>
        <v>À remplir par l'administration</v>
      </c>
      <c r="E6" s="483"/>
      <c r="F6" s="483"/>
      <c r="G6" s="483"/>
      <c r="H6" s="483"/>
      <c r="I6" s="483"/>
      <c r="J6" s="483"/>
      <c r="K6" s="484"/>
    </row>
    <row r="7" spans="1:57" s="163" customFormat="1" ht="15" hidden="1" customHeight="1" thickBot="1" x14ac:dyDescent="0.35">
      <c r="A7" s="164"/>
      <c r="B7" s="165"/>
      <c r="C7" s="165"/>
      <c r="D7" s="165"/>
      <c r="E7" s="165"/>
      <c r="F7" s="162"/>
      <c r="G7" s="162"/>
      <c r="H7" s="564" t="s">
        <v>24</v>
      </c>
      <c r="I7" s="564"/>
      <c r="J7" s="162"/>
      <c r="K7" s="162"/>
      <c r="L7" s="564" t="s">
        <v>24</v>
      </c>
      <c r="M7" s="564"/>
      <c r="N7" s="162"/>
      <c r="O7" s="162"/>
      <c r="P7" s="564" t="s">
        <v>24</v>
      </c>
      <c r="Q7" s="564"/>
      <c r="R7" s="162"/>
      <c r="S7" s="162"/>
      <c r="T7" s="564" t="s">
        <v>24</v>
      </c>
      <c r="U7" s="564"/>
      <c r="V7" s="162"/>
      <c r="W7" s="162"/>
      <c r="X7" s="564" t="s">
        <v>24</v>
      </c>
      <c r="Y7" s="564"/>
      <c r="Z7" s="162"/>
      <c r="AA7" s="162"/>
      <c r="AB7" s="564" t="s">
        <v>24</v>
      </c>
      <c r="AC7" s="564"/>
      <c r="AD7" s="162"/>
      <c r="AE7" s="162"/>
      <c r="AF7" s="564" t="s">
        <v>24</v>
      </c>
      <c r="AG7" s="564"/>
      <c r="AH7" s="162"/>
      <c r="AI7" s="162"/>
      <c r="AJ7" s="564" t="s">
        <v>24</v>
      </c>
      <c r="AK7" s="564"/>
      <c r="AL7" s="162"/>
      <c r="AM7" s="162"/>
      <c r="AN7" s="564" t="s">
        <v>24</v>
      </c>
      <c r="AO7" s="564"/>
      <c r="AP7" s="162"/>
      <c r="AQ7" s="162"/>
      <c r="AR7" s="564" t="s">
        <v>24</v>
      </c>
      <c r="AS7" s="564"/>
      <c r="AT7" s="565"/>
      <c r="AU7" s="566"/>
      <c r="AV7" s="570" t="s">
        <v>24</v>
      </c>
      <c r="AW7" s="571"/>
      <c r="AX7" s="162"/>
      <c r="AY7" s="162"/>
      <c r="AZ7" s="564" t="s">
        <v>24</v>
      </c>
      <c r="BA7" s="564"/>
      <c r="BB7" s="166"/>
      <c r="BC7" s="166"/>
      <c r="BD7" s="564" t="s">
        <v>24</v>
      </c>
      <c r="BE7" s="564"/>
    </row>
    <row r="8" spans="1:57" s="170" customFormat="1" ht="30" customHeight="1" x14ac:dyDescent="0.35">
      <c r="A8" s="167"/>
      <c r="B8" s="168"/>
      <c r="C8" s="168"/>
      <c r="D8" s="168"/>
      <c r="E8" s="169"/>
      <c r="F8" s="531" t="s">
        <v>207</v>
      </c>
      <c r="G8" s="532"/>
      <c r="H8" s="533" t="s">
        <v>207</v>
      </c>
      <c r="I8" s="534"/>
      <c r="J8" s="531" t="s">
        <v>305</v>
      </c>
      <c r="K8" s="532"/>
      <c r="L8" s="533" t="s">
        <v>306</v>
      </c>
      <c r="M8" s="534"/>
      <c r="N8" s="531" t="s">
        <v>206</v>
      </c>
      <c r="O8" s="532"/>
      <c r="P8" s="533" t="s">
        <v>205</v>
      </c>
      <c r="Q8" s="534"/>
      <c r="R8" s="572" t="s">
        <v>142</v>
      </c>
      <c r="S8" s="573"/>
      <c r="T8" s="533" t="s">
        <v>142</v>
      </c>
      <c r="U8" s="534"/>
      <c r="V8" s="572" t="s">
        <v>143</v>
      </c>
      <c r="W8" s="573"/>
      <c r="X8" s="567" t="s">
        <v>143</v>
      </c>
      <c r="Y8" s="568"/>
      <c r="Z8" s="531" t="s">
        <v>144</v>
      </c>
      <c r="AA8" s="532"/>
      <c r="AB8" s="533" t="s">
        <v>144</v>
      </c>
      <c r="AC8" s="534"/>
      <c r="AD8" s="531" t="s">
        <v>239</v>
      </c>
      <c r="AE8" s="532"/>
      <c r="AF8" s="533" t="s">
        <v>239</v>
      </c>
      <c r="AG8" s="534"/>
      <c r="AH8" s="531" t="s">
        <v>334</v>
      </c>
      <c r="AI8" s="532"/>
      <c r="AJ8" s="533" t="s">
        <v>145</v>
      </c>
      <c r="AK8" s="534"/>
      <c r="AL8" s="531" t="s">
        <v>146</v>
      </c>
      <c r="AM8" s="532"/>
      <c r="AN8" s="533" t="s">
        <v>146</v>
      </c>
      <c r="AO8" s="534"/>
      <c r="AP8" s="531" t="s">
        <v>241</v>
      </c>
      <c r="AQ8" s="532"/>
      <c r="AR8" s="533" t="s">
        <v>241</v>
      </c>
      <c r="AS8" s="534"/>
      <c r="AT8" s="531" t="s">
        <v>147</v>
      </c>
      <c r="AU8" s="532"/>
      <c r="AV8" s="533" t="s">
        <v>147</v>
      </c>
      <c r="AW8" s="534"/>
      <c r="AX8" s="531" t="s">
        <v>148</v>
      </c>
      <c r="AY8" s="532"/>
      <c r="AZ8" s="533" t="s">
        <v>148</v>
      </c>
      <c r="BA8" s="534"/>
      <c r="BB8" s="569" t="s">
        <v>2</v>
      </c>
      <c r="BC8" s="547"/>
      <c r="BD8" s="529" t="s">
        <v>2</v>
      </c>
      <c r="BE8" s="530"/>
    </row>
    <row r="9" spans="1:57" s="170" customFormat="1" ht="30" customHeight="1" x14ac:dyDescent="0.35">
      <c r="A9" s="167"/>
      <c r="B9" s="603" t="s">
        <v>139</v>
      </c>
      <c r="C9" s="603"/>
      <c r="D9" s="603"/>
      <c r="E9" s="604"/>
      <c r="F9" s="171" t="s">
        <v>25</v>
      </c>
      <c r="G9" s="172" t="s">
        <v>126</v>
      </c>
      <c r="H9" s="173" t="s">
        <v>26</v>
      </c>
      <c r="I9" s="172" t="s">
        <v>27</v>
      </c>
      <c r="J9" s="173" t="s">
        <v>25</v>
      </c>
      <c r="K9" s="172" t="s">
        <v>23</v>
      </c>
      <c r="L9" s="173" t="s">
        <v>26</v>
      </c>
      <c r="M9" s="172" t="s">
        <v>27</v>
      </c>
      <c r="N9" s="173" t="s">
        <v>25</v>
      </c>
      <c r="O9" s="172" t="s">
        <v>126</v>
      </c>
      <c r="P9" s="173" t="s">
        <v>26</v>
      </c>
      <c r="Q9" s="172" t="s">
        <v>27</v>
      </c>
      <c r="R9" s="173" t="s">
        <v>25</v>
      </c>
      <c r="S9" s="172" t="s">
        <v>126</v>
      </c>
      <c r="T9" s="173" t="s">
        <v>26</v>
      </c>
      <c r="U9" s="172" t="s">
        <v>27</v>
      </c>
      <c r="V9" s="173" t="s">
        <v>25</v>
      </c>
      <c r="W9" s="172" t="s">
        <v>126</v>
      </c>
      <c r="X9" s="173" t="s">
        <v>26</v>
      </c>
      <c r="Y9" s="174" t="s">
        <v>27</v>
      </c>
      <c r="Z9" s="173" t="s">
        <v>25</v>
      </c>
      <c r="AA9" s="174" t="s">
        <v>126</v>
      </c>
      <c r="AB9" s="173" t="s">
        <v>26</v>
      </c>
      <c r="AC9" s="174" t="s">
        <v>27</v>
      </c>
      <c r="AD9" s="173" t="s">
        <v>25</v>
      </c>
      <c r="AE9" s="174" t="s">
        <v>126</v>
      </c>
      <c r="AF9" s="173" t="s">
        <v>26</v>
      </c>
      <c r="AG9" s="174" t="s">
        <v>27</v>
      </c>
      <c r="AH9" s="173" t="s">
        <v>25</v>
      </c>
      <c r="AI9" s="174" t="s">
        <v>126</v>
      </c>
      <c r="AJ9" s="173" t="s">
        <v>26</v>
      </c>
      <c r="AK9" s="174" t="s">
        <v>27</v>
      </c>
      <c r="AL9" s="173" t="s">
        <v>25</v>
      </c>
      <c r="AM9" s="174" t="s">
        <v>126</v>
      </c>
      <c r="AN9" s="173" t="s">
        <v>26</v>
      </c>
      <c r="AO9" s="174" t="s">
        <v>27</v>
      </c>
      <c r="AP9" s="173" t="s">
        <v>25</v>
      </c>
      <c r="AQ9" s="174" t="s">
        <v>126</v>
      </c>
      <c r="AR9" s="173" t="s">
        <v>26</v>
      </c>
      <c r="AS9" s="174" t="s">
        <v>27</v>
      </c>
      <c r="AT9" s="173" t="s">
        <v>25</v>
      </c>
      <c r="AU9" s="174" t="s">
        <v>126</v>
      </c>
      <c r="AV9" s="173" t="s">
        <v>26</v>
      </c>
      <c r="AW9" s="175" t="s">
        <v>27</v>
      </c>
      <c r="AX9" s="173" t="s">
        <v>25</v>
      </c>
      <c r="AY9" s="172" t="s">
        <v>126</v>
      </c>
      <c r="AZ9" s="173" t="s">
        <v>26</v>
      </c>
      <c r="BA9" s="172" t="s">
        <v>27</v>
      </c>
      <c r="BB9" s="173" t="s">
        <v>25</v>
      </c>
      <c r="BC9" s="176" t="s">
        <v>126</v>
      </c>
      <c r="BD9" s="177" t="s">
        <v>26</v>
      </c>
      <c r="BE9" s="175" t="s">
        <v>27</v>
      </c>
    </row>
    <row r="10" spans="1:57" s="170" customFormat="1" ht="15" customHeight="1" x14ac:dyDescent="0.35">
      <c r="A10" s="167">
        <v>1</v>
      </c>
      <c r="B10" s="574" t="s">
        <v>28</v>
      </c>
      <c r="C10" s="574"/>
      <c r="D10" s="574"/>
      <c r="E10" s="574"/>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9"/>
      <c r="BE10" s="179"/>
    </row>
    <row r="11" spans="1:57" s="170" customFormat="1" ht="15" customHeight="1" x14ac:dyDescent="0.35">
      <c r="A11" s="167"/>
      <c r="B11" s="180" t="s">
        <v>29</v>
      </c>
      <c r="C11" s="181"/>
      <c r="D11" s="181"/>
      <c r="E11" s="182"/>
      <c r="F11" s="543" t="s">
        <v>29</v>
      </c>
      <c r="G11" s="544"/>
      <c r="H11" s="543" t="s">
        <v>29</v>
      </c>
      <c r="I11" s="544"/>
      <c r="J11" s="543" t="s">
        <v>29</v>
      </c>
      <c r="K11" s="544"/>
      <c r="L11" s="543" t="s">
        <v>29</v>
      </c>
      <c r="M11" s="544"/>
      <c r="N11" s="543" t="s">
        <v>29</v>
      </c>
      <c r="O11" s="544"/>
      <c r="P11" s="543" t="s">
        <v>29</v>
      </c>
      <c r="Q11" s="544"/>
      <c r="R11" s="543" t="s">
        <v>29</v>
      </c>
      <c r="S11" s="544"/>
      <c r="T11" s="543" t="s">
        <v>29</v>
      </c>
      <c r="U11" s="544"/>
      <c r="V11" s="543" t="s">
        <v>29</v>
      </c>
      <c r="W11" s="544"/>
      <c r="X11" s="543" t="s">
        <v>29</v>
      </c>
      <c r="Y11" s="544"/>
      <c r="Z11" s="543" t="s">
        <v>29</v>
      </c>
      <c r="AA11" s="544"/>
      <c r="AB11" s="543" t="s">
        <v>29</v>
      </c>
      <c r="AC11" s="544"/>
      <c r="AD11" s="543" t="s">
        <v>29</v>
      </c>
      <c r="AE11" s="544"/>
      <c r="AF11" s="543" t="s">
        <v>29</v>
      </c>
      <c r="AG11" s="544"/>
      <c r="AH11" s="543" t="s">
        <v>29</v>
      </c>
      <c r="AI11" s="544"/>
      <c r="AJ11" s="543" t="s">
        <v>29</v>
      </c>
      <c r="AK11" s="544"/>
      <c r="AL11" s="543" t="s">
        <v>29</v>
      </c>
      <c r="AM11" s="544"/>
      <c r="AN11" s="543" t="s">
        <v>29</v>
      </c>
      <c r="AO11" s="544"/>
      <c r="AP11" s="543" t="s">
        <v>29</v>
      </c>
      <c r="AQ11" s="544"/>
      <c r="AR11" s="543" t="s">
        <v>29</v>
      </c>
      <c r="AS11" s="544"/>
      <c r="AT11" s="543" t="s">
        <v>29</v>
      </c>
      <c r="AU11" s="544"/>
      <c r="AV11" s="543" t="s">
        <v>29</v>
      </c>
      <c r="AW11" s="544"/>
      <c r="AX11" s="543" t="s">
        <v>29</v>
      </c>
      <c r="AY11" s="544"/>
      <c r="AZ11" s="543" t="s">
        <v>29</v>
      </c>
      <c r="BA11" s="544"/>
      <c r="BB11" s="543" t="s">
        <v>29</v>
      </c>
      <c r="BC11" s="544"/>
      <c r="BD11" s="543" t="s">
        <v>29</v>
      </c>
      <c r="BE11" s="544"/>
    </row>
    <row r="12" spans="1:57" s="119" customFormat="1" ht="15" customHeight="1" x14ac:dyDescent="0.35">
      <c r="A12" s="60" t="s">
        <v>32</v>
      </c>
      <c r="B12" s="577" t="s">
        <v>30</v>
      </c>
      <c r="C12" s="577"/>
      <c r="D12" s="577"/>
      <c r="E12" s="578"/>
      <c r="F12" s="120"/>
      <c r="G12" s="121"/>
      <c r="H12" s="122"/>
      <c r="I12" s="123"/>
      <c r="J12" s="120"/>
      <c r="K12" s="121"/>
      <c r="L12" s="122"/>
      <c r="M12" s="123"/>
      <c r="N12" s="120"/>
      <c r="O12" s="121"/>
      <c r="P12" s="122"/>
      <c r="Q12" s="123"/>
      <c r="R12" s="120"/>
      <c r="S12" s="121"/>
      <c r="T12" s="122"/>
      <c r="U12" s="123"/>
      <c r="V12" s="120"/>
      <c r="W12" s="121"/>
      <c r="X12" s="122"/>
      <c r="Y12" s="123"/>
      <c r="Z12" s="120"/>
      <c r="AA12" s="121"/>
      <c r="AB12" s="122"/>
      <c r="AC12" s="123"/>
      <c r="AD12" s="120"/>
      <c r="AE12" s="121"/>
      <c r="AF12" s="122"/>
      <c r="AG12" s="123"/>
      <c r="AH12" s="120"/>
      <c r="AI12" s="121"/>
      <c r="AJ12" s="122"/>
      <c r="AK12" s="123"/>
      <c r="AL12" s="120"/>
      <c r="AM12" s="121"/>
      <c r="AN12" s="122"/>
      <c r="AO12" s="124"/>
      <c r="AP12" s="120"/>
      <c r="AQ12" s="121"/>
      <c r="AR12" s="122"/>
      <c r="AS12" s="124"/>
      <c r="AT12" s="120"/>
      <c r="AU12" s="125"/>
      <c r="AV12" s="122"/>
      <c r="AW12" s="123"/>
      <c r="AX12" s="120"/>
      <c r="AY12" s="121"/>
      <c r="AZ12" s="122"/>
      <c r="BA12" s="123"/>
      <c r="BB12" s="254">
        <f>SUM(F12+J12+N12+R12+V12+Z12+AD12+AH12+AL12+AP12+AT12+AX12)</f>
        <v>0</v>
      </c>
      <c r="BC12" s="255">
        <f>SUM(G12+K12+O12+S12+W12+AA12+AE12+AI12+AM12+AQ12+AU12+AY12)</f>
        <v>0</v>
      </c>
      <c r="BD12" s="256">
        <f>SUM(H12+L12+P12+T12+X12+AB12+AF12+AJ12+AN12+AR12+AV12+AZ12)</f>
        <v>0</v>
      </c>
      <c r="BE12" s="257">
        <f>SUM(I12+M12+Q12+U12+Y12+AC12+AG12+AK12+AO12+AS12+AW12+BA12)</f>
        <v>0</v>
      </c>
    </row>
    <row r="13" spans="1:57" s="119" customFormat="1" ht="30" customHeight="1" x14ac:dyDescent="0.35">
      <c r="A13" s="60" t="s">
        <v>33</v>
      </c>
      <c r="B13" s="584" t="s">
        <v>215</v>
      </c>
      <c r="C13" s="579"/>
      <c r="D13" s="579"/>
      <c r="E13" s="580"/>
      <c r="F13" s="120"/>
      <c r="G13" s="121"/>
      <c r="H13" s="126"/>
      <c r="I13" s="127"/>
      <c r="J13" s="120"/>
      <c r="K13" s="121"/>
      <c r="L13" s="126"/>
      <c r="M13" s="127"/>
      <c r="N13" s="120"/>
      <c r="O13" s="121"/>
      <c r="P13" s="126"/>
      <c r="Q13" s="127"/>
      <c r="R13" s="120"/>
      <c r="S13" s="121"/>
      <c r="T13" s="126"/>
      <c r="U13" s="127"/>
      <c r="V13" s="120"/>
      <c r="W13" s="121"/>
      <c r="X13" s="126"/>
      <c r="Y13" s="127"/>
      <c r="Z13" s="120"/>
      <c r="AA13" s="121"/>
      <c r="AB13" s="126"/>
      <c r="AC13" s="127"/>
      <c r="AD13" s="120"/>
      <c r="AE13" s="121"/>
      <c r="AF13" s="126"/>
      <c r="AG13" s="127"/>
      <c r="AH13" s="120"/>
      <c r="AI13" s="121"/>
      <c r="AJ13" s="126"/>
      <c r="AK13" s="127"/>
      <c r="AL13" s="120"/>
      <c r="AM13" s="121"/>
      <c r="AN13" s="126"/>
      <c r="AO13" s="128"/>
      <c r="AP13" s="120"/>
      <c r="AQ13" s="121"/>
      <c r="AR13" s="126"/>
      <c r="AS13" s="128"/>
      <c r="AT13" s="120"/>
      <c r="AU13" s="125"/>
      <c r="AV13" s="126"/>
      <c r="AW13" s="127"/>
      <c r="AX13" s="120"/>
      <c r="AY13" s="121"/>
      <c r="AZ13" s="126"/>
      <c r="BA13" s="127"/>
      <c r="BB13" s="253">
        <f>SUM(F13+J13+N13+R13+V13+Z13+AD13+AH13+AL13+AP13+AT13+AX13)</f>
        <v>0</v>
      </c>
      <c r="BC13" s="255">
        <f t="shared" ref="BC13:BC17" si="0">SUM(G13+K13+O13+S13+W13+AA13+AE13+AI13+AM13+AQ13+AU13+AY13)</f>
        <v>0</v>
      </c>
      <c r="BD13" s="256">
        <f>SUM(H13+L13+P13+T13+X13+AB13+AF13+AJ13+AN13+AR13+AV13+AZ13)</f>
        <v>0</v>
      </c>
      <c r="BE13" s="257">
        <f t="shared" ref="BE13:BE17" si="1">SUM(I13+M13+Q13+U13+Y13+AC13+AG13+AK13+AO13+AS13+AW13+BA13)</f>
        <v>0</v>
      </c>
    </row>
    <row r="14" spans="1:57" s="119" customFormat="1" ht="15" customHeight="1" x14ac:dyDescent="0.35">
      <c r="A14" s="60" t="s">
        <v>34</v>
      </c>
      <c r="B14" s="579" t="s">
        <v>31</v>
      </c>
      <c r="C14" s="579"/>
      <c r="D14" s="579"/>
      <c r="E14" s="580"/>
      <c r="F14" s="120"/>
      <c r="G14" s="121"/>
      <c r="H14" s="126"/>
      <c r="I14" s="127"/>
      <c r="J14" s="120"/>
      <c r="K14" s="121"/>
      <c r="L14" s="126"/>
      <c r="M14" s="127"/>
      <c r="N14" s="120"/>
      <c r="O14" s="121"/>
      <c r="P14" s="126"/>
      <c r="Q14" s="127"/>
      <c r="R14" s="120"/>
      <c r="S14" s="121"/>
      <c r="T14" s="129"/>
      <c r="U14" s="127"/>
      <c r="V14" s="120"/>
      <c r="W14" s="121"/>
      <c r="X14" s="126"/>
      <c r="Y14" s="127"/>
      <c r="Z14" s="120"/>
      <c r="AA14" s="121"/>
      <c r="AB14" s="126"/>
      <c r="AC14" s="127"/>
      <c r="AD14" s="120"/>
      <c r="AE14" s="121"/>
      <c r="AF14" s="126"/>
      <c r="AG14" s="127"/>
      <c r="AH14" s="120"/>
      <c r="AI14" s="121"/>
      <c r="AJ14" s="126"/>
      <c r="AK14" s="127"/>
      <c r="AL14" s="120"/>
      <c r="AM14" s="121"/>
      <c r="AN14" s="126"/>
      <c r="AO14" s="128"/>
      <c r="AP14" s="120"/>
      <c r="AQ14" s="121"/>
      <c r="AR14" s="126"/>
      <c r="AS14" s="128"/>
      <c r="AT14" s="120"/>
      <c r="AU14" s="125"/>
      <c r="AV14" s="126"/>
      <c r="AW14" s="127"/>
      <c r="AX14" s="120"/>
      <c r="AY14" s="121"/>
      <c r="AZ14" s="126"/>
      <c r="BA14" s="127"/>
      <c r="BB14" s="253">
        <f t="shared" ref="BB14:BB16" si="2">SUM(F14+J14+N14+R14+V14+Z14+AD14+AH14+AL14+AP14+AT14+AX14)</f>
        <v>0</v>
      </c>
      <c r="BC14" s="255">
        <f t="shared" si="0"/>
        <v>0</v>
      </c>
      <c r="BD14" s="256">
        <f>SUM(H14+L14+P14+T14+X14+AB14+AF14+AJ14+AN14+AR14+AV14+AZ14)</f>
        <v>0</v>
      </c>
      <c r="BE14" s="257">
        <f t="shared" si="1"/>
        <v>0</v>
      </c>
    </row>
    <row r="15" spans="1:57" s="119" customFormat="1" ht="30" customHeight="1" x14ac:dyDescent="0.35">
      <c r="A15" s="60" t="s">
        <v>35</v>
      </c>
      <c r="B15" s="581" t="s">
        <v>229</v>
      </c>
      <c r="C15" s="582"/>
      <c r="D15" s="582"/>
      <c r="E15" s="583"/>
      <c r="F15" s="120"/>
      <c r="G15" s="121"/>
      <c r="H15" s="126"/>
      <c r="I15" s="127"/>
      <c r="J15" s="120"/>
      <c r="K15" s="121"/>
      <c r="L15" s="126"/>
      <c r="M15" s="127"/>
      <c r="N15" s="120"/>
      <c r="O15" s="121"/>
      <c r="P15" s="126"/>
      <c r="Q15" s="127"/>
      <c r="R15" s="120"/>
      <c r="S15" s="121"/>
      <c r="T15" s="126"/>
      <c r="U15" s="127"/>
      <c r="V15" s="120"/>
      <c r="W15" s="121"/>
      <c r="X15" s="126"/>
      <c r="Y15" s="127"/>
      <c r="Z15" s="120"/>
      <c r="AA15" s="121"/>
      <c r="AB15" s="126"/>
      <c r="AC15" s="127"/>
      <c r="AD15" s="120"/>
      <c r="AE15" s="121"/>
      <c r="AF15" s="126"/>
      <c r="AG15" s="127"/>
      <c r="AH15" s="120"/>
      <c r="AI15" s="121"/>
      <c r="AJ15" s="126"/>
      <c r="AK15" s="127"/>
      <c r="AL15" s="120"/>
      <c r="AM15" s="121"/>
      <c r="AN15" s="126"/>
      <c r="AO15" s="128"/>
      <c r="AP15" s="120"/>
      <c r="AQ15" s="121"/>
      <c r="AR15" s="126"/>
      <c r="AS15" s="128"/>
      <c r="AT15" s="120"/>
      <c r="AU15" s="125"/>
      <c r="AV15" s="126"/>
      <c r="AW15" s="127"/>
      <c r="AX15" s="120"/>
      <c r="AY15" s="121"/>
      <c r="AZ15" s="126"/>
      <c r="BA15" s="127"/>
      <c r="BB15" s="253">
        <f t="shared" si="2"/>
        <v>0</v>
      </c>
      <c r="BC15" s="255">
        <f t="shared" si="0"/>
        <v>0</v>
      </c>
      <c r="BD15" s="256">
        <f>SUM(H15+L15+P15+T15+X15+AB15+AF15+AJ15+AN15+AR15+AV15+AZ15)</f>
        <v>0</v>
      </c>
      <c r="BE15" s="257">
        <f t="shared" si="1"/>
        <v>0</v>
      </c>
    </row>
    <row r="16" spans="1:57" s="119" customFormat="1" ht="30" customHeight="1" x14ac:dyDescent="0.35">
      <c r="A16" s="60" t="s">
        <v>36</v>
      </c>
      <c r="B16" s="581" t="s">
        <v>216</v>
      </c>
      <c r="C16" s="582"/>
      <c r="D16" s="582"/>
      <c r="E16" s="583"/>
      <c r="F16" s="120"/>
      <c r="G16" s="121"/>
      <c r="H16" s="126"/>
      <c r="I16" s="127"/>
      <c r="J16" s="120"/>
      <c r="K16" s="121"/>
      <c r="L16" s="126"/>
      <c r="M16" s="127"/>
      <c r="N16" s="120"/>
      <c r="O16" s="121"/>
      <c r="P16" s="126"/>
      <c r="Q16" s="127"/>
      <c r="R16" s="120"/>
      <c r="S16" s="121"/>
      <c r="T16" s="126"/>
      <c r="U16" s="127"/>
      <c r="V16" s="120"/>
      <c r="W16" s="121"/>
      <c r="X16" s="126"/>
      <c r="Y16" s="127"/>
      <c r="Z16" s="120"/>
      <c r="AA16" s="121"/>
      <c r="AB16" s="126"/>
      <c r="AC16" s="127"/>
      <c r="AD16" s="120"/>
      <c r="AE16" s="121"/>
      <c r="AF16" s="126"/>
      <c r="AG16" s="127"/>
      <c r="AH16" s="120"/>
      <c r="AI16" s="121"/>
      <c r="AJ16" s="126"/>
      <c r="AK16" s="127"/>
      <c r="AL16" s="120"/>
      <c r="AM16" s="121"/>
      <c r="AN16" s="126"/>
      <c r="AO16" s="128"/>
      <c r="AP16" s="120"/>
      <c r="AQ16" s="121"/>
      <c r="AR16" s="126"/>
      <c r="AS16" s="128"/>
      <c r="AT16" s="120"/>
      <c r="AU16" s="125"/>
      <c r="AV16" s="126"/>
      <c r="AW16" s="127"/>
      <c r="AX16" s="120"/>
      <c r="AY16" s="121"/>
      <c r="AZ16" s="126"/>
      <c r="BA16" s="127"/>
      <c r="BB16" s="253">
        <f t="shared" si="2"/>
        <v>0</v>
      </c>
      <c r="BC16" s="255">
        <f>SUM(G16+K16+O16+S16+W16+AA16+AE16+AI16+AM16+AQ16+AU16+AY16)</f>
        <v>0</v>
      </c>
      <c r="BD16" s="256">
        <f t="shared" ref="BD16" si="3">SUM(H16+L16+P16+T16+X16+AB16+AF16+AJ16+AN16+AR16+AV16+AZ16)</f>
        <v>0</v>
      </c>
      <c r="BE16" s="257">
        <f t="shared" si="1"/>
        <v>0</v>
      </c>
    </row>
    <row r="17" spans="1:57" s="119" customFormat="1" ht="30" customHeight="1" x14ac:dyDescent="0.35">
      <c r="A17" s="60" t="s">
        <v>37</v>
      </c>
      <c r="B17" s="581" t="s">
        <v>217</v>
      </c>
      <c r="C17" s="582"/>
      <c r="D17" s="582"/>
      <c r="E17" s="583"/>
      <c r="F17" s="120"/>
      <c r="G17" s="121"/>
      <c r="H17" s="122"/>
      <c r="I17" s="123"/>
      <c r="J17" s="120"/>
      <c r="K17" s="121"/>
      <c r="L17" s="122"/>
      <c r="M17" s="123"/>
      <c r="N17" s="120"/>
      <c r="O17" s="121"/>
      <c r="P17" s="122"/>
      <c r="Q17" s="123"/>
      <c r="R17" s="120"/>
      <c r="S17" s="121"/>
      <c r="T17" s="122"/>
      <c r="U17" s="123"/>
      <c r="V17" s="120"/>
      <c r="W17" s="121"/>
      <c r="X17" s="122"/>
      <c r="Y17" s="123"/>
      <c r="Z17" s="120"/>
      <c r="AA17" s="121"/>
      <c r="AB17" s="122"/>
      <c r="AC17" s="123"/>
      <c r="AD17" s="120"/>
      <c r="AE17" s="121"/>
      <c r="AF17" s="122"/>
      <c r="AG17" s="123"/>
      <c r="AH17" s="120"/>
      <c r="AI17" s="121"/>
      <c r="AJ17" s="122"/>
      <c r="AK17" s="123"/>
      <c r="AL17" s="120"/>
      <c r="AM17" s="121"/>
      <c r="AN17" s="122"/>
      <c r="AO17" s="124"/>
      <c r="AP17" s="120"/>
      <c r="AQ17" s="121"/>
      <c r="AR17" s="122"/>
      <c r="AS17" s="124"/>
      <c r="AT17" s="120"/>
      <c r="AU17" s="125"/>
      <c r="AV17" s="122"/>
      <c r="AW17" s="123"/>
      <c r="AX17" s="120"/>
      <c r="AY17" s="121"/>
      <c r="AZ17" s="122"/>
      <c r="BA17" s="123"/>
      <c r="BB17" s="253">
        <f>SUM(F17+J17+N17+R17+V17+Z17+AD17+AH17+AL17+AP17+AT17+AX17)</f>
        <v>0</v>
      </c>
      <c r="BC17" s="255">
        <f t="shared" si="0"/>
        <v>0</v>
      </c>
      <c r="BD17" s="256">
        <f>SUM(H17+L17+P17+T17+X17+AB17+AF17+AJ17+AN17+AR17+AV17+AZ17)</f>
        <v>0</v>
      </c>
      <c r="BE17" s="257">
        <f t="shared" si="1"/>
        <v>0</v>
      </c>
    </row>
    <row r="18" spans="1:57" s="190" customFormat="1" ht="15" customHeight="1" x14ac:dyDescent="0.35">
      <c r="A18" s="183"/>
      <c r="B18" s="575" t="s">
        <v>38</v>
      </c>
      <c r="C18" s="575"/>
      <c r="D18" s="575"/>
      <c r="E18" s="576"/>
      <c r="F18" s="184">
        <f>SUM(F12:F17)</f>
        <v>0</v>
      </c>
      <c r="G18" s="185">
        <f>SUM(G12:G17)</f>
        <v>0</v>
      </c>
      <c r="H18" s="184">
        <f>SUM(H12:H17)</f>
        <v>0</v>
      </c>
      <c r="I18" s="185">
        <f t="shared" ref="I18:AN18" si="4">SUM(I12:I17)</f>
        <v>0</v>
      </c>
      <c r="J18" s="184">
        <f t="shared" si="4"/>
        <v>0</v>
      </c>
      <c r="K18" s="185">
        <f t="shared" si="4"/>
        <v>0</v>
      </c>
      <c r="L18" s="184">
        <f t="shared" si="4"/>
        <v>0</v>
      </c>
      <c r="M18" s="185">
        <f t="shared" si="4"/>
        <v>0</v>
      </c>
      <c r="N18" s="184">
        <f>SUM(N12:N17)</f>
        <v>0</v>
      </c>
      <c r="O18" s="185">
        <f t="shared" si="4"/>
        <v>0</v>
      </c>
      <c r="P18" s="184">
        <f t="shared" si="4"/>
        <v>0</v>
      </c>
      <c r="Q18" s="185">
        <f t="shared" si="4"/>
        <v>0</v>
      </c>
      <c r="R18" s="184">
        <f t="shared" si="4"/>
        <v>0</v>
      </c>
      <c r="S18" s="185">
        <f t="shared" si="4"/>
        <v>0</v>
      </c>
      <c r="T18" s="184">
        <f t="shared" si="4"/>
        <v>0</v>
      </c>
      <c r="U18" s="185">
        <f t="shared" si="4"/>
        <v>0</v>
      </c>
      <c r="V18" s="184">
        <f t="shared" si="4"/>
        <v>0</v>
      </c>
      <c r="W18" s="185">
        <f t="shared" si="4"/>
        <v>0</v>
      </c>
      <c r="X18" s="184">
        <f t="shared" si="4"/>
        <v>0</v>
      </c>
      <c r="Y18" s="185">
        <f t="shared" si="4"/>
        <v>0</v>
      </c>
      <c r="Z18" s="184">
        <f t="shared" si="4"/>
        <v>0</v>
      </c>
      <c r="AA18" s="185">
        <f t="shared" si="4"/>
        <v>0</v>
      </c>
      <c r="AB18" s="184">
        <f t="shared" si="4"/>
        <v>0</v>
      </c>
      <c r="AC18" s="185">
        <f t="shared" si="4"/>
        <v>0</v>
      </c>
      <c r="AD18" s="184">
        <f t="shared" ref="AD18:AG18" si="5">SUM(AD12:AD17)</f>
        <v>0</v>
      </c>
      <c r="AE18" s="185">
        <f t="shared" si="5"/>
        <v>0</v>
      </c>
      <c r="AF18" s="184">
        <f t="shared" si="5"/>
        <v>0</v>
      </c>
      <c r="AG18" s="185">
        <f t="shared" si="5"/>
        <v>0</v>
      </c>
      <c r="AH18" s="184">
        <f t="shared" si="4"/>
        <v>0</v>
      </c>
      <c r="AI18" s="185">
        <f t="shared" si="4"/>
        <v>0</v>
      </c>
      <c r="AJ18" s="184">
        <f t="shared" si="4"/>
        <v>0</v>
      </c>
      <c r="AK18" s="185">
        <f t="shared" si="4"/>
        <v>0</v>
      </c>
      <c r="AL18" s="184">
        <f t="shared" si="4"/>
        <v>0</v>
      </c>
      <c r="AM18" s="185">
        <f t="shared" si="4"/>
        <v>0</v>
      </c>
      <c r="AN18" s="184">
        <f t="shared" si="4"/>
        <v>0</v>
      </c>
      <c r="AO18" s="186">
        <f>SUM(AO12:AO17)</f>
        <v>0</v>
      </c>
      <c r="AP18" s="184">
        <f t="shared" ref="AP18:AR18" si="6">SUM(AP12:AP17)</f>
        <v>0</v>
      </c>
      <c r="AQ18" s="185">
        <f t="shared" si="6"/>
        <v>0</v>
      </c>
      <c r="AR18" s="184">
        <f t="shared" si="6"/>
        <v>0</v>
      </c>
      <c r="AS18" s="186">
        <f>SUM(AS12:AS17)</f>
        <v>0</v>
      </c>
      <c r="AT18" s="187">
        <f>SUM(AT12:AT17)</f>
        <v>0</v>
      </c>
      <c r="AU18" s="186">
        <f t="shared" ref="AU18" si="7">SUM(AU12:AU17)</f>
        <v>0</v>
      </c>
      <c r="AV18" s="184">
        <f>SUM(AV12:AV17)</f>
        <v>0</v>
      </c>
      <c r="AW18" s="185">
        <f t="shared" ref="AW18:BA18" si="8">SUM(AW12:AW17)</f>
        <v>0</v>
      </c>
      <c r="AX18" s="184">
        <f t="shared" si="8"/>
        <v>0</v>
      </c>
      <c r="AY18" s="185">
        <f t="shared" si="8"/>
        <v>0</v>
      </c>
      <c r="AZ18" s="184">
        <f t="shared" si="8"/>
        <v>0</v>
      </c>
      <c r="BA18" s="185">
        <f t="shared" si="8"/>
        <v>0</v>
      </c>
      <c r="BB18" s="184">
        <f>SUM(BB12:BB17)</f>
        <v>0</v>
      </c>
      <c r="BC18" s="188">
        <f>SUM(BC12:BC17)</f>
        <v>0</v>
      </c>
      <c r="BD18" s="189">
        <f>SUM(BD12:BD17)</f>
        <v>0</v>
      </c>
      <c r="BE18" s="185">
        <f>SUM(BE12:BE17)</f>
        <v>0</v>
      </c>
    </row>
    <row r="19" spans="1:57" s="170" customFormat="1" ht="15" customHeight="1" x14ac:dyDescent="0.35">
      <c r="A19" s="167"/>
      <c r="B19" s="180" t="s">
        <v>39</v>
      </c>
      <c r="C19" s="181"/>
      <c r="D19" s="181"/>
      <c r="E19" s="182"/>
      <c r="F19" s="543" t="s">
        <v>39</v>
      </c>
      <c r="G19" s="544"/>
      <c r="H19" s="543" t="s">
        <v>39</v>
      </c>
      <c r="I19" s="544"/>
      <c r="J19" s="543" t="s">
        <v>39</v>
      </c>
      <c r="K19" s="544"/>
      <c r="L19" s="543" t="s">
        <v>39</v>
      </c>
      <c r="M19" s="544"/>
      <c r="N19" s="543" t="s">
        <v>39</v>
      </c>
      <c r="O19" s="544"/>
      <c r="P19" s="543" t="s">
        <v>39</v>
      </c>
      <c r="Q19" s="544"/>
      <c r="R19" s="543" t="s">
        <v>39</v>
      </c>
      <c r="S19" s="544"/>
      <c r="T19" s="543" t="s">
        <v>39</v>
      </c>
      <c r="U19" s="544"/>
      <c r="V19" s="543" t="s">
        <v>39</v>
      </c>
      <c r="W19" s="544"/>
      <c r="X19" s="543" t="s">
        <v>39</v>
      </c>
      <c r="Y19" s="544"/>
      <c r="Z19" s="543" t="s">
        <v>39</v>
      </c>
      <c r="AA19" s="544"/>
      <c r="AB19" s="543" t="s">
        <v>39</v>
      </c>
      <c r="AC19" s="544"/>
      <c r="AD19" s="543" t="s">
        <v>39</v>
      </c>
      <c r="AE19" s="544"/>
      <c r="AF19" s="543" t="s">
        <v>39</v>
      </c>
      <c r="AG19" s="544"/>
      <c r="AH19" s="543" t="s">
        <v>39</v>
      </c>
      <c r="AI19" s="544"/>
      <c r="AJ19" s="543" t="s">
        <v>39</v>
      </c>
      <c r="AK19" s="544"/>
      <c r="AL19" s="543" t="s">
        <v>39</v>
      </c>
      <c r="AM19" s="544"/>
      <c r="AN19" s="543" t="s">
        <v>39</v>
      </c>
      <c r="AO19" s="544"/>
      <c r="AP19" s="543" t="s">
        <v>39</v>
      </c>
      <c r="AQ19" s="544"/>
      <c r="AR19" s="543" t="s">
        <v>39</v>
      </c>
      <c r="AS19" s="544"/>
      <c r="AT19" s="543" t="s">
        <v>39</v>
      </c>
      <c r="AU19" s="544"/>
      <c r="AV19" s="543" t="s">
        <v>39</v>
      </c>
      <c r="AW19" s="544"/>
      <c r="AX19" s="543" t="s">
        <v>39</v>
      </c>
      <c r="AY19" s="544"/>
      <c r="AZ19" s="543" t="s">
        <v>39</v>
      </c>
      <c r="BA19" s="544"/>
      <c r="BB19" s="543" t="s">
        <v>39</v>
      </c>
      <c r="BC19" s="544"/>
      <c r="BD19" s="543" t="s">
        <v>39</v>
      </c>
      <c r="BE19" s="544"/>
    </row>
    <row r="20" spans="1:57" s="119" customFormat="1" ht="15" customHeight="1" x14ac:dyDescent="0.35">
      <c r="A20" s="110" t="s">
        <v>40</v>
      </c>
      <c r="B20" s="582" t="s">
        <v>93</v>
      </c>
      <c r="C20" s="582"/>
      <c r="D20" s="582"/>
      <c r="E20" s="583"/>
      <c r="F20" s="120"/>
      <c r="G20" s="121"/>
      <c r="H20" s="122"/>
      <c r="I20" s="123"/>
      <c r="J20" s="120"/>
      <c r="K20" s="121"/>
      <c r="L20" s="122"/>
      <c r="M20" s="123"/>
      <c r="N20" s="120"/>
      <c r="O20" s="121"/>
      <c r="P20" s="122"/>
      <c r="Q20" s="123"/>
      <c r="R20" s="120"/>
      <c r="S20" s="121"/>
      <c r="T20" s="122"/>
      <c r="U20" s="123"/>
      <c r="V20" s="120"/>
      <c r="W20" s="121"/>
      <c r="X20" s="122"/>
      <c r="Y20" s="123"/>
      <c r="Z20" s="120"/>
      <c r="AA20" s="121"/>
      <c r="AB20" s="122"/>
      <c r="AC20" s="123"/>
      <c r="AD20" s="120"/>
      <c r="AE20" s="121"/>
      <c r="AF20" s="122"/>
      <c r="AG20" s="123"/>
      <c r="AH20" s="120"/>
      <c r="AI20" s="121"/>
      <c r="AJ20" s="122"/>
      <c r="AK20" s="123"/>
      <c r="AL20" s="120"/>
      <c r="AM20" s="121"/>
      <c r="AN20" s="122"/>
      <c r="AO20" s="124"/>
      <c r="AP20" s="120"/>
      <c r="AQ20" s="121"/>
      <c r="AR20" s="122"/>
      <c r="AS20" s="124"/>
      <c r="AT20" s="120"/>
      <c r="AU20" s="125"/>
      <c r="AV20" s="122"/>
      <c r="AW20" s="123"/>
      <c r="AX20" s="120"/>
      <c r="AY20" s="121"/>
      <c r="AZ20" s="122"/>
      <c r="BA20" s="123"/>
      <c r="BB20" s="253">
        <f>SUM(F20+J20+N20+R20+V20+Z20+AD20+AH20+AL20+AP20+AT20+AX20)</f>
        <v>0</v>
      </c>
      <c r="BC20" s="255">
        <f>SUM(G20+K20+O20+S20+W20+AA20+AE20+AI20+AM20+AQ20+AU20+AY20)</f>
        <v>0</v>
      </c>
      <c r="BD20" s="256">
        <f t="shared" ref="BD20" si="9">SUM(H20+L20+P20+T20+X20+AB20+AF20+AJ20+AN20+AR20+AV20+AZ20)</f>
        <v>0</v>
      </c>
      <c r="BE20" s="257">
        <f t="shared" ref="BE20:BE22" si="10">SUM(I20+M20+Q20+U20+Y20+AC20+AG20+AK20+AO20+AS20+AW20+BA20)</f>
        <v>0</v>
      </c>
    </row>
    <row r="21" spans="1:57" s="119" customFormat="1" ht="15" customHeight="1" x14ac:dyDescent="0.35">
      <c r="A21" s="110" t="s">
        <v>41</v>
      </c>
      <c r="B21" s="582" t="s">
        <v>92</v>
      </c>
      <c r="C21" s="582"/>
      <c r="D21" s="582"/>
      <c r="E21" s="583"/>
      <c r="F21" s="120"/>
      <c r="G21" s="121"/>
      <c r="H21" s="126"/>
      <c r="I21" s="127"/>
      <c r="J21" s="120"/>
      <c r="K21" s="121"/>
      <c r="L21" s="126"/>
      <c r="M21" s="127"/>
      <c r="N21" s="120"/>
      <c r="O21" s="121"/>
      <c r="P21" s="126"/>
      <c r="Q21" s="127"/>
      <c r="R21" s="120"/>
      <c r="S21" s="121"/>
      <c r="T21" s="126"/>
      <c r="U21" s="127"/>
      <c r="V21" s="120"/>
      <c r="W21" s="121"/>
      <c r="X21" s="126"/>
      <c r="Y21" s="127"/>
      <c r="Z21" s="120"/>
      <c r="AA21" s="121"/>
      <c r="AB21" s="126"/>
      <c r="AC21" s="127"/>
      <c r="AD21" s="120"/>
      <c r="AE21" s="121"/>
      <c r="AF21" s="126"/>
      <c r="AG21" s="127"/>
      <c r="AH21" s="120"/>
      <c r="AI21" s="121"/>
      <c r="AJ21" s="126"/>
      <c r="AK21" s="127"/>
      <c r="AL21" s="120"/>
      <c r="AM21" s="121"/>
      <c r="AN21" s="126"/>
      <c r="AO21" s="128"/>
      <c r="AP21" s="120"/>
      <c r="AQ21" s="121"/>
      <c r="AR21" s="126"/>
      <c r="AS21" s="128"/>
      <c r="AT21" s="120"/>
      <c r="AU21" s="125"/>
      <c r="AV21" s="126"/>
      <c r="AW21" s="127"/>
      <c r="AX21" s="120"/>
      <c r="AY21" s="121"/>
      <c r="AZ21" s="126"/>
      <c r="BA21" s="127"/>
      <c r="BB21" s="253">
        <f t="shared" ref="BB21:BB22" si="11">SUM(F21+J21+N21+R21+V21+Z21+AD21+AH21+AL21+AP21+AT21+AX21)</f>
        <v>0</v>
      </c>
      <c r="BC21" s="255">
        <f>SUM(G21+K21+O21+S21+W21+AA21+AE21+AI21+AM21+AQ21+AU21+AY21)</f>
        <v>0</v>
      </c>
      <c r="BD21" s="256">
        <f>SUM(H21+L21+P21+T21+X21+AB21+AF21+AJ21+AN21+AR21+AV21+AZ21)</f>
        <v>0</v>
      </c>
      <c r="BE21" s="257">
        <f>SUM(I21+M21+Q21+U21+Y21+AC21+AG21+AK21+AO21+AS21+AW21+BA21)</f>
        <v>0</v>
      </c>
    </row>
    <row r="22" spans="1:57" s="119" customFormat="1" ht="15" customHeight="1" x14ac:dyDescent="0.35">
      <c r="A22" s="110" t="s">
        <v>42</v>
      </c>
      <c r="B22" s="582" t="s">
        <v>91</v>
      </c>
      <c r="C22" s="582"/>
      <c r="D22" s="582"/>
      <c r="E22" s="583"/>
      <c r="F22" s="120"/>
      <c r="G22" s="121"/>
      <c r="H22" s="122"/>
      <c r="I22" s="123"/>
      <c r="J22" s="120"/>
      <c r="K22" s="121"/>
      <c r="L22" s="122"/>
      <c r="M22" s="123"/>
      <c r="N22" s="120"/>
      <c r="O22" s="121"/>
      <c r="P22" s="122"/>
      <c r="Q22" s="123"/>
      <c r="R22" s="120"/>
      <c r="S22" s="121"/>
      <c r="T22" s="122"/>
      <c r="U22" s="123"/>
      <c r="V22" s="120"/>
      <c r="W22" s="121"/>
      <c r="X22" s="122"/>
      <c r="Y22" s="123"/>
      <c r="Z22" s="120"/>
      <c r="AA22" s="121"/>
      <c r="AB22" s="122"/>
      <c r="AC22" s="123"/>
      <c r="AD22" s="120"/>
      <c r="AE22" s="121"/>
      <c r="AF22" s="122"/>
      <c r="AG22" s="123"/>
      <c r="AH22" s="120"/>
      <c r="AI22" s="121"/>
      <c r="AJ22" s="122"/>
      <c r="AK22" s="123"/>
      <c r="AL22" s="120"/>
      <c r="AM22" s="121"/>
      <c r="AN22" s="122"/>
      <c r="AO22" s="124"/>
      <c r="AP22" s="120"/>
      <c r="AQ22" s="121"/>
      <c r="AR22" s="122"/>
      <c r="AS22" s="124"/>
      <c r="AT22" s="120"/>
      <c r="AU22" s="125"/>
      <c r="AV22" s="122"/>
      <c r="AW22" s="123"/>
      <c r="AX22" s="120"/>
      <c r="AY22" s="121"/>
      <c r="AZ22" s="122"/>
      <c r="BA22" s="123"/>
      <c r="BB22" s="253">
        <f t="shared" si="11"/>
        <v>0</v>
      </c>
      <c r="BC22" s="255">
        <f t="shared" ref="BC22" si="12">SUM(G22+K22+O22+S22+W22+AA22+AE22+AI22+AM22+AQ22+AU22+AY22)</f>
        <v>0</v>
      </c>
      <c r="BD22" s="256">
        <f>SUM(H22+L22+P22+T22+X22+AB22+AF22+AJ22+AN22+AR22+AV22+AZ22)</f>
        <v>0</v>
      </c>
      <c r="BE22" s="257">
        <f t="shared" si="10"/>
        <v>0</v>
      </c>
    </row>
    <row r="23" spans="1:57" s="190" customFormat="1" ht="15" customHeight="1" x14ac:dyDescent="0.35">
      <c r="A23" s="183"/>
      <c r="B23" s="575" t="s">
        <v>43</v>
      </c>
      <c r="C23" s="575"/>
      <c r="D23" s="575"/>
      <c r="E23" s="576"/>
      <c r="F23" s="184">
        <f>SUM(F20:F22)</f>
        <v>0</v>
      </c>
      <c r="G23" s="185">
        <f>SUM(G20:G22)</f>
        <v>0</v>
      </c>
      <c r="H23" s="184">
        <f t="shared" ref="H23:BC23" si="13">SUM(H20:H22)</f>
        <v>0</v>
      </c>
      <c r="I23" s="185">
        <f t="shared" si="13"/>
        <v>0</v>
      </c>
      <c r="J23" s="184">
        <f t="shared" si="13"/>
        <v>0</v>
      </c>
      <c r="K23" s="185">
        <f t="shared" si="13"/>
        <v>0</v>
      </c>
      <c r="L23" s="184">
        <f t="shared" si="13"/>
        <v>0</v>
      </c>
      <c r="M23" s="185">
        <f t="shared" si="13"/>
        <v>0</v>
      </c>
      <c r="N23" s="184">
        <f t="shared" si="13"/>
        <v>0</v>
      </c>
      <c r="O23" s="185">
        <f t="shared" si="13"/>
        <v>0</v>
      </c>
      <c r="P23" s="184">
        <f t="shared" ref="P23" si="14">SUM(P20:P22)</f>
        <v>0</v>
      </c>
      <c r="Q23" s="185">
        <f t="shared" ref="Q23" si="15">SUM(Q20:Q22)</f>
        <v>0</v>
      </c>
      <c r="R23" s="184">
        <f t="shared" si="13"/>
        <v>0</v>
      </c>
      <c r="S23" s="185">
        <f t="shared" si="13"/>
        <v>0</v>
      </c>
      <c r="T23" s="184">
        <f t="shared" ref="T23" si="16">SUM(T20:T22)</f>
        <v>0</v>
      </c>
      <c r="U23" s="185">
        <f t="shared" ref="U23" si="17">SUM(U20:U22)</f>
        <v>0</v>
      </c>
      <c r="V23" s="184">
        <f t="shared" si="13"/>
        <v>0</v>
      </c>
      <c r="W23" s="185">
        <f t="shared" si="13"/>
        <v>0</v>
      </c>
      <c r="X23" s="184">
        <f t="shared" ref="X23" si="18">SUM(X20:X22)</f>
        <v>0</v>
      </c>
      <c r="Y23" s="185">
        <f t="shared" ref="Y23" si="19">SUM(Y20:Y22)</f>
        <v>0</v>
      </c>
      <c r="Z23" s="184">
        <f t="shared" si="13"/>
        <v>0</v>
      </c>
      <c r="AA23" s="185">
        <f t="shared" si="13"/>
        <v>0</v>
      </c>
      <c r="AB23" s="184">
        <f t="shared" ref="AB23" si="20">SUM(AB20:AB22)</f>
        <v>0</v>
      </c>
      <c r="AC23" s="185">
        <f t="shared" ref="AC23:AF23" si="21">SUM(AC20:AC22)</f>
        <v>0</v>
      </c>
      <c r="AD23" s="184">
        <f t="shared" si="21"/>
        <v>0</v>
      </c>
      <c r="AE23" s="185">
        <f t="shared" si="21"/>
        <v>0</v>
      </c>
      <c r="AF23" s="184">
        <f t="shared" si="21"/>
        <v>0</v>
      </c>
      <c r="AG23" s="185">
        <f t="shared" ref="AG23" si="22">SUM(AG20:AG22)</f>
        <v>0</v>
      </c>
      <c r="AH23" s="184">
        <f t="shared" si="13"/>
        <v>0</v>
      </c>
      <c r="AI23" s="185">
        <f t="shared" si="13"/>
        <v>0</v>
      </c>
      <c r="AJ23" s="184">
        <f t="shared" ref="AJ23" si="23">SUM(AJ20:AJ22)</f>
        <v>0</v>
      </c>
      <c r="AK23" s="185">
        <f t="shared" ref="AK23" si="24">SUM(AK20:AK22)</f>
        <v>0</v>
      </c>
      <c r="AL23" s="184">
        <f t="shared" si="13"/>
        <v>0</v>
      </c>
      <c r="AM23" s="185">
        <f t="shared" si="13"/>
        <v>0</v>
      </c>
      <c r="AN23" s="184">
        <f t="shared" ref="AN23" si="25">SUM(AN20:AN22)</f>
        <v>0</v>
      </c>
      <c r="AO23" s="186">
        <f t="shared" ref="AO23:AT23" si="26">SUM(AO20:AO22)</f>
        <v>0</v>
      </c>
      <c r="AP23" s="184">
        <f t="shared" si="26"/>
        <v>0</v>
      </c>
      <c r="AQ23" s="185">
        <f t="shared" si="26"/>
        <v>0</v>
      </c>
      <c r="AR23" s="184">
        <f t="shared" si="26"/>
        <v>0</v>
      </c>
      <c r="AS23" s="186">
        <f t="shared" ref="AS23" si="27">SUM(AS20:AS22)</f>
        <v>0</v>
      </c>
      <c r="AT23" s="187">
        <f t="shared" si="26"/>
        <v>0</v>
      </c>
      <c r="AU23" s="186">
        <f t="shared" si="13"/>
        <v>0</v>
      </c>
      <c r="AV23" s="184">
        <f t="shared" ref="AV23" si="28">SUM(AV20:AV22)</f>
        <v>0</v>
      </c>
      <c r="AW23" s="185">
        <f t="shared" ref="AW23" si="29">SUM(AW20:AW22)</f>
        <v>0</v>
      </c>
      <c r="AX23" s="184">
        <f>SUM(AX20:AX22)</f>
        <v>0</v>
      </c>
      <c r="AY23" s="185">
        <f>SUM(AY20:AY22)</f>
        <v>0</v>
      </c>
      <c r="AZ23" s="184">
        <f t="shared" ref="AZ23" si="30">SUM(AZ20:AZ22)</f>
        <v>0</v>
      </c>
      <c r="BA23" s="185">
        <f t="shared" ref="BA23" si="31">SUM(BA20:BA22)</f>
        <v>0</v>
      </c>
      <c r="BB23" s="184">
        <f>SUM(BB20:BB22)</f>
        <v>0</v>
      </c>
      <c r="BC23" s="188">
        <f t="shared" si="13"/>
        <v>0</v>
      </c>
      <c r="BD23" s="189">
        <f>SUM(BD20:BD22)</f>
        <v>0</v>
      </c>
      <c r="BE23" s="185">
        <f>SUM(BE20:BE22)</f>
        <v>0</v>
      </c>
    </row>
    <row r="24" spans="1:57" s="170" customFormat="1" ht="15" customHeight="1" x14ac:dyDescent="0.35">
      <c r="A24" s="167"/>
      <c r="B24" s="191" t="s">
        <v>44</v>
      </c>
      <c r="C24" s="191"/>
      <c r="D24" s="191"/>
      <c r="E24" s="191"/>
      <c r="F24" s="543" t="s">
        <v>44</v>
      </c>
      <c r="G24" s="544"/>
      <c r="H24" s="543" t="s">
        <v>44</v>
      </c>
      <c r="I24" s="544"/>
      <c r="J24" s="543" t="s">
        <v>44</v>
      </c>
      <c r="K24" s="544"/>
      <c r="L24" s="543" t="s">
        <v>44</v>
      </c>
      <c r="M24" s="544"/>
      <c r="N24" s="543" t="s">
        <v>44</v>
      </c>
      <c r="O24" s="544"/>
      <c r="P24" s="543" t="s">
        <v>44</v>
      </c>
      <c r="Q24" s="544"/>
      <c r="R24" s="543" t="s">
        <v>44</v>
      </c>
      <c r="S24" s="544"/>
      <c r="T24" s="543" t="s">
        <v>44</v>
      </c>
      <c r="U24" s="544"/>
      <c r="V24" s="543" t="s">
        <v>44</v>
      </c>
      <c r="W24" s="544"/>
      <c r="X24" s="543" t="s">
        <v>44</v>
      </c>
      <c r="Y24" s="544"/>
      <c r="Z24" s="543" t="s">
        <v>44</v>
      </c>
      <c r="AA24" s="544"/>
      <c r="AB24" s="543" t="s">
        <v>44</v>
      </c>
      <c r="AC24" s="544"/>
      <c r="AD24" s="543" t="s">
        <v>44</v>
      </c>
      <c r="AE24" s="544"/>
      <c r="AF24" s="543" t="s">
        <v>44</v>
      </c>
      <c r="AG24" s="544"/>
      <c r="AH24" s="543" t="s">
        <v>44</v>
      </c>
      <c r="AI24" s="544"/>
      <c r="AJ24" s="543" t="s">
        <v>44</v>
      </c>
      <c r="AK24" s="544"/>
      <c r="AL24" s="543" t="s">
        <v>44</v>
      </c>
      <c r="AM24" s="544"/>
      <c r="AN24" s="543" t="s">
        <v>44</v>
      </c>
      <c r="AO24" s="544"/>
      <c r="AP24" s="543" t="s">
        <v>44</v>
      </c>
      <c r="AQ24" s="544"/>
      <c r="AR24" s="543" t="s">
        <v>44</v>
      </c>
      <c r="AS24" s="544"/>
      <c r="AT24" s="543" t="s">
        <v>44</v>
      </c>
      <c r="AU24" s="544"/>
      <c r="AV24" s="543" t="s">
        <v>44</v>
      </c>
      <c r="AW24" s="544"/>
      <c r="AX24" s="543" t="s">
        <v>44</v>
      </c>
      <c r="AY24" s="544"/>
      <c r="AZ24" s="543" t="s">
        <v>44</v>
      </c>
      <c r="BA24" s="544"/>
      <c r="BB24" s="543" t="s">
        <v>44</v>
      </c>
      <c r="BC24" s="544"/>
      <c r="BD24" s="543" t="s">
        <v>44</v>
      </c>
      <c r="BE24" s="544"/>
    </row>
    <row r="25" spans="1:57" s="119" customFormat="1" ht="15" customHeight="1" x14ac:dyDescent="0.35">
      <c r="A25" s="110" t="s">
        <v>46</v>
      </c>
      <c r="B25" s="582" t="s">
        <v>45</v>
      </c>
      <c r="C25" s="582"/>
      <c r="D25" s="582"/>
      <c r="E25" s="583"/>
      <c r="F25" s="120"/>
      <c r="G25" s="121"/>
      <c r="H25" s="122"/>
      <c r="I25" s="123"/>
      <c r="J25" s="120"/>
      <c r="K25" s="121"/>
      <c r="L25" s="122"/>
      <c r="M25" s="123"/>
      <c r="N25" s="120"/>
      <c r="O25" s="121"/>
      <c r="P25" s="122"/>
      <c r="Q25" s="123"/>
      <c r="R25" s="120"/>
      <c r="S25" s="121"/>
      <c r="T25" s="122"/>
      <c r="U25" s="123"/>
      <c r="V25" s="120"/>
      <c r="W25" s="121"/>
      <c r="X25" s="122"/>
      <c r="Y25" s="123"/>
      <c r="Z25" s="120"/>
      <c r="AA25" s="121"/>
      <c r="AB25" s="122"/>
      <c r="AC25" s="123"/>
      <c r="AD25" s="120"/>
      <c r="AE25" s="121"/>
      <c r="AF25" s="122"/>
      <c r="AG25" s="123"/>
      <c r="AH25" s="120"/>
      <c r="AI25" s="121"/>
      <c r="AJ25" s="122"/>
      <c r="AK25" s="123"/>
      <c r="AL25" s="120"/>
      <c r="AM25" s="121"/>
      <c r="AN25" s="122"/>
      <c r="AO25" s="124"/>
      <c r="AP25" s="120"/>
      <c r="AQ25" s="121"/>
      <c r="AR25" s="122"/>
      <c r="AS25" s="124"/>
      <c r="AT25" s="120"/>
      <c r="AU25" s="125"/>
      <c r="AV25" s="122"/>
      <c r="AW25" s="123"/>
      <c r="AX25" s="120"/>
      <c r="AY25" s="121"/>
      <c r="AZ25" s="122"/>
      <c r="BA25" s="123"/>
      <c r="BB25" s="253">
        <f>SUM(F25+J25+N25+R25+V25+Z25+AD25+AH25+AL25+AP25+AT25+AX25)</f>
        <v>0</v>
      </c>
      <c r="BC25" s="255">
        <f>SUM(G25+K25+O25+S25+W25+AA25+AE25+AI25+AM25+AQ25+AU25+AY25)</f>
        <v>0</v>
      </c>
      <c r="BD25" s="256">
        <f>SUM(H25+L25+P25+T25+X25+AB25+AF25+AJ25+AN25+AR25+AV25+AZ25)</f>
        <v>0</v>
      </c>
      <c r="BE25" s="257">
        <f>SUM(I25+M25+Q25+U25+Y25+AC25+AG25+AK25+AO25+AS25+AW25+BA25)</f>
        <v>0</v>
      </c>
    </row>
    <row r="26" spans="1:57" s="119" customFormat="1" ht="15" customHeight="1" x14ac:dyDescent="0.35">
      <c r="A26" s="110" t="s">
        <v>47</v>
      </c>
      <c r="B26" s="582" t="s">
        <v>94</v>
      </c>
      <c r="C26" s="582"/>
      <c r="D26" s="582"/>
      <c r="E26" s="583"/>
      <c r="F26" s="120"/>
      <c r="G26" s="121"/>
      <c r="H26" s="126"/>
      <c r="I26" s="127"/>
      <c r="J26" s="120"/>
      <c r="K26" s="121"/>
      <c r="L26" s="126"/>
      <c r="M26" s="127"/>
      <c r="N26" s="120"/>
      <c r="O26" s="121"/>
      <c r="P26" s="126"/>
      <c r="Q26" s="127"/>
      <c r="R26" s="120"/>
      <c r="S26" s="121"/>
      <c r="T26" s="126"/>
      <c r="U26" s="127"/>
      <c r="V26" s="120"/>
      <c r="W26" s="121"/>
      <c r="X26" s="126"/>
      <c r="Y26" s="127"/>
      <c r="Z26" s="120"/>
      <c r="AA26" s="121"/>
      <c r="AB26" s="126"/>
      <c r="AC26" s="127"/>
      <c r="AD26" s="120"/>
      <c r="AE26" s="121"/>
      <c r="AF26" s="126"/>
      <c r="AG26" s="127"/>
      <c r="AH26" s="120"/>
      <c r="AI26" s="121"/>
      <c r="AJ26" s="126"/>
      <c r="AK26" s="127"/>
      <c r="AL26" s="120"/>
      <c r="AM26" s="121"/>
      <c r="AN26" s="126"/>
      <c r="AO26" s="128"/>
      <c r="AP26" s="120"/>
      <c r="AQ26" s="121"/>
      <c r="AR26" s="126"/>
      <c r="AS26" s="128"/>
      <c r="AT26" s="120"/>
      <c r="AU26" s="125"/>
      <c r="AV26" s="126"/>
      <c r="AW26" s="127"/>
      <c r="AX26" s="120"/>
      <c r="AY26" s="121"/>
      <c r="AZ26" s="126"/>
      <c r="BA26" s="127"/>
      <c r="BB26" s="253">
        <f t="shared" ref="BB26:BB28" si="32">SUM(F26+J26+N26+R26+V26+Z26+AD26+AH26+AL26+AP26+AT26+AX26)</f>
        <v>0</v>
      </c>
      <c r="BC26" s="255">
        <f t="shared" ref="BC26:BC28" si="33">SUM(G26+K26+O26+S26+W26+AA26+AE26+AI26+AM26+AQ26+AU26+AY26)</f>
        <v>0</v>
      </c>
      <c r="BD26" s="256">
        <f>SUM(H26+L26+P26+T26+X26+AB26+AF26+AJ26+AN26+AR26+AV26+AZ26)</f>
        <v>0</v>
      </c>
      <c r="BE26" s="257">
        <f t="shared" ref="BE26:BE28" si="34">SUM(I26+M26+Q26+U26+Y26+AC26+AG26+AK26+AO26+AS26+AW26+BA26)</f>
        <v>0</v>
      </c>
    </row>
    <row r="27" spans="1:57" s="119" customFormat="1" ht="30" customHeight="1" x14ac:dyDescent="0.35">
      <c r="A27" s="110" t="s">
        <v>48</v>
      </c>
      <c r="B27" s="581" t="s">
        <v>218</v>
      </c>
      <c r="C27" s="582"/>
      <c r="D27" s="582"/>
      <c r="E27" s="583"/>
      <c r="F27" s="120"/>
      <c r="G27" s="121"/>
      <c r="H27" s="126"/>
      <c r="I27" s="127"/>
      <c r="J27" s="120"/>
      <c r="K27" s="121"/>
      <c r="L27" s="126"/>
      <c r="M27" s="127"/>
      <c r="N27" s="120"/>
      <c r="O27" s="121"/>
      <c r="P27" s="126"/>
      <c r="Q27" s="127"/>
      <c r="R27" s="120"/>
      <c r="S27" s="121"/>
      <c r="T27" s="126"/>
      <c r="U27" s="127"/>
      <c r="V27" s="120"/>
      <c r="W27" s="121"/>
      <c r="X27" s="126"/>
      <c r="Y27" s="127"/>
      <c r="Z27" s="120"/>
      <c r="AA27" s="121"/>
      <c r="AB27" s="126"/>
      <c r="AC27" s="127"/>
      <c r="AD27" s="120"/>
      <c r="AE27" s="121"/>
      <c r="AF27" s="126"/>
      <c r="AG27" s="127"/>
      <c r="AH27" s="120"/>
      <c r="AI27" s="121"/>
      <c r="AJ27" s="126"/>
      <c r="AK27" s="127"/>
      <c r="AL27" s="120"/>
      <c r="AM27" s="121"/>
      <c r="AN27" s="126"/>
      <c r="AO27" s="128"/>
      <c r="AP27" s="120"/>
      <c r="AQ27" s="121"/>
      <c r="AR27" s="126"/>
      <c r="AS27" s="128"/>
      <c r="AT27" s="120"/>
      <c r="AU27" s="125"/>
      <c r="AV27" s="126"/>
      <c r="AW27" s="127"/>
      <c r="AX27" s="120"/>
      <c r="AY27" s="121"/>
      <c r="AZ27" s="126"/>
      <c r="BA27" s="127"/>
      <c r="BB27" s="253">
        <f t="shared" si="32"/>
        <v>0</v>
      </c>
      <c r="BC27" s="255">
        <f>SUM(G27+K27+O27+S27+W27+AA27+AE27+AI27+AM27+AQ27+AU27+AY27)</f>
        <v>0</v>
      </c>
      <c r="BD27" s="256">
        <f t="shared" ref="BD27" si="35">SUM(H27+L27+P27+T27+X27+AB27+AF27+AJ27+AN27+AR27+AV27+AZ27)</f>
        <v>0</v>
      </c>
      <c r="BE27" s="257">
        <f t="shared" si="34"/>
        <v>0</v>
      </c>
    </row>
    <row r="28" spans="1:57" s="119" customFormat="1" ht="30" customHeight="1" x14ac:dyDescent="0.35">
      <c r="A28" s="110" t="s">
        <v>95</v>
      </c>
      <c r="B28" s="581" t="s">
        <v>219</v>
      </c>
      <c r="C28" s="582"/>
      <c r="D28" s="582"/>
      <c r="E28" s="583"/>
      <c r="F28" s="120"/>
      <c r="G28" s="121"/>
      <c r="H28" s="122"/>
      <c r="I28" s="123"/>
      <c r="J28" s="120"/>
      <c r="K28" s="121"/>
      <c r="L28" s="122"/>
      <c r="M28" s="123"/>
      <c r="N28" s="120"/>
      <c r="O28" s="121"/>
      <c r="P28" s="122"/>
      <c r="Q28" s="123"/>
      <c r="R28" s="120"/>
      <c r="S28" s="121"/>
      <c r="T28" s="122"/>
      <c r="U28" s="123"/>
      <c r="V28" s="120"/>
      <c r="W28" s="121"/>
      <c r="X28" s="122"/>
      <c r="Y28" s="123"/>
      <c r="Z28" s="120"/>
      <c r="AA28" s="121"/>
      <c r="AB28" s="122"/>
      <c r="AC28" s="123"/>
      <c r="AD28" s="120"/>
      <c r="AE28" s="121"/>
      <c r="AF28" s="122"/>
      <c r="AG28" s="123"/>
      <c r="AH28" s="120"/>
      <c r="AI28" s="121"/>
      <c r="AJ28" s="122"/>
      <c r="AK28" s="123"/>
      <c r="AL28" s="120"/>
      <c r="AM28" s="121"/>
      <c r="AN28" s="122"/>
      <c r="AO28" s="124"/>
      <c r="AP28" s="120"/>
      <c r="AQ28" s="121"/>
      <c r="AR28" s="122"/>
      <c r="AS28" s="124"/>
      <c r="AT28" s="120"/>
      <c r="AU28" s="125"/>
      <c r="AV28" s="122"/>
      <c r="AW28" s="123"/>
      <c r="AX28" s="120"/>
      <c r="AY28" s="121"/>
      <c r="AZ28" s="122"/>
      <c r="BA28" s="123"/>
      <c r="BB28" s="253">
        <f t="shared" si="32"/>
        <v>0</v>
      </c>
      <c r="BC28" s="255">
        <f t="shared" si="33"/>
        <v>0</v>
      </c>
      <c r="BD28" s="256">
        <f>SUM(H28+L28+P28+T28+X28+AB28+AF28+AJ28+AN28+AR28+AV28+AZ28)</f>
        <v>0</v>
      </c>
      <c r="BE28" s="257">
        <f t="shared" si="34"/>
        <v>0</v>
      </c>
    </row>
    <row r="29" spans="1:57" s="190" customFormat="1" ht="15" customHeight="1" x14ac:dyDescent="0.35">
      <c r="A29" s="183"/>
      <c r="B29" s="575" t="s">
        <v>49</v>
      </c>
      <c r="C29" s="575"/>
      <c r="D29" s="575"/>
      <c r="E29" s="576"/>
      <c r="F29" s="184">
        <f>SUM(F25:F28)</f>
        <v>0</v>
      </c>
      <c r="G29" s="185">
        <f>SUM(G25:G28)</f>
        <v>0</v>
      </c>
      <c r="H29" s="184">
        <f t="shared" ref="H29:BC29" si="36">SUM(H25:H28)</f>
        <v>0</v>
      </c>
      <c r="I29" s="185">
        <f t="shared" si="36"/>
        <v>0</v>
      </c>
      <c r="J29" s="184">
        <f t="shared" si="36"/>
        <v>0</v>
      </c>
      <c r="K29" s="185">
        <f t="shared" si="36"/>
        <v>0</v>
      </c>
      <c r="L29" s="184">
        <f>SUM(L25:L28)</f>
        <v>0</v>
      </c>
      <c r="M29" s="185">
        <f t="shared" si="36"/>
        <v>0</v>
      </c>
      <c r="N29" s="184">
        <f t="shared" si="36"/>
        <v>0</v>
      </c>
      <c r="O29" s="185">
        <f t="shared" si="36"/>
        <v>0</v>
      </c>
      <c r="P29" s="184">
        <f t="shared" si="36"/>
        <v>0</v>
      </c>
      <c r="Q29" s="185">
        <f t="shared" si="36"/>
        <v>0</v>
      </c>
      <c r="R29" s="184">
        <f t="shared" si="36"/>
        <v>0</v>
      </c>
      <c r="S29" s="185">
        <f t="shared" si="36"/>
        <v>0</v>
      </c>
      <c r="T29" s="184">
        <f t="shared" si="36"/>
        <v>0</v>
      </c>
      <c r="U29" s="185">
        <f t="shared" si="36"/>
        <v>0</v>
      </c>
      <c r="V29" s="184">
        <f t="shared" si="36"/>
        <v>0</v>
      </c>
      <c r="W29" s="185">
        <f t="shared" si="36"/>
        <v>0</v>
      </c>
      <c r="X29" s="184">
        <f t="shared" si="36"/>
        <v>0</v>
      </c>
      <c r="Y29" s="185">
        <f t="shared" si="36"/>
        <v>0</v>
      </c>
      <c r="Z29" s="184">
        <f t="shared" si="36"/>
        <v>0</v>
      </c>
      <c r="AA29" s="185">
        <f t="shared" si="36"/>
        <v>0</v>
      </c>
      <c r="AB29" s="184">
        <f t="shared" si="36"/>
        <v>0</v>
      </c>
      <c r="AC29" s="185">
        <f t="shared" si="36"/>
        <v>0</v>
      </c>
      <c r="AD29" s="184">
        <f t="shared" ref="AD29:AG29" si="37">SUM(AD25:AD28)</f>
        <v>0</v>
      </c>
      <c r="AE29" s="185">
        <f t="shared" si="37"/>
        <v>0</v>
      </c>
      <c r="AF29" s="184">
        <f t="shared" si="37"/>
        <v>0</v>
      </c>
      <c r="AG29" s="185">
        <f t="shared" si="37"/>
        <v>0</v>
      </c>
      <c r="AH29" s="184">
        <f>SUM(AH25:AH28)</f>
        <v>0</v>
      </c>
      <c r="AI29" s="185">
        <f t="shared" si="36"/>
        <v>0</v>
      </c>
      <c r="AJ29" s="184">
        <f t="shared" si="36"/>
        <v>0</v>
      </c>
      <c r="AK29" s="185">
        <f t="shared" si="36"/>
        <v>0</v>
      </c>
      <c r="AL29" s="184">
        <f t="shared" si="36"/>
        <v>0</v>
      </c>
      <c r="AM29" s="185">
        <f t="shared" si="36"/>
        <v>0</v>
      </c>
      <c r="AN29" s="184">
        <f t="shared" si="36"/>
        <v>0</v>
      </c>
      <c r="AO29" s="186">
        <f t="shared" si="36"/>
        <v>0</v>
      </c>
      <c r="AP29" s="184">
        <f t="shared" ref="AP29:AS29" si="38">SUM(AP25:AP28)</f>
        <v>0</v>
      </c>
      <c r="AQ29" s="185">
        <f t="shared" si="38"/>
        <v>0</v>
      </c>
      <c r="AR29" s="184">
        <f t="shared" si="38"/>
        <v>0</v>
      </c>
      <c r="AS29" s="186">
        <f t="shared" si="38"/>
        <v>0</v>
      </c>
      <c r="AT29" s="187">
        <f>SUM(AT25:AT28)</f>
        <v>0</v>
      </c>
      <c r="AU29" s="186">
        <f t="shared" si="36"/>
        <v>0</v>
      </c>
      <c r="AV29" s="184">
        <f t="shared" si="36"/>
        <v>0</v>
      </c>
      <c r="AW29" s="186">
        <f t="shared" si="36"/>
        <v>0</v>
      </c>
      <c r="AX29" s="184">
        <f t="shared" si="36"/>
        <v>0</v>
      </c>
      <c r="AY29" s="185">
        <f t="shared" si="36"/>
        <v>0</v>
      </c>
      <c r="AZ29" s="184">
        <f t="shared" si="36"/>
        <v>0</v>
      </c>
      <c r="BA29" s="185">
        <f t="shared" si="36"/>
        <v>0</v>
      </c>
      <c r="BB29" s="184">
        <f>SUM(BB25:BB28)</f>
        <v>0</v>
      </c>
      <c r="BC29" s="192">
        <f t="shared" si="36"/>
        <v>0</v>
      </c>
      <c r="BD29" s="189">
        <f>SUM(BD25:BD28)</f>
        <v>0</v>
      </c>
      <c r="BE29" s="186">
        <f>SUM(BE25:BE28)</f>
        <v>0</v>
      </c>
    </row>
    <row r="30" spans="1:57" s="190" customFormat="1" ht="15" customHeight="1" x14ac:dyDescent="0.35">
      <c r="A30" s="183"/>
      <c r="B30" s="191" t="s">
        <v>50</v>
      </c>
      <c r="C30" s="191"/>
      <c r="D30" s="191"/>
      <c r="E30" s="191"/>
      <c r="F30" s="193">
        <f>SUM(F18+F23+F29)</f>
        <v>0</v>
      </c>
      <c r="G30" s="194">
        <f>SUM(G18+G23+G29)</f>
        <v>0</v>
      </c>
      <c r="H30" s="193">
        <f t="shared" ref="H30:BC30" si="39">SUM(H18+H23+H29)</f>
        <v>0</v>
      </c>
      <c r="I30" s="194">
        <f t="shared" si="39"/>
        <v>0</v>
      </c>
      <c r="J30" s="193">
        <f t="shared" si="39"/>
        <v>0</v>
      </c>
      <c r="K30" s="194">
        <f t="shared" si="39"/>
        <v>0</v>
      </c>
      <c r="L30" s="193">
        <f t="shared" si="39"/>
        <v>0</v>
      </c>
      <c r="M30" s="194">
        <f t="shared" si="39"/>
        <v>0</v>
      </c>
      <c r="N30" s="193">
        <f t="shared" si="39"/>
        <v>0</v>
      </c>
      <c r="O30" s="194">
        <f t="shared" si="39"/>
        <v>0</v>
      </c>
      <c r="P30" s="193">
        <f t="shared" si="39"/>
        <v>0</v>
      </c>
      <c r="Q30" s="194">
        <f t="shared" si="39"/>
        <v>0</v>
      </c>
      <c r="R30" s="193">
        <f t="shared" si="39"/>
        <v>0</v>
      </c>
      <c r="S30" s="194">
        <f t="shared" si="39"/>
        <v>0</v>
      </c>
      <c r="T30" s="193">
        <f t="shared" si="39"/>
        <v>0</v>
      </c>
      <c r="U30" s="194">
        <f t="shared" si="39"/>
        <v>0</v>
      </c>
      <c r="V30" s="193">
        <f t="shared" si="39"/>
        <v>0</v>
      </c>
      <c r="W30" s="194">
        <f t="shared" si="39"/>
        <v>0</v>
      </c>
      <c r="X30" s="193">
        <f t="shared" si="39"/>
        <v>0</v>
      </c>
      <c r="Y30" s="194">
        <f t="shared" si="39"/>
        <v>0</v>
      </c>
      <c r="Z30" s="193">
        <f t="shared" si="39"/>
        <v>0</v>
      </c>
      <c r="AA30" s="194">
        <f t="shared" si="39"/>
        <v>0</v>
      </c>
      <c r="AB30" s="193">
        <f t="shared" si="39"/>
        <v>0</v>
      </c>
      <c r="AC30" s="194">
        <f t="shared" si="39"/>
        <v>0</v>
      </c>
      <c r="AD30" s="193">
        <f t="shared" ref="AD30:AG30" si="40">SUM(AD18+AD23+AD29)</f>
        <v>0</v>
      </c>
      <c r="AE30" s="194">
        <f t="shared" si="40"/>
        <v>0</v>
      </c>
      <c r="AF30" s="193">
        <f t="shared" si="40"/>
        <v>0</v>
      </c>
      <c r="AG30" s="194">
        <f t="shared" si="40"/>
        <v>0</v>
      </c>
      <c r="AH30" s="193">
        <f t="shared" si="39"/>
        <v>0</v>
      </c>
      <c r="AI30" s="194">
        <f t="shared" si="39"/>
        <v>0</v>
      </c>
      <c r="AJ30" s="193">
        <f t="shared" si="39"/>
        <v>0</v>
      </c>
      <c r="AK30" s="194">
        <f t="shared" si="39"/>
        <v>0</v>
      </c>
      <c r="AL30" s="193">
        <f t="shared" si="39"/>
        <v>0</v>
      </c>
      <c r="AM30" s="194">
        <f t="shared" si="39"/>
        <v>0</v>
      </c>
      <c r="AN30" s="193">
        <f t="shared" si="39"/>
        <v>0</v>
      </c>
      <c r="AO30" s="195">
        <f t="shared" si="39"/>
        <v>0</v>
      </c>
      <c r="AP30" s="193">
        <f t="shared" ref="AP30:AS30" si="41">SUM(AP18+AP23+AP29)</f>
        <v>0</v>
      </c>
      <c r="AQ30" s="194">
        <f t="shared" si="41"/>
        <v>0</v>
      </c>
      <c r="AR30" s="193">
        <f t="shared" si="41"/>
        <v>0</v>
      </c>
      <c r="AS30" s="195">
        <f t="shared" si="41"/>
        <v>0</v>
      </c>
      <c r="AT30" s="196">
        <f>SUM(AT18+AT23+AT29)</f>
        <v>0</v>
      </c>
      <c r="AU30" s="195">
        <f t="shared" si="39"/>
        <v>0</v>
      </c>
      <c r="AV30" s="193">
        <f t="shared" si="39"/>
        <v>0</v>
      </c>
      <c r="AW30" s="195">
        <f t="shared" si="39"/>
        <v>0</v>
      </c>
      <c r="AX30" s="193">
        <f t="shared" si="39"/>
        <v>0</v>
      </c>
      <c r="AY30" s="194">
        <f t="shared" si="39"/>
        <v>0</v>
      </c>
      <c r="AZ30" s="193">
        <f t="shared" si="39"/>
        <v>0</v>
      </c>
      <c r="BA30" s="194">
        <f t="shared" si="39"/>
        <v>0</v>
      </c>
      <c r="BB30" s="193">
        <f>SUM(BB18+BB23+BB29)</f>
        <v>0</v>
      </c>
      <c r="BC30" s="197">
        <f t="shared" si="39"/>
        <v>0</v>
      </c>
      <c r="BD30" s="198">
        <f>SUM(BD18+BD23+BD29)</f>
        <v>0</v>
      </c>
      <c r="BE30" s="195">
        <f>SUM(BE18+BE23+BE29)</f>
        <v>0</v>
      </c>
    </row>
    <row r="31" spans="1:57" s="170" customFormat="1" ht="15" customHeight="1" x14ac:dyDescent="0.35">
      <c r="A31" s="167">
        <v>2</v>
      </c>
      <c r="B31" s="574" t="s">
        <v>51</v>
      </c>
      <c r="C31" s="574"/>
      <c r="D31" s="574"/>
      <c r="E31" s="574"/>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200"/>
      <c r="BC31" s="200"/>
      <c r="BD31" s="201"/>
      <c r="BE31" s="202"/>
    </row>
    <row r="32" spans="1:57" s="170" customFormat="1" ht="15" customHeight="1" x14ac:dyDescent="0.35">
      <c r="A32" s="167"/>
      <c r="B32" s="585" t="s">
        <v>52</v>
      </c>
      <c r="C32" s="585"/>
      <c r="D32" s="585"/>
      <c r="E32" s="586"/>
      <c r="F32" s="543" t="s">
        <v>52</v>
      </c>
      <c r="G32" s="544"/>
      <c r="H32" s="543" t="s">
        <v>52</v>
      </c>
      <c r="I32" s="544"/>
      <c r="J32" s="543" t="s">
        <v>52</v>
      </c>
      <c r="K32" s="544"/>
      <c r="L32" s="543" t="s">
        <v>52</v>
      </c>
      <c r="M32" s="544"/>
      <c r="N32" s="543" t="s">
        <v>52</v>
      </c>
      <c r="O32" s="544"/>
      <c r="P32" s="543" t="s">
        <v>52</v>
      </c>
      <c r="Q32" s="544"/>
      <c r="R32" s="543" t="s">
        <v>52</v>
      </c>
      <c r="S32" s="544"/>
      <c r="T32" s="543" t="s">
        <v>52</v>
      </c>
      <c r="U32" s="544"/>
      <c r="V32" s="543" t="s">
        <v>52</v>
      </c>
      <c r="W32" s="544"/>
      <c r="X32" s="543" t="s">
        <v>52</v>
      </c>
      <c r="Y32" s="544"/>
      <c r="Z32" s="543" t="s">
        <v>52</v>
      </c>
      <c r="AA32" s="544"/>
      <c r="AB32" s="543" t="s">
        <v>52</v>
      </c>
      <c r="AC32" s="544"/>
      <c r="AD32" s="543" t="s">
        <v>52</v>
      </c>
      <c r="AE32" s="544"/>
      <c r="AF32" s="543" t="s">
        <v>52</v>
      </c>
      <c r="AG32" s="544"/>
      <c r="AH32" s="543" t="s">
        <v>52</v>
      </c>
      <c r="AI32" s="544"/>
      <c r="AJ32" s="543" t="s">
        <v>52</v>
      </c>
      <c r="AK32" s="544"/>
      <c r="AL32" s="543" t="s">
        <v>52</v>
      </c>
      <c r="AM32" s="544"/>
      <c r="AN32" s="543" t="s">
        <v>52</v>
      </c>
      <c r="AO32" s="544"/>
      <c r="AP32" s="543" t="s">
        <v>52</v>
      </c>
      <c r="AQ32" s="544"/>
      <c r="AR32" s="543" t="s">
        <v>52</v>
      </c>
      <c r="AS32" s="544"/>
      <c r="AT32" s="543" t="s">
        <v>52</v>
      </c>
      <c r="AU32" s="544"/>
      <c r="AV32" s="543" t="s">
        <v>52</v>
      </c>
      <c r="AW32" s="544"/>
      <c r="AX32" s="543" t="s">
        <v>52</v>
      </c>
      <c r="AY32" s="544"/>
      <c r="AZ32" s="543" t="s">
        <v>52</v>
      </c>
      <c r="BA32" s="544"/>
      <c r="BB32" s="543" t="s">
        <v>52</v>
      </c>
      <c r="BC32" s="544"/>
      <c r="BD32" s="543" t="s">
        <v>52</v>
      </c>
      <c r="BE32" s="544"/>
    </row>
    <row r="33" spans="1:57" s="119" customFormat="1" ht="15" customHeight="1" x14ac:dyDescent="0.35">
      <c r="A33" s="110" t="s">
        <v>57</v>
      </c>
      <c r="B33" s="577" t="s">
        <v>184</v>
      </c>
      <c r="C33" s="577"/>
      <c r="D33" s="577"/>
      <c r="E33" s="578"/>
      <c r="F33" s="120"/>
      <c r="G33" s="121"/>
      <c r="H33" s="122"/>
      <c r="I33" s="123"/>
      <c r="J33" s="120"/>
      <c r="K33" s="121"/>
      <c r="L33" s="122"/>
      <c r="M33" s="123"/>
      <c r="N33" s="120"/>
      <c r="O33" s="121"/>
      <c r="P33" s="122"/>
      <c r="Q33" s="123"/>
      <c r="R33" s="120"/>
      <c r="S33" s="121"/>
      <c r="T33" s="122"/>
      <c r="U33" s="123"/>
      <c r="V33" s="120"/>
      <c r="W33" s="121"/>
      <c r="X33" s="122"/>
      <c r="Y33" s="123"/>
      <c r="Z33" s="120"/>
      <c r="AA33" s="121"/>
      <c r="AB33" s="122"/>
      <c r="AC33" s="123"/>
      <c r="AD33" s="120"/>
      <c r="AE33" s="121"/>
      <c r="AF33" s="122"/>
      <c r="AG33" s="123"/>
      <c r="AH33" s="120"/>
      <c r="AI33" s="121"/>
      <c r="AJ33" s="122"/>
      <c r="AK33" s="123"/>
      <c r="AL33" s="120"/>
      <c r="AM33" s="121"/>
      <c r="AN33" s="122"/>
      <c r="AO33" s="124"/>
      <c r="AP33" s="120"/>
      <c r="AQ33" s="121"/>
      <c r="AR33" s="122"/>
      <c r="AS33" s="124"/>
      <c r="AT33" s="120"/>
      <c r="AU33" s="125"/>
      <c r="AV33" s="122"/>
      <c r="AW33" s="123"/>
      <c r="AX33" s="120"/>
      <c r="AY33" s="121"/>
      <c r="AZ33" s="122"/>
      <c r="BA33" s="123"/>
      <c r="BB33" s="253">
        <f>SUM(F33+J33+N33+R33+V33+Z33+AD33+AH33+AL33+AP33+AT33+AX33)</f>
        <v>0</v>
      </c>
      <c r="BC33" s="255">
        <f>SUM(G33+K33+O33+S33+W33+AA33+AE33+AI33+AM33+AQ33+AU33+AY33)</f>
        <v>0</v>
      </c>
      <c r="BD33" s="256">
        <f>SUM(H33+L33+P33+T33+X33+AB33+AF33+AJ33+AN33+AR33+AV33+AZ33)</f>
        <v>0</v>
      </c>
      <c r="BE33" s="257">
        <f t="shared" ref="BE33:BE50" si="42">SUM(I33+M33+Q33+U33+Y33+AC33+AG33+AK33+AO33+AS33+AW33+BA33)</f>
        <v>0</v>
      </c>
    </row>
    <row r="34" spans="1:57" s="119" customFormat="1" ht="15" customHeight="1" x14ac:dyDescent="0.35">
      <c r="A34" s="110" t="s">
        <v>58</v>
      </c>
      <c r="B34" s="577" t="s">
        <v>180</v>
      </c>
      <c r="C34" s="577"/>
      <c r="D34" s="577"/>
      <c r="E34" s="578"/>
      <c r="F34" s="120"/>
      <c r="G34" s="121"/>
      <c r="H34" s="126"/>
      <c r="I34" s="127"/>
      <c r="J34" s="120"/>
      <c r="K34" s="121"/>
      <c r="L34" s="126"/>
      <c r="M34" s="127"/>
      <c r="N34" s="120"/>
      <c r="O34" s="121"/>
      <c r="P34" s="126"/>
      <c r="Q34" s="127"/>
      <c r="R34" s="120"/>
      <c r="S34" s="121"/>
      <c r="T34" s="126"/>
      <c r="U34" s="127"/>
      <c r="V34" s="120"/>
      <c r="W34" s="121"/>
      <c r="X34" s="126"/>
      <c r="Y34" s="127"/>
      <c r="Z34" s="120"/>
      <c r="AA34" s="121"/>
      <c r="AB34" s="126"/>
      <c r="AC34" s="127"/>
      <c r="AD34" s="120"/>
      <c r="AE34" s="121"/>
      <c r="AF34" s="126"/>
      <c r="AG34" s="127"/>
      <c r="AH34" s="120"/>
      <c r="AI34" s="121"/>
      <c r="AJ34" s="126"/>
      <c r="AK34" s="127"/>
      <c r="AL34" s="120"/>
      <c r="AM34" s="121"/>
      <c r="AN34" s="126"/>
      <c r="AO34" s="128"/>
      <c r="AP34" s="120"/>
      <c r="AQ34" s="121"/>
      <c r="AR34" s="126"/>
      <c r="AS34" s="128"/>
      <c r="AT34" s="120"/>
      <c r="AU34" s="125"/>
      <c r="AV34" s="126"/>
      <c r="AW34" s="127"/>
      <c r="AX34" s="120"/>
      <c r="AY34" s="121"/>
      <c r="AZ34" s="126"/>
      <c r="BA34" s="127"/>
      <c r="BB34" s="253">
        <f t="shared" ref="BB34:BB48" si="43">SUM(F34+J34+N34+R34+V34+Z34+AD34+AH34+AL34+AP34+AT34+AX34)</f>
        <v>0</v>
      </c>
      <c r="BC34" s="255">
        <f t="shared" ref="BC34:BC49" si="44">SUM(G34+K34+O34+S34+W34+AA34+AE34+AI34+AM34+AQ34+AU34+AY34)</f>
        <v>0</v>
      </c>
      <c r="BD34" s="256">
        <f t="shared" ref="BD34:BD50" si="45">SUM(H34+L34+P34+T34+X34+AB34+AF34+AJ34+AN34+AR34+AV34+AZ34)</f>
        <v>0</v>
      </c>
      <c r="BE34" s="257">
        <f t="shared" si="42"/>
        <v>0</v>
      </c>
    </row>
    <row r="35" spans="1:57" s="119" customFormat="1" ht="15" customHeight="1" x14ac:dyDescent="0.35">
      <c r="A35" s="110" t="s">
        <v>59</v>
      </c>
      <c r="B35" s="577" t="s">
        <v>200</v>
      </c>
      <c r="C35" s="577"/>
      <c r="D35" s="577"/>
      <c r="E35" s="578"/>
      <c r="F35" s="120"/>
      <c r="G35" s="121"/>
      <c r="H35" s="126"/>
      <c r="I35" s="127"/>
      <c r="J35" s="120"/>
      <c r="K35" s="121"/>
      <c r="L35" s="126"/>
      <c r="M35" s="127"/>
      <c r="N35" s="130"/>
      <c r="O35" s="121"/>
      <c r="P35" s="130"/>
      <c r="Q35" s="127"/>
      <c r="R35" s="120"/>
      <c r="S35" s="121"/>
      <c r="T35" s="126"/>
      <c r="U35" s="127"/>
      <c r="V35" s="120"/>
      <c r="W35" s="121"/>
      <c r="X35" s="126"/>
      <c r="Y35" s="127"/>
      <c r="Z35" s="120"/>
      <c r="AA35" s="121"/>
      <c r="AB35" s="126"/>
      <c r="AC35" s="127"/>
      <c r="AD35" s="120"/>
      <c r="AE35" s="121"/>
      <c r="AF35" s="126"/>
      <c r="AG35" s="127"/>
      <c r="AH35" s="120"/>
      <c r="AI35" s="121"/>
      <c r="AJ35" s="126"/>
      <c r="AK35" s="127"/>
      <c r="AL35" s="120"/>
      <c r="AM35" s="121"/>
      <c r="AN35" s="126"/>
      <c r="AO35" s="128"/>
      <c r="AP35" s="120"/>
      <c r="AQ35" s="121"/>
      <c r="AR35" s="126"/>
      <c r="AS35" s="128"/>
      <c r="AT35" s="120"/>
      <c r="AU35" s="125"/>
      <c r="AV35" s="126"/>
      <c r="AW35" s="127"/>
      <c r="AX35" s="120"/>
      <c r="AY35" s="121"/>
      <c r="AZ35" s="126"/>
      <c r="BA35" s="127"/>
      <c r="BB35" s="253">
        <f t="shared" si="43"/>
        <v>0</v>
      </c>
      <c r="BC35" s="255">
        <f t="shared" si="44"/>
        <v>0</v>
      </c>
      <c r="BD35" s="256">
        <f t="shared" si="45"/>
        <v>0</v>
      </c>
      <c r="BE35" s="257">
        <f t="shared" si="42"/>
        <v>0</v>
      </c>
    </row>
    <row r="36" spans="1:57" s="119" customFormat="1" ht="15" customHeight="1" x14ac:dyDescent="0.35">
      <c r="A36" s="110" t="s">
        <v>60</v>
      </c>
      <c r="B36" s="577" t="s">
        <v>183</v>
      </c>
      <c r="C36" s="577"/>
      <c r="D36" s="577"/>
      <c r="E36" s="578"/>
      <c r="F36" s="120"/>
      <c r="G36" s="121"/>
      <c r="H36" s="126"/>
      <c r="I36" s="127"/>
      <c r="J36" s="120"/>
      <c r="K36" s="121"/>
      <c r="L36" s="126"/>
      <c r="M36" s="127"/>
      <c r="N36" s="120"/>
      <c r="O36" s="121"/>
      <c r="P36" s="126"/>
      <c r="Q36" s="127"/>
      <c r="R36" s="120"/>
      <c r="S36" s="121"/>
      <c r="T36" s="126"/>
      <c r="U36" s="127"/>
      <c r="V36" s="120"/>
      <c r="W36" s="121"/>
      <c r="X36" s="126"/>
      <c r="Y36" s="127"/>
      <c r="Z36" s="120"/>
      <c r="AA36" s="121"/>
      <c r="AB36" s="126"/>
      <c r="AC36" s="127"/>
      <c r="AD36" s="120"/>
      <c r="AE36" s="121"/>
      <c r="AF36" s="126"/>
      <c r="AG36" s="127"/>
      <c r="AH36" s="120"/>
      <c r="AI36" s="121"/>
      <c r="AJ36" s="126"/>
      <c r="AK36" s="127"/>
      <c r="AL36" s="120"/>
      <c r="AM36" s="121"/>
      <c r="AN36" s="126"/>
      <c r="AO36" s="128"/>
      <c r="AP36" s="120"/>
      <c r="AQ36" s="121"/>
      <c r="AR36" s="126"/>
      <c r="AS36" s="128"/>
      <c r="AT36" s="120"/>
      <c r="AU36" s="125"/>
      <c r="AV36" s="126"/>
      <c r="AW36" s="127"/>
      <c r="AX36" s="120"/>
      <c r="AY36" s="121"/>
      <c r="AZ36" s="126"/>
      <c r="BA36" s="127"/>
      <c r="BB36" s="253">
        <f t="shared" si="43"/>
        <v>0</v>
      </c>
      <c r="BC36" s="255">
        <f t="shared" si="44"/>
        <v>0</v>
      </c>
      <c r="BD36" s="256">
        <f t="shared" si="45"/>
        <v>0</v>
      </c>
      <c r="BE36" s="257">
        <f t="shared" si="42"/>
        <v>0</v>
      </c>
    </row>
    <row r="37" spans="1:57" s="119" customFormat="1" ht="15" customHeight="1" x14ac:dyDescent="0.35">
      <c r="A37" s="110" t="s">
        <v>61</v>
      </c>
      <c r="B37" s="577" t="s">
        <v>201</v>
      </c>
      <c r="C37" s="577"/>
      <c r="D37" s="577"/>
      <c r="E37" s="578"/>
      <c r="F37" s="120"/>
      <c r="G37" s="121"/>
      <c r="H37" s="126"/>
      <c r="I37" s="127"/>
      <c r="J37" s="120"/>
      <c r="K37" s="121"/>
      <c r="L37" s="126"/>
      <c r="M37" s="127"/>
      <c r="N37" s="120"/>
      <c r="O37" s="121"/>
      <c r="P37" s="126"/>
      <c r="Q37" s="127"/>
      <c r="R37" s="120"/>
      <c r="S37" s="121"/>
      <c r="T37" s="126"/>
      <c r="U37" s="127"/>
      <c r="V37" s="120"/>
      <c r="W37" s="121"/>
      <c r="X37" s="126"/>
      <c r="Y37" s="127"/>
      <c r="Z37" s="120"/>
      <c r="AA37" s="121"/>
      <c r="AB37" s="126"/>
      <c r="AC37" s="127"/>
      <c r="AD37" s="120"/>
      <c r="AE37" s="121"/>
      <c r="AF37" s="126"/>
      <c r="AG37" s="127"/>
      <c r="AH37" s="120"/>
      <c r="AI37" s="121"/>
      <c r="AJ37" s="126"/>
      <c r="AK37" s="127"/>
      <c r="AL37" s="120"/>
      <c r="AM37" s="121"/>
      <c r="AN37" s="126"/>
      <c r="AO37" s="128"/>
      <c r="AP37" s="120"/>
      <c r="AQ37" s="121"/>
      <c r="AR37" s="126"/>
      <c r="AS37" s="128"/>
      <c r="AT37" s="120"/>
      <c r="AU37" s="125"/>
      <c r="AV37" s="126"/>
      <c r="AW37" s="127"/>
      <c r="AX37" s="120"/>
      <c r="AY37" s="121"/>
      <c r="AZ37" s="126"/>
      <c r="BA37" s="127"/>
      <c r="BB37" s="253">
        <f t="shared" si="43"/>
        <v>0</v>
      </c>
      <c r="BC37" s="255">
        <f t="shared" si="44"/>
        <v>0</v>
      </c>
      <c r="BD37" s="256">
        <f t="shared" si="45"/>
        <v>0</v>
      </c>
      <c r="BE37" s="257">
        <f t="shared" si="42"/>
        <v>0</v>
      </c>
    </row>
    <row r="38" spans="1:57" s="119" customFormat="1" ht="30" customHeight="1" x14ac:dyDescent="0.35">
      <c r="A38" s="110" t="s">
        <v>62</v>
      </c>
      <c r="B38" s="587" t="s">
        <v>202</v>
      </c>
      <c r="C38" s="555"/>
      <c r="D38" s="555"/>
      <c r="E38" s="588"/>
      <c r="F38" s="216"/>
      <c r="G38" s="217"/>
      <c r="H38" s="249"/>
      <c r="I38" s="250"/>
      <c r="J38" s="216"/>
      <c r="K38" s="217"/>
      <c r="L38" s="249"/>
      <c r="M38" s="250"/>
      <c r="N38" s="216"/>
      <c r="O38" s="217"/>
      <c r="P38" s="249"/>
      <c r="Q38" s="250"/>
      <c r="R38" s="216"/>
      <c r="S38" s="217"/>
      <c r="T38" s="249"/>
      <c r="U38" s="250"/>
      <c r="V38" s="216"/>
      <c r="W38" s="217"/>
      <c r="X38" s="249"/>
      <c r="Y38" s="250"/>
      <c r="Z38" s="216"/>
      <c r="AA38" s="217"/>
      <c r="AB38" s="249"/>
      <c r="AC38" s="250"/>
      <c r="AD38" s="216"/>
      <c r="AE38" s="217"/>
      <c r="AF38" s="249"/>
      <c r="AG38" s="250"/>
      <c r="AH38" s="216"/>
      <c r="AI38" s="217"/>
      <c r="AJ38" s="249"/>
      <c r="AK38" s="250"/>
      <c r="AL38" s="216"/>
      <c r="AM38" s="217"/>
      <c r="AN38" s="249"/>
      <c r="AO38" s="251"/>
      <c r="AP38" s="216"/>
      <c r="AQ38" s="217"/>
      <c r="AR38" s="249"/>
      <c r="AS38" s="251"/>
      <c r="AT38" s="130"/>
      <c r="AU38" s="125"/>
      <c r="AV38" s="130"/>
      <c r="AW38" s="127"/>
      <c r="AX38" s="216"/>
      <c r="AY38" s="217"/>
      <c r="AZ38" s="249"/>
      <c r="BA38" s="250"/>
      <c r="BB38" s="253">
        <f t="shared" si="43"/>
        <v>0</v>
      </c>
      <c r="BC38" s="255">
        <f t="shared" si="44"/>
        <v>0</v>
      </c>
      <c r="BD38" s="256">
        <f t="shared" si="45"/>
        <v>0</v>
      </c>
      <c r="BE38" s="257">
        <f t="shared" si="42"/>
        <v>0</v>
      </c>
    </row>
    <row r="39" spans="1:57" s="119" customFormat="1" ht="15" customHeight="1" x14ac:dyDescent="0.35">
      <c r="A39" s="110" t="s">
        <v>63</v>
      </c>
      <c r="B39" s="577" t="s">
        <v>151</v>
      </c>
      <c r="C39" s="577"/>
      <c r="D39" s="577"/>
      <c r="E39" s="578"/>
      <c r="F39" s="120"/>
      <c r="G39" s="121"/>
      <c r="H39" s="126"/>
      <c r="I39" s="127"/>
      <c r="J39" s="120"/>
      <c r="K39" s="121"/>
      <c r="L39" s="126"/>
      <c r="M39" s="127"/>
      <c r="N39" s="120"/>
      <c r="O39" s="121"/>
      <c r="P39" s="126"/>
      <c r="Q39" s="127"/>
      <c r="R39" s="120"/>
      <c r="S39" s="121"/>
      <c r="T39" s="126"/>
      <c r="U39" s="127"/>
      <c r="V39" s="120"/>
      <c r="W39" s="121"/>
      <c r="X39" s="126"/>
      <c r="Y39" s="127"/>
      <c r="Z39" s="120"/>
      <c r="AA39" s="121"/>
      <c r="AB39" s="126"/>
      <c r="AC39" s="127"/>
      <c r="AD39" s="120"/>
      <c r="AE39" s="121"/>
      <c r="AF39" s="126"/>
      <c r="AG39" s="127"/>
      <c r="AH39" s="120"/>
      <c r="AI39" s="121"/>
      <c r="AJ39" s="126"/>
      <c r="AK39" s="127"/>
      <c r="AL39" s="120"/>
      <c r="AM39" s="121"/>
      <c r="AN39" s="126"/>
      <c r="AO39" s="128"/>
      <c r="AP39" s="120"/>
      <c r="AQ39" s="121"/>
      <c r="AR39" s="126"/>
      <c r="AS39" s="128"/>
      <c r="AT39" s="120"/>
      <c r="AU39" s="121"/>
      <c r="AV39" s="126"/>
      <c r="AW39" s="127"/>
      <c r="AX39" s="120"/>
      <c r="AY39" s="121"/>
      <c r="AZ39" s="126"/>
      <c r="BA39" s="127"/>
      <c r="BB39" s="253">
        <f t="shared" si="43"/>
        <v>0</v>
      </c>
      <c r="BC39" s="255">
        <f t="shared" si="44"/>
        <v>0</v>
      </c>
      <c r="BD39" s="256">
        <f t="shared" si="45"/>
        <v>0</v>
      </c>
      <c r="BE39" s="257">
        <f t="shared" si="42"/>
        <v>0</v>
      </c>
    </row>
    <row r="40" spans="1:57" s="119" customFormat="1" ht="15" customHeight="1" x14ac:dyDescent="0.35">
      <c r="A40" s="110" t="s">
        <v>64</v>
      </c>
      <c r="B40" s="577" t="s">
        <v>53</v>
      </c>
      <c r="C40" s="577"/>
      <c r="D40" s="577"/>
      <c r="E40" s="578"/>
      <c r="F40" s="120"/>
      <c r="G40" s="121"/>
      <c r="H40" s="126"/>
      <c r="I40" s="127"/>
      <c r="J40" s="120"/>
      <c r="K40" s="121"/>
      <c r="L40" s="126"/>
      <c r="M40" s="127"/>
      <c r="N40" s="120"/>
      <c r="O40" s="121"/>
      <c r="P40" s="126"/>
      <c r="Q40" s="127"/>
      <c r="R40" s="120"/>
      <c r="S40" s="121"/>
      <c r="T40" s="126"/>
      <c r="U40" s="127"/>
      <c r="V40" s="120"/>
      <c r="W40" s="121"/>
      <c r="X40" s="126"/>
      <c r="Y40" s="127"/>
      <c r="Z40" s="120"/>
      <c r="AA40" s="121"/>
      <c r="AB40" s="126"/>
      <c r="AC40" s="127"/>
      <c r="AD40" s="120"/>
      <c r="AE40" s="121"/>
      <c r="AF40" s="126"/>
      <c r="AG40" s="127"/>
      <c r="AH40" s="120"/>
      <c r="AI40" s="121"/>
      <c r="AJ40" s="126"/>
      <c r="AK40" s="127"/>
      <c r="AL40" s="120"/>
      <c r="AM40" s="121"/>
      <c r="AN40" s="126"/>
      <c r="AO40" s="128"/>
      <c r="AP40" s="120"/>
      <c r="AQ40" s="121"/>
      <c r="AR40" s="126"/>
      <c r="AS40" s="128"/>
      <c r="AT40" s="120"/>
      <c r="AU40" s="121"/>
      <c r="AV40" s="126"/>
      <c r="AW40" s="127"/>
      <c r="AX40" s="120"/>
      <c r="AY40" s="121"/>
      <c r="AZ40" s="126"/>
      <c r="BA40" s="127"/>
      <c r="BB40" s="253">
        <f t="shared" si="43"/>
        <v>0</v>
      </c>
      <c r="BC40" s="255">
        <f t="shared" si="44"/>
        <v>0</v>
      </c>
      <c r="BD40" s="256">
        <f t="shared" si="45"/>
        <v>0</v>
      </c>
      <c r="BE40" s="257">
        <f t="shared" si="42"/>
        <v>0</v>
      </c>
    </row>
    <row r="41" spans="1:57" s="119" customFormat="1" ht="15" customHeight="1" x14ac:dyDescent="0.35">
      <c r="A41" s="110" t="s">
        <v>68</v>
      </c>
      <c r="B41" s="577" t="s">
        <v>55</v>
      </c>
      <c r="C41" s="577"/>
      <c r="D41" s="577"/>
      <c r="E41" s="578"/>
      <c r="F41" s="120"/>
      <c r="G41" s="121"/>
      <c r="H41" s="126"/>
      <c r="I41" s="127"/>
      <c r="J41" s="120"/>
      <c r="K41" s="121"/>
      <c r="L41" s="126"/>
      <c r="M41" s="127"/>
      <c r="N41" s="120"/>
      <c r="O41" s="121"/>
      <c r="P41" s="126"/>
      <c r="Q41" s="127"/>
      <c r="R41" s="120"/>
      <c r="S41" s="121"/>
      <c r="T41" s="126"/>
      <c r="U41" s="127"/>
      <c r="V41" s="120"/>
      <c r="W41" s="121"/>
      <c r="X41" s="126"/>
      <c r="Y41" s="127"/>
      <c r="Z41" s="120"/>
      <c r="AA41" s="121"/>
      <c r="AB41" s="126"/>
      <c r="AC41" s="127"/>
      <c r="AD41" s="120"/>
      <c r="AE41" s="121"/>
      <c r="AF41" s="126"/>
      <c r="AG41" s="127"/>
      <c r="AH41" s="120"/>
      <c r="AI41" s="121"/>
      <c r="AJ41" s="126"/>
      <c r="AK41" s="127"/>
      <c r="AL41" s="120"/>
      <c r="AM41" s="131"/>
      <c r="AN41" s="126"/>
      <c r="AO41" s="128"/>
      <c r="AP41" s="120"/>
      <c r="AQ41" s="131"/>
      <c r="AR41" s="126"/>
      <c r="AS41" s="128"/>
      <c r="AT41" s="120"/>
      <c r="AU41" s="121"/>
      <c r="AV41" s="126"/>
      <c r="AW41" s="127"/>
      <c r="AX41" s="120"/>
      <c r="AY41" s="121"/>
      <c r="AZ41" s="126"/>
      <c r="BA41" s="127"/>
      <c r="BB41" s="253">
        <f t="shared" si="43"/>
        <v>0</v>
      </c>
      <c r="BC41" s="255">
        <f t="shared" si="44"/>
        <v>0</v>
      </c>
      <c r="BD41" s="256">
        <f t="shared" si="45"/>
        <v>0</v>
      </c>
      <c r="BE41" s="257">
        <f t="shared" si="42"/>
        <v>0</v>
      </c>
    </row>
    <row r="42" spans="1:57" s="119" customFormat="1" ht="15" customHeight="1" x14ac:dyDescent="0.35">
      <c r="A42" s="110" t="s">
        <v>69</v>
      </c>
      <c r="B42" s="577" t="s">
        <v>231</v>
      </c>
      <c r="C42" s="577"/>
      <c r="D42" s="577"/>
      <c r="E42" s="578"/>
      <c r="F42" s="120"/>
      <c r="G42" s="121"/>
      <c r="H42" s="126"/>
      <c r="I42" s="127"/>
      <c r="J42" s="120"/>
      <c r="K42" s="121"/>
      <c r="L42" s="126"/>
      <c r="M42" s="127"/>
      <c r="N42" s="120"/>
      <c r="O42" s="121"/>
      <c r="P42" s="126"/>
      <c r="Q42" s="127"/>
      <c r="R42" s="120"/>
      <c r="S42" s="121"/>
      <c r="T42" s="126"/>
      <c r="U42" s="127"/>
      <c r="V42" s="120"/>
      <c r="W42" s="121"/>
      <c r="X42" s="126"/>
      <c r="Y42" s="127"/>
      <c r="Z42" s="120"/>
      <c r="AA42" s="121"/>
      <c r="AB42" s="126"/>
      <c r="AC42" s="127"/>
      <c r="AD42" s="120"/>
      <c r="AE42" s="121"/>
      <c r="AF42" s="126"/>
      <c r="AG42" s="127"/>
      <c r="AH42" s="120"/>
      <c r="AI42" s="121"/>
      <c r="AJ42" s="126"/>
      <c r="AK42" s="127"/>
      <c r="AL42" s="120"/>
      <c r="AM42" s="121"/>
      <c r="AN42" s="126"/>
      <c r="AO42" s="128"/>
      <c r="AP42" s="120"/>
      <c r="AQ42" s="121"/>
      <c r="AR42" s="126"/>
      <c r="AS42" s="128"/>
      <c r="AT42" s="120"/>
      <c r="AU42" s="121"/>
      <c r="AV42" s="126"/>
      <c r="AW42" s="127"/>
      <c r="AX42" s="120"/>
      <c r="AY42" s="121"/>
      <c r="AZ42" s="126"/>
      <c r="BA42" s="127"/>
      <c r="BB42" s="253">
        <f t="shared" si="43"/>
        <v>0</v>
      </c>
      <c r="BC42" s="255">
        <f t="shared" si="44"/>
        <v>0</v>
      </c>
      <c r="BD42" s="256">
        <f t="shared" si="45"/>
        <v>0</v>
      </c>
      <c r="BE42" s="257">
        <f t="shared" si="42"/>
        <v>0</v>
      </c>
    </row>
    <row r="43" spans="1:57" s="119" customFormat="1" ht="15" customHeight="1" x14ac:dyDescent="0.35">
      <c r="A43" s="110" t="s">
        <v>72</v>
      </c>
      <c r="B43" s="577" t="s">
        <v>54</v>
      </c>
      <c r="C43" s="577"/>
      <c r="D43" s="577"/>
      <c r="E43" s="578"/>
      <c r="F43" s="120"/>
      <c r="G43" s="121"/>
      <c r="H43" s="126"/>
      <c r="I43" s="127"/>
      <c r="J43" s="120"/>
      <c r="K43" s="121"/>
      <c r="L43" s="126"/>
      <c r="M43" s="127"/>
      <c r="N43" s="120"/>
      <c r="O43" s="121"/>
      <c r="P43" s="126"/>
      <c r="Q43" s="127"/>
      <c r="R43" s="120"/>
      <c r="S43" s="121"/>
      <c r="T43" s="126"/>
      <c r="U43" s="127"/>
      <c r="V43" s="120"/>
      <c r="W43" s="121"/>
      <c r="X43" s="126"/>
      <c r="Y43" s="127"/>
      <c r="Z43" s="120"/>
      <c r="AA43" s="121"/>
      <c r="AB43" s="126"/>
      <c r="AC43" s="127"/>
      <c r="AD43" s="120"/>
      <c r="AE43" s="121"/>
      <c r="AF43" s="126"/>
      <c r="AG43" s="127"/>
      <c r="AH43" s="120"/>
      <c r="AI43" s="121"/>
      <c r="AJ43" s="126"/>
      <c r="AK43" s="127"/>
      <c r="AL43" s="120"/>
      <c r="AM43" s="121"/>
      <c r="AN43" s="126"/>
      <c r="AO43" s="128"/>
      <c r="AP43" s="120"/>
      <c r="AQ43" s="121"/>
      <c r="AR43" s="126"/>
      <c r="AS43" s="128"/>
      <c r="AT43" s="120"/>
      <c r="AU43" s="121"/>
      <c r="AV43" s="126"/>
      <c r="AW43" s="127"/>
      <c r="AX43" s="120"/>
      <c r="AY43" s="121"/>
      <c r="AZ43" s="126"/>
      <c r="BA43" s="127"/>
      <c r="BB43" s="253">
        <f t="shared" si="43"/>
        <v>0</v>
      </c>
      <c r="BC43" s="255">
        <f t="shared" si="44"/>
        <v>0</v>
      </c>
      <c r="BD43" s="256">
        <f t="shared" si="45"/>
        <v>0</v>
      </c>
      <c r="BE43" s="257">
        <f>SUM(I43+M43+Q43+U43+Y43+AC43+AG43+AK43+AO43+AS43+AW43+BA43)</f>
        <v>0</v>
      </c>
    </row>
    <row r="44" spans="1:57" s="119" customFormat="1" ht="15" customHeight="1" x14ac:dyDescent="0.35">
      <c r="A44" s="110" t="s">
        <v>73</v>
      </c>
      <c r="B44" s="577" t="s">
        <v>157</v>
      </c>
      <c r="C44" s="577"/>
      <c r="D44" s="577"/>
      <c r="E44" s="578"/>
      <c r="F44" s="120"/>
      <c r="G44" s="121"/>
      <c r="H44" s="126"/>
      <c r="I44" s="127"/>
      <c r="J44" s="120"/>
      <c r="K44" s="121"/>
      <c r="L44" s="126"/>
      <c r="M44" s="127"/>
      <c r="N44" s="120"/>
      <c r="O44" s="121"/>
      <c r="P44" s="126"/>
      <c r="Q44" s="127"/>
      <c r="R44" s="120"/>
      <c r="S44" s="121"/>
      <c r="T44" s="126"/>
      <c r="U44" s="127"/>
      <c r="V44" s="120"/>
      <c r="W44" s="121"/>
      <c r="X44" s="126"/>
      <c r="Y44" s="127"/>
      <c r="Z44" s="120"/>
      <c r="AA44" s="121"/>
      <c r="AB44" s="126"/>
      <c r="AC44" s="127"/>
      <c r="AD44" s="120"/>
      <c r="AE44" s="121"/>
      <c r="AF44" s="126"/>
      <c r="AG44" s="127"/>
      <c r="AH44" s="120"/>
      <c r="AI44" s="121"/>
      <c r="AJ44" s="126"/>
      <c r="AK44" s="127"/>
      <c r="AL44" s="120"/>
      <c r="AM44" s="121"/>
      <c r="AN44" s="126"/>
      <c r="AO44" s="128"/>
      <c r="AP44" s="120"/>
      <c r="AQ44" s="121"/>
      <c r="AR44" s="126"/>
      <c r="AS44" s="128"/>
      <c r="AT44" s="120"/>
      <c r="AU44" s="121"/>
      <c r="AV44" s="126"/>
      <c r="AW44" s="127"/>
      <c r="AX44" s="120"/>
      <c r="AY44" s="121"/>
      <c r="AZ44" s="126"/>
      <c r="BA44" s="127"/>
      <c r="BB44" s="253">
        <f t="shared" si="43"/>
        <v>0</v>
      </c>
      <c r="BC44" s="255">
        <f t="shared" si="44"/>
        <v>0</v>
      </c>
      <c r="BD44" s="256">
        <f t="shared" si="45"/>
        <v>0</v>
      </c>
      <c r="BE44" s="257">
        <f t="shared" si="42"/>
        <v>0</v>
      </c>
    </row>
    <row r="45" spans="1:57" s="119" customFormat="1" ht="15" customHeight="1" x14ac:dyDescent="0.35">
      <c r="A45" s="110" t="s">
        <v>74</v>
      </c>
      <c r="B45" s="577" t="s">
        <v>158</v>
      </c>
      <c r="C45" s="577"/>
      <c r="D45" s="577"/>
      <c r="E45" s="578"/>
      <c r="F45" s="120"/>
      <c r="G45" s="121"/>
      <c r="H45" s="126"/>
      <c r="I45" s="127"/>
      <c r="J45" s="120"/>
      <c r="K45" s="121"/>
      <c r="L45" s="126"/>
      <c r="M45" s="127"/>
      <c r="N45" s="120"/>
      <c r="O45" s="121"/>
      <c r="P45" s="126"/>
      <c r="Q45" s="127"/>
      <c r="R45" s="120"/>
      <c r="S45" s="121"/>
      <c r="T45" s="126"/>
      <c r="U45" s="127"/>
      <c r="V45" s="120"/>
      <c r="W45" s="121"/>
      <c r="X45" s="126"/>
      <c r="Y45" s="127"/>
      <c r="Z45" s="120"/>
      <c r="AA45" s="121"/>
      <c r="AB45" s="126"/>
      <c r="AC45" s="127"/>
      <c r="AD45" s="120"/>
      <c r="AE45" s="121"/>
      <c r="AF45" s="126"/>
      <c r="AG45" s="127"/>
      <c r="AH45" s="120"/>
      <c r="AI45" s="121"/>
      <c r="AJ45" s="126"/>
      <c r="AK45" s="127"/>
      <c r="AL45" s="120"/>
      <c r="AM45" s="121"/>
      <c r="AN45" s="126"/>
      <c r="AO45" s="128"/>
      <c r="AP45" s="120"/>
      <c r="AQ45" s="121"/>
      <c r="AR45" s="126"/>
      <c r="AS45" s="128"/>
      <c r="AT45" s="120"/>
      <c r="AU45" s="121"/>
      <c r="AV45" s="126"/>
      <c r="AW45" s="127"/>
      <c r="AX45" s="120"/>
      <c r="AY45" s="121"/>
      <c r="AZ45" s="126"/>
      <c r="BA45" s="127"/>
      <c r="BB45" s="253">
        <f>SUM(F45+J45+N45+R45+V45+Z45+AD45+AH45+AL45+AP45+AT45+AX45)</f>
        <v>0</v>
      </c>
      <c r="BC45" s="255">
        <f>SUM(G45+K45+O45+S45+W45+AA45+AE45+AI45+AM45+AQ45+AU45+AY45)</f>
        <v>0</v>
      </c>
      <c r="BD45" s="256">
        <f t="shared" si="45"/>
        <v>0</v>
      </c>
      <c r="BE45" s="257">
        <f t="shared" si="42"/>
        <v>0</v>
      </c>
    </row>
    <row r="46" spans="1:57" s="119" customFormat="1" ht="15" customHeight="1" x14ac:dyDescent="0.35">
      <c r="A46" s="110" t="s">
        <v>75</v>
      </c>
      <c r="B46" s="577" t="s">
        <v>67</v>
      </c>
      <c r="C46" s="577"/>
      <c r="D46" s="577"/>
      <c r="E46" s="578"/>
      <c r="F46" s="120"/>
      <c r="G46" s="121"/>
      <c r="H46" s="126"/>
      <c r="I46" s="127"/>
      <c r="J46" s="120"/>
      <c r="K46" s="121"/>
      <c r="L46" s="126"/>
      <c r="M46" s="127"/>
      <c r="N46" s="120"/>
      <c r="O46" s="121"/>
      <c r="P46" s="126"/>
      <c r="Q46" s="127"/>
      <c r="R46" s="120"/>
      <c r="S46" s="121"/>
      <c r="T46" s="126"/>
      <c r="U46" s="127"/>
      <c r="V46" s="120"/>
      <c r="W46" s="121"/>
      <c r="X46" s="126"/>
      <c r="Y46" s="127"/>
      <c r="Z46" s="120"/>
      <c r="AA46" s="121"/>
      <c r="AB46" s="126"/>
      <c r="AC46" s="127"/>
      <c r="AD46" s="120"/>
      <c r="AE46" s="121"/>
      <c r="AF46" s="126"/>
      <c r="AG46" s="127"/>
      <c r="AH46" s="120"/>
      <c r="AI46" s="121"/>
      <c r="AJ46" s="126"/>
      <c r="AK46" s="127"/>
      <c r="AL46" s="120"/>
      <c r="AM46" s="121"/>
      <c r="AN46" s="126"/>
      <c r="AO46" s="128"/>
      <c r="AP46" s="120"/>
      <c r="AQ46" s="121"/>
      <c r="AR46" s="126"/>
      <c r="AS46" s="128"/>
      <c r="AT46" s="120"/>
      <c r="AU46" s="121"/>
      <c r="AV46" s="126"/>
      <c r="AW46" s="127"/>
      <c r="AX46" s="120"/>
      <c r="AY46" s="121"/>
      <c r="AZ46" s="126"/>
      <c r="BA46" s="127"/>
      <c r="BB46" s="253">
        <f t="shared" si="43"/>
        <v>0</v>
      </c>
      <c r="BC46" s="255">
        <f t="shared" si="44"/>
        <v>0</v>
      </c>
      <c r="BD46" s="256">
        <f t="shared" si="45"/>
        <v>0</v>
      </c>
      <c r="BE46" s="257">
        <f t="shared" si="42"/>
        <v>0</v>
      </c>
    </row>
    <row r="47" spans="1:57" s="119" customFormat="1" ht="15" customHeight="1" x14ac:dyDescent="0.35">
      <c r="A47" s="110" t="s">
        <v>76</v>
      </c>
      <c r="B47" s="577" t="s">
        <v>56</v>
      </c>
      <c r="C47" s="577"/>
      <c r="D47" s="577"/>
      <c r="E47" s="578"/>
      <c r="F47" s="120"/>
      <c r="G47" s="121"/>
      <c r="H47" s="126"/>
      <c r="I47" s="127"/>
      <c r="J47" s="120"/>
      <c r="K47" s="121"/>
      <c r="L47" s="126"/>
      <c r="M47" s="127"/>
      <c r="N47" s="120"/>
      <c r="O47" s="121"/>
      <c r="P47" s="126"/>
      <c r="Q47" s="127"/>
      <c r="R47" s="120"/>
      <c r="S47" s="121"/>
      <c r="T47" s="126"/>
      <c r="U47" s="127"/>
      <c r="V47" s="120"/>
      <c r="W47" s="121"/>
      <c r="X47" s="126"/>
      <c r="Y47" s="127"/>
      <c r="Z47" s="120"/>
      <c r="AA47" s="121"/>
      <c r="AB47" s="126"/>
      <c r="AC47" s="127"/>
      <c r="AD47" s="120"/>
      <c r="AE47" s="121"/>
      <c r="AF47" s="126"/>
      <c r="AG47" s="127"/>
      <c r="AH47" s="120"/>
      <c r="AI47" s="121"/>
      <c r="AJ47" s="126"/>
      <c r="AK47" s="127"/>
      <c r="AL47" s="120"/>
      <c r="AM47" s="121"/>
      <c r="AN47" s="126"/>
      <c r="AO47" s="128"/>
      <c r="AP47" s="120"/>
      <c r="AQ47" s="121"/>
      <c r="AR47" s="126"/>
      <c r="AS47" s="128"/>
      <c r="AT47" s="120"/>
      <c r="AU47" s="121"/>
      <c r="AV47" s="126"/>
      <c r="AW47" s="127"/>
      <c r="AX47" s="120"/>
      <c r="AY47" s="121"/>
      <c r="AZ47" s="126"/>
      <c r="BA47" s="127"/>
      <c r="BB47" s="253">
        <f t="shared" si="43"/>
        <v>0</v>
      </c>
      <c r="BC47" s="255">
        <f t="shared" si="44"/>
        <v>0</v>
      </c>
      <c r="BD47" s="256">
        <f t="shared" si="45"/>
        <v>0</v>
      </c>
      <c r="BE47" s="257">
        <f t="shared" si="42"/>
        <v>0</v>
      </c>
    </row>
    <row r="48" spans="1:57" s="119" customFormat="1" ht="15" customHeight="1" x14ac:dyDescent="0.35">
      <c r="A48" s="110" t="s">
        <v>81</v>
      </c>
      <c r="B48" s="577" t="s">
        <v>230</v>
      </c>
      <c r="C48" s="577"/>
      <c r="D48" s="577"/>
      <c r="E48" s="578"/>
      <c r="F48" s="120"/>
      <c r="G48" s="121"/>
      <c r="H48" s="126"/>
      <c r="I48" s="127"/>
      <c r="J48" s="120"/>
      <c r="K48" s="121"/>
      <c r="L48" s="126"/>
      <c r="M48" s="127"/>
      <c r="N48" s="120"/>
      <c r="O48" s="121"/>
      <c r="P48" s="126"/>
      <c r="Q48" s="127"/>
      <c r="R48" s="120"/>
      <c r="S48" s="121"/>
      <c r="T48" s="126"/>
      <c r="U48" s="127"/>
      <c r="V48" s="120"/>
      <c r="W48" s="121"/>
      <c r="X48" s="126"/>
      <c r="Y48" s="127"/>
      <c r="Z48" s="120"/>
      <c r="AA48" s="121"/>
      <c r="AB48" s="126"/>
      <c r="AC48" s="127"/>
      <c r="AD48" s="120"/>
      <c r="AE48" s="121"/>
      <c r="AF48" s="126"/>
      <c r="AG48" s="127"/>
      <c r="AH48" s="120"/>
      <c r="AI48" s="121"/>
      <c r="AJ48" s="126"/>
      <c r="AK48" s="127"/>
      <c r="AL48" s="120"/>
      <c r="AM48" s="121"/>
      <c r="AN48" s="126"/>
      <c r="AO48" s="128"/>
      <c r="AP48" s="120"/>
      <c r="AQ48" s="121"/>
      <c r="AR48" s="126"/>
      <c r="AS48" s="128"/>
      <c r="AT48" s="120"/>
      <c r="AU48" s="121"/>
      <c r="AV48" s="126"/>
      <c r="AW48" s="127"/>
      <c r="AX48" s="120"/>
      <c r="AY48" s="121"/>
      <c r="AZ48" s="126"/>
      <c r="BA48" s="127"/>
      <c r="BB48" s="253">
        <f t="shared" si="43"/>
        <v>0</v>
      </c>
      <c r="BC48" s="255">
        <f t="shared" si="44"/>
        <v>0</v>
      </c>
      <c r="BD48" s="256">
        <f t="shared" si="45"/>
        <v>0</v>
      </c>
      <c r="BE48" s="257">
        <f t="shared" si="42"/>
        <v>0</v>
      </c>
    </row>
    <row r="49" spans="1:57" s="119" customFormat="1" ht="15" customHeight="1" x14ac:dyDescent="0.35">
      <c r="A49" s="110" t="s">
        <v>82</v>
      </c>
      <c r="B49" s="110" t="s">
        <v>71</v>
      </c>
      <c r="C49" s="110"/>
      <c r="D49" s="110"/>
      <c r="E49" s="111"/>
      <c r="F49" s="120"/>
      <c r="G49" s="121"/>
      <c r="H49" s="126"/>
      <c r="I49" s="127"/>
      <c r="J49" s="120"/>
      <c r="K49" s="121"/>
      <c r="L49" s="126"/>
      <c r="M49" s="127"/>
      <c r="N49" s="120"/>
      <c r="O49" s="121"/>
      <c r="P49" s="126"/>
      <c r="Q49" s="127"/>
      <c r="R49" s="120"/>
      <c r="S49" s="121"/>
      <c r="T49" s="126"/>
      <c r="U49" s="127"/>
      <c r="V49" s="120"/>
      <c r="W49" s="121"/>
      <c r="X49" s="126"/>
      <c r="Y49" s="127"/>
      <c r="Z49" s="120"/>
      <c r="AA49" s="121"/>
      <c r="AB49" s="126"/>
      <c r="AC49" s="127"/>
      <c r="AD49" s="120"/>
      <c r="AE49" s="121"/>
      <c r="AF49" s="126"/>
      <c r="AG49" s="127"/>
      <c r="AH49" s="120"/>
      <c r="AI49" s="121"/>
      <c r="AJ49" s="126"/>
      <c r="AK49" s="127"/>
      <c r="AL49" s="120"/>
      <c r="AM49" s="121"/>
      <c r="AN49" s="126"/>
      <c r="AO49" s="128"/>
      <c r="AP49" s="120"/>
      <c r="AQ49" s="121"/>
      <c r="AR49" s="126"/>
      <c r="AS49" s="128"/>
      <c r="AT49" s="120"/>
      <c r="AU49" s="121"/>
      <c r="AV49" s="126"/>
      <c r="AW49" s="127"/>
      <c r="AX49" s="120"/>
      <c r="AY49" s="121"/>
      <c r="AZ49" s="126"/>
      <c r="BA49" s="127"/>
      <c r="BB49" s="253">
        <f>SUM(F49+J49+N49+R49+V49+Z49+AD49+AH49+AL49+AP49+AT49+AX49)</f>
        <v>0</v>
      </c>
      <c r="BC49" s="255">
        <f t="shared" si="44"/>
        <v>0</v>
      </c>
      <c r="BD49" s="256">
        <f t="shared" si="45"/>
        <v>0</v>
      </c>
      <c r="BE49" s="257">
        <f t="shared" si="42"/>
        <v>0</v>
      </c>
    </row>
    <row r="50" spans="1:57" s="119" customFormat="1" ht="30" customHeight="1" x14ac:dyDescent="0.35">
      <c r="A50" s="110" t="s">
        <v>84</v>
      </c>
      <c r="B50" s="581" t="s">
        <v>219</v>
      </c>
      <c r="C50" s="582"/>
      <c r="D50" s="582"/>
      <c r="E50" s="583"/>
      <c r="F50" s="120"/>
      <c r="G50" s="121"/>
      <c r="H50" s="122"/>
      <c r="I50" s="123"/>
      <c r="J50" s="120"/>
      <c r="K50" s="121"/>
      <c r="L50" s="122"/>
      <c r="M50" s="123"/>
      <c r="N50" s="120"/>
      <c r="O50" s="121"/>
      <c r="P50" s="122"/>
      <c r="Q50" s="123"/>
      <c r="R50" s="120"/>
      <c r="S50" s="121"/>
      <c r="T50" s="122"/>
      <c r="U50" s="123"/>
      <c r="V50" s="120"/>
      <c r="W50" s="121"/>
      <c r="X50" s="122"/>
      <c r="Y50" s="123"/>
      <c r="Z50" s="120"/>
      <c r="AA50" s="121"/>
      <c r="AB50" s="122"/>
      <c r="AC50" s="123"/>
      <c r="AD50" s="120"/>
      <c r="AE50" s="121"/>
      <c r="AF50" s="122"/>
      <c r="AG50" s="123"/>
      <c r="AH50" s="120"/>
      <c r="AI50" s="121"/>
      <c r="AJ50" s="122"/>
      <c r="AK50" s="123"/>
      <c r="AL50" s="120"/>
      <c r="AM50" s="121"/>
      <c r="AN50" s="122"/>
      <c r="AO50" s="124"/>
      <c r="AP50" s="120"/>
      <c r="AQ50" s="121"/>
      <c r="AR50" s="122"/>
      <c r="AS50" s="124"/>
      <c r="AT50" s="120"/>
      <c r="AU50" s="121"/>
      <c r="AV50" s="122"/>
      <c r="AW50" s="123"/>
      <c r="AX50" s="120"/>
      <c r="AY50" s="121"/>
      <c r="AZ50" s="122"/>
      <c r="BA50" s="123"/>
      <c r="BB50" s="253">
        <f>SUM(F50+J50+N50+R50+V50+Z50+AD50+AH50+AL50+AP50+AT50+AX50)</f>
        <v>0</v>
      </c>
      <c r="BC50" s="255">
        <f>SUM(G50+K50+O50+S50+W50+AA50+AE50+AI50+AM50+AQ50+AU50+AY50)</f>
        <v>0</v>
      </c>
      <c r="BD50" s="256">
        <f t="shared" si="45"/>
        <v>0</v>
      </c>
      <c r="BE50" s="257">
        <f t="shared" si="42"/>
        <v>0</v>
      </c>
    </row>
    <row r="51" spans="1:57" s="190" customFormat="1" ht="15" customHeight="1" x14ac:dyDescent="0.35">
      <c r="A51" s="183"/>
      <c r="B51" s="575" t="s">
        <v>65</v>
      </c>
      <c r="C51" s="575"/>
      <c r="D51" s="575"/>
      <c r="E51" s="576"/>
      <c r="F51" s="203">
        <f>SUM(F33:F50)</f>
        <v>0</v>
      </c>
      <c r="G51" s="189">
        <f t="shared" ref="G51:BA51" si="46">SUM(G33:G50)</f>
        <v>0</v>
      </c>
      <c r="H51" s="184">
        <f t="shared" si="46"/>
        <v>0</v>
      </c>
      <c r="I51" s="185">
        <f t="shared" si="46"/>
        <v>0</v>
      </c>
      <c r="J51" s="184">
        <f t="shared" si="46"/>
        <v>0</v>
      </c>
      <c r="K51" s="185">
        <f t="shared" si="46"/>
        <v>0</v>
      </c>
      <c r="L51" s="184">
        <f t="shared" si="46"/>
        <v>0</v>
      </c>
      <c r="M51" s="185">
        <f>SUM(M33:M50)</f>
        <v>0</v>
      </c>
      <c r="N51" s="184">
        <f t="shared" si="46"/>
        <v>0</v>
      </c>
      <c r="O51" s="185">
        <f t="shared" si="46"/>
        <v>0</v>
      </c>
      <c r="P51" s="184">
        <f t="shared" si="46"/>
        <v>0</v>
      </c>
      <c r="Q51" s="185">
        <f t="shared" si="46"/>
        <v>0</v>
      </c>
      <c r="R51" s="184">
        <f t="shared" si="46"/>
        <v>0</v>
      </c>
      <c r="S51" s="185">
        <f t="shared" si="46"/>
        <v>0</v>
      </c>
      <c r="T51" s="184">
        <f t="shared" si="46"/>
        <v>0</v>
      </c>
      <c r="U51" s="185">
        <f t="shared" si="46"/>
        <v>0</v>
      </c>
      <c r="V51" s="184">
        <f t="shared" si="46"/>
        <v>0</v>
      </c>
      <c r="W51" s="185">
        <f t="shared" si="46"/>
        <v>0</v>
      </c>
      <c r="X51" s="184">
        <f t="shared" si="46"/>
        <v>0</v>
      </c>
      <c r="Y51" s="185">
        <f t="shared" si="46"/>
        <v>0</v>
      </c>
      <c r="Z51" s="184">
        <f t="shared" si="46"/>
        <v>0</v>
      </c>
      <c r="AA51" s="185">
        <f t="shared" si="46"/>
        <v>0</v>
      </c>
      <c r="AB51" s="184">
        <f t="shared" si="46"/>
        <v>0</v>
      </c>
      <c r="AC51" s="185">
        <f t="shared" si="46"/>
        <v>0</v>
      </c>
      <c r="AD51" s="184">
        <f t="shared" ref="AD51:AG51" si="47">SUM(AD33:AD50)</f>
        <v>0</v>
      </c>
      <c r="AE51" s="185">
        <f t="shared" si="47"/>
        <v>0</v>
      </c>
      <c r="AF51" s="184">
        <f t="shared" si="47"/>
        <v>0</v>
      </c>
      <c r="AG51" s="185">
        <f t="shared" si="47"/>
        <v>0</v>
      </c>
      <c r="AH51" s="184">
        <f t="shared" si="46"/>
        <v>0</v>
      </c>
      <c r="AI51" s="185">
        <f t="shared" si="46"/>
        <v>0</v>
      </c>
      <c r="AJ51" s="184">
        <f t="shared" si="46"/>
        <v>0</v>
      </c>
      <c r="AK51" s="185">
        <f t="shared" si="46"/>
        <v>0</v>
      </c>
      <c r="AL51" s="184">
        <f t="shared" si="46"/>
        <v>0</v>
      </c>
      <c r="AM51" s="185">
        <f t="shared" si="46"/>
        <v>0</v>
      </c>
      <c r="AN51" s="184">
        <f t="shared" si="46"/>
        <v>0</v>
      </c>
      <c r="AO51" s="186">
        <f t="shared" si="46"/>
        <v>0</v>
      </c>
      <c r="AP51" s="184">
        <f t="shared" ref="AP51:AS51" si="48">SUM(AP33:AP50)</f>
        <v>0</v>
      </c>
      <c r="AQ51" s="185">
        <f t="shared" si="48"/>
        <v>0</v>
      </c>
      <c r="AR51" s="184">
        <f t="shared" si="48"/>
        <v>0</v>
      </c>
      <c r="AS51" s="186">
        <f t="shared" si="48"/>
        <v>0</v>
      </c>
      <c r="AT51" s="185">
        <f t="shared" si="46"/>
        <v>0</v>
      </c>
      <c r="AU51" s="185">
        <f t="shared" si="46"/>
        <v>0</v>
      </c>
      <c r="AV51" s="184">
        <f t="shared" si="46"/>
        <v>0</v>
      </c>
      <c r="AW51" s="185">
        <f t="shared" si="46"/>
        <v>0</v>
      </c>
      <c r="AX51" s="184">
        <f t="shared" si="46"/>
        <v>0</v>
      </c>
      <c r="AY51" s="185">
        <f t="shared" si="46"/>
        <v>0</v>
      </c>
      <c r="AZ51" s="184">
        <f t="shared" si="46"/>
        <v>0</v>
      </c>
      <c r="BA51" s="185">
        <f t="shared" si="46"/>
        <v>0</v>
      </c>
      <c r="BB51" s="184">
        <f>SUM(BB33:BB50)</f>
        <v>0</v>
      </c>
      <c r="BC51" s="188">
        <f>SUM(BC33:BC50)</f>
        <v>0</v>
      </c>
      <c r="BD51" s="189">
        <f>SUM(BD33:BD50)</f>
        <v>0</v>
      </c>
      <c r="BE51" s="188">
        <f>SUM(BE33:BE50)</f>
        <v>0</v>
      </c>
    </row>
    <row r="52" spans="1:57" s="170" customFormat="1" ht="15" customHeight="1" x14ac:dyDescent="0.35">
      <c r="A52" s="167"/>
      <c r="B52" s="585" t="s">
        <v>66</v>
      </c>
      <c r="C52" s="585"/>
      <c r="D52" s="585"/>
      <c r="E52" s="586"/>
      <c r="F52" s="543" t="s">
        <v>66</v>
      </c>
      <c r="G52" s="544"/>
      <c r="H52" s="543" t="s">
        <v>66</v>
      </c>
      <c r="I52" s="544"/>
      <c r="J52" s="543" t="s">
        <v>66</v>
      </c>
      <c r="K52" s="544"/>
      <c r="L52" s="543" t="s">
        <v>66</v>
      </c>
      <c r="M52" s="544"/>
      <c r="N52" s="543" t="s">
        <v>66</v>
      </c>
      <c r="O52" s="544"/>
      <c r="P52" s="543" t="s">
        <v>66</v>
      </c>
      <c r="Q52" s="544"/>
      <c r="R52" s="543" t="s">
        <v>66</v>
      </c>
      <c r="S52" s="544"/>
      <c r="T52" s="543" t="s">
        <v>66</v>
      </c>
      <c r="U52" s="544"/>
      <c r="V52" s="543" t="s">
        <v>66</v>
      </c>
      <c r="W52" s="544"/>
      <c r="X52" s="543" t="s">
        <v>66</v>
      </c>
      <c r="Y52" s="544"/>
      <c r="Z52" s="543" t="s">
        <v>66</v>
      </c>
      <c r="AA52" s="544"/>
      <c r="AB52" s="543" t="s">
        <v>66</v>
      </c>
      <c r="AC52" s="544"/>
      <c r="AD52" s="543" t="s">
        <v>66</v>
      </c>
      <c r="AE52" s="544"/>
      <c r="AF52" s="543" t="s">
        <v>66</v>
      </c>
      <c r="AG52" s="544"/>
      <c r="AH52" s="543" t="s">
        <v>66</v>
      </c>
      <c r="AI52" s="544"/>
      <c r="AJ52" s="543" t="s">
        <v>66</v>
      </c>
      <c r="AK52" s="544"/>
      <c r="AL52" s="543" t="s">
        <v>66</v>
      </c>
      <c r="AM52" s="544"/>
      <c r="AN52" s="543" t="s">
        <v>66</v>
      </c>
      <c r="AO52" s="544"/>
      <c r="AP52" s="543" t="s">
        <v>66</v>
      </c>
      <c r="AQ52" s="544"/>
      <c r="AR52" s="543" t="s">
        <v>66</v>
      </c>
      <c r="AS52" s="544"/>
      <c r="AT52" s="543" t="s">
        <v>304</v>
      </c>
      <c r="AU52" s="544"/>
      <c r="AV52" s="543" t="s">
        <v>304</v>
      </c>
      <c r="AW52" s="544"/>
      <c r="AX52" s="543" t="s">
        <v>66</v>
      </c>
      <c r="AY52" s="544"/>
      <c r="AZ52" s="543" t="s">
        <v>66</v>
      </c>
      <c r="BA52" s="544"/>
      <c r="BB52" s="543" t="s">
        <v>66</v>
      </c>
      <c r="BC52" s="544"/>
      <c r="BD52" s="543" t="s">
        <v>66</v>
      </c>
      <c r="BE52" s="545"/>
    </row>
    <row r="53" spans="1:57" s="119" customFormat="1" ht="15" customHeight="1" x14ac:dyDescent="0.35">
      <c r="A53" s="110" t="s">
        <v>185</v>
      </c>
      <c r="B53" s="577" t="s">
        <v>70</v>
      </c>
      <c r="C53" s="577"/>
      <c r="D53" s="577"/>
      <c r="E53" s="578"/>
      <c r="F53" s="120"/>
      <c r="G53" s="121"/>
      <c r="H53" s="122"/>
      <c r="I53" s="123"/>
      <c r="J53" s="120"/>
      <c r="K53" s="121"/>
      <c r="L53" s="122"/>
      <c r="M53" s="123"/>
      <c r="N53" s="120"/>
      <c r="O53" s="121"/>
      <c r="P53" s="122"/>
      <c r="Q53" s="123"/>
      <c r="R53" s="120"/>
      <c r="S53" s="121"/>
      <c r="T53" s="122"/>
      <c r="U53" s="123"/>
      <c r="V53" s="120"/>
      <c r="W53" s="121"/>
      <c r="X53" s="122"/>
      <c r="Y53" s="123"/>
      <c r="Z53" s="120"/>
      <c r="AA53" s="121"/>
      <c r="AB53" s="122"/>
      <c r="AC53" s="123"/>
      <c r="AD53" s="120"/>
      <c r="AE53" s="121"/>
      <c r="AF53" s="122"/>
      <c r="AG53" s="123"/>
      <c r="AH53" s="120"/>
      <c r="AI53" s="121"/>
      <c r="AJ53" s="122"/>
      <c r="AK53" s="123"/>
      <c r="AL53" s="120"/>
      <c r="AM53" s="121"/>
      <c r="AN53" s="122"/>
      <c r="AO53" s="124"/>
      <c r="AP53" s="120"/>
      <c r="AQ53" s="121"/>
      <c r="AR53" s="122"/>
      <c r="AS53" s="124"/>
      <c r="AT53" s="120"/>
      <c r="AU53" s="121"/>
      <c r="AV53" s="122"/>
      <c r="AW53" s="123"/>
      <c r="AX53" s="120"/>
      <c r="AY53" s="121"/>
      <c r="AZ53" s="122"/>
      <c r="BA53" s="123"/>
      <c r="BB53" s="253">
        <f>SUM(F53+J53+N53+R53+V53+Z53+AD53+AH53+AL53+AP53+AT53+AX53)</f>
        <v>0</v>
      </c>
      <c r="BC53" s="255">
        <f t="shared" ref="BC53:BE61" si="49">SUM(G53+K53+O53+S53+W53+AA53+AE53+AI53+AM53+AQ53+AU53+AY53)</f>
        <v>0</v>
      </c>
      <c r="BD53" s="256">
        <f t="shared" si="49"/>
        <v>0</v>
      </c>
      <c r="BE53" s="257">
        <f t="shared" si="49"/>
        <v>0</v>
      </c>
    </row>
    <row r="54" spans="1:57" s="119" customFormat="1" ht="15" customHeight="1" x14ac:dyDescent="0.35">
      <c r="A54" s="110" t="s">
        <v>186</v>
      </c>
      <c r="B54" s="577" t="s">
        <v>181</v>
      </c>
      <c r="C54" s="577"/>
      <c r="D54" s="577"/>
      <c r="E54" s="578"/>
      <c r="F54" s="120"/>
      <c r="G54" s="121"/>
      <c r="H54" s="126"/>
      <c r="I54" s="127"/>
      <c r="J54" s="120"/>
      <c r="K54" s="121"/>
      <c r="L54" s="126"/>
      <c r="M54" s="127"/>
      <c r="N54" s="120"/>
      <c r="O54" s="121"/>
      <c r="P54" s="126"/>
      <c r="Q54" s="127"/>
      <c r="R54" s="120"/>
      <c r="S54" s="121"/>
      <c r="T54" s="126"/>
      <c r="U54" s="127"/>
      <c r="V54" s="120"/>
      <c r="W54" s="121"/>
      <c r="X54" s="126"/>
      <c r="Y54" s="127"/>
      <c r="Z54" s="120"/>
      <c r="AA54" s="121"/>
      <c r="AB54" s="126"/>
      <c r="AC54" s="127"/>
      <c r="AD54" s="120"/>
      <c r="AE54" s="121"/>
      <c r="AF54" s="126"/>
      <c r="AG54" s="127"/>
      <c r="AH54" s="120"/>
      <c r="AI54" s="121"/>
      <c r="AJ54" s="126"/>
      <c r="AK54" s="127"/>
      <c r="AL54" s="120"/>
      <c r="AM54" s="121"/>
      <c r="AN54" s="126"/>
      <c r="AO54" s="128"/>
      <c r="AP54" s="120"/>
      <c r="AQ54" s="121"/>
      <c r="AR54" s="126"/>
      <c r="AS54" s="128"/>
      <c r="AT54" s="120"/>
      <c r="AU54" s="121"/>
      <c r="AV54" s="126"/>
      <c r="AW54" s="127"/>
      <c r="AX54" s="120"/>
      <c r="AY54" s="121"/>
      <c r="AZ54" s="126"/>
      <c r="BA54" s="127"/>
      <c r="BB54" s="253">
        <f t="shared" ref="BB54:BB60" si="50">SUM(F54+J54+N54+R54+V54+Z54+AD54+AH54+AL54+AP54+AT54+AX54)</f>
        <v>0</v>
      </c>
      <c r="BC54" s="255">
        <f t="shared" si="49"/>
        <v>0</v>
      </c>
      <c r="BD54" s="256">
        <f t="shared" si="49"/>
        <v>0</v>
      </c>
      <c r="BE54" s="257">
        <f t="shared" si="49"/>
        <v>0</v>
      </c>
    </row>
    <row r="55" spans="1:57" s="119" customFormat="1" ht="15" customHeight="1" x14ac:dyDescent="0.35">
      <c r="A55" s="110" t="s">
        <v>187</v>
      </c>
      <c r="B55" s="577" t="s">
        <v>182</v>
      </c>
      <c r="C55" s="577"/>
      <c r="D55" s="577"/>
      <c r="E55" s="578"/>
      <c r="F55" s="120"/>
      <c r="G55" s="121"/>
      <c r="H55" s="126"/>
      <c r="I55" s="127"/>
      <c r="J55" s="120"/>
      <c r="K55" s="121"/>
      <c r="L55" s="126"/>
      <c r="M55" s="127"/>
      <c r="N55" s="120"/>
      <c r="O55" s="121"/>
      <c r="P55" s="126"/>
      <c r="Q55" s="127"/>
      <c r="R55" s="120"/>
      <c r="S55" s="121"/>
      <c r="T55" s="126"/>
      <c r="U55" s="127"/>
      <c r="V55" s="120"/>
      <c r="W55" s="121"/>
      <c r="X55" s="126"/>
      <c r="Y55" s="127"/>
      <c r="Z55" s="120"/>
      <c r="AA55" s="121"/>
      <c r="AB55" s="126"/>
      <c r="AC55" s="127"/>
      <c r="AD55" s="120"/>
      <c r="AE55" s="121"/>
      <c r="AF55" s="126"/>
      <c r="AG55" s="127"/>
      <c r="AH55" s="120"/>
      <c r="AI55" s="121"/>
      <c r="AJ55" s="126"/>
      <c r="AK55" s="127"/>
      <c r="AL55" s="120"/>
      <c r="AM55" s="121"/>
      <c r="AN55" s="126"/>
      <c r="AO55" s="128"/>
      <c r="AP55" s="120"/>
      <c r="AQ55" s="121"/>
      <c r="AR55" s="126"/>
      <c r="AS55" s="128"/>
      <c r="AT55" s="120"/>
      <c r="AU55" s="121"/>
      <c r="AV55" s="126"/>
      <c r="AW55" s="127"/>
      <c r="AX55" s="120"/>
      <c r="AY55" s="121"/>
      <c r="AZ55" s="126"/>
      <c r="BA55" s="127"/>
      <c r="BB55" s="253">
        <f t="shared" si="50"/>
        <v>0</v>
      </c>
      <c r="BC55" s="255">
        <f t="shared" si="49"/>
        <v>0</v>
      </c>
      <c r="BD55" s="256">
        <f t="shared" si="49"/>
        <v>0</v>
      </c>
      <c r="BE55" s="257">
        <f t="shared" si="49"/>
        <v>0</v>
      </c>
    </row>
    <row r="56" spans="1:57" s="119" customFormat="1" ht="15" customHeight="1" x14ac:dyDescent="0.35">
      <c r="A56" s="110" t="s">
        <v>188</v>
      </c>
      <c r="B56" s="577" t="s">
        <v>153</v>
      </c>
      <c r="C56" s="577"/>
      <c r="D56" s="577"/>
      <c r="E56" s="578"/>
      <c r="F56" s="120"/>
      <c r="G56" s="121"/>
      <c r="H56" s="126"/>
      <c r="I56" s="127"/>
      <c r="J56" s="120"/>
      <c r="K56" s="121"/>
      <c r="L56" s="126"/>
      <c r="M56" s="127"/>
      <c r="N56" s="120"/>
      <c r="O56" s="121"/>
      <c r="P56" s="126"/>
      <c r="Q56" s="127"/>
      <c r="R56" s="120"/>
      <c r="S56" s="121"/>
      <c r="T56" s="126"/>
      <c r="U56" s="127"/>
      <c r="V56" s="120"/>
      <c r="W56" s="121"/>
      <c r="X56" s="126"/>
      <c r="Y56" s="127"/>
      <c r="Z56" s="120"/>
      <c r="AA56" s="121"/>
      <c r="AB56" s="126"/>
      <c r="AC56" s="127"/>
      <c r="AD56" s="120"/>
      <c r="AE56" s="121"/>
      <c r="AF56" s="126"/>
      <c r="AG56" s="127"/>
      <c r="AH56" s="120"/>
      <c r="AI56" s="121"/>
      <c r="AJ56" s="126"/>
      <c r="AK56" s="127"/>
      <c r="AL56" s="120"/>
      <c r="AM56" s="121"/>
      <c r="AN56" s="126"/>
      <c r="AO56" s="128"/>
      <c r="AP56" s="120"/>
      <c r="AQ56" s="121"/>
      <c r="AR56" s="126"/>
      <c r="AS56" s="128"/>
      <c r="AT56" s="120"/>
      <c r="AU56" s="121"/>
      <c r="AV56" s="126"/>
      <c r="AW56" s="127"/>
      <c r="AX56" s="120"/>
      <c r="AY56" s="121"/>
      <c r="AZ56" s="126"/>
      <c r="BA56" s="127"/>
      <c r="BB56" s="253">
        <f t="shared" si="50"/>
        <v>0</v>
      </c>
      <c r="BC56" s="255">
        <f t="shared" si="49"/>
        <v>0</v>
      </c>
      <c r="BD56" s="256">
        <f t="shared" si="49"/>
        <v>0</v>
      </c>
      <c r="BE56" s="257">
        <f t="shared" si="49"/>
        <v>0</v>
      </c>
    </row>
    <row r="57" spans="1:57" s="119" customFormat="1" ht="15" customHeight="1" x14ac:dyDescent="0.35">
      <c r="A57" s="110" t="s">
        <v>189</v>
      </c>
      <c r="B57" s="577" t="s">
        <v>170</v>
      </c>
      <c r="C57" s="577"/>
      <c r="D57" s="577"/>
      <c r="E57" s="578"/>
      <c r="F57" s="120"/>
      <c r="G57" s="121"/>
      <c r="H57" s="126"/>
      <c r="I57" s="127"/>
      <c r="J57" s="120"/>
      <c r="K57" s="121"/>
      <c r="L57" s="126"/>
      <c r="M57" s="127"/>
      <c r="N57" s="120"/>
      <c r="O57" s="121"/>
      <c r="P57" s="126"/>
      <c r="Q57" s="127"/>
      <c r="R57" s="120"/>
      <c r="S57" s="121"/>
      <c r="T57" s="126"/>
      <c r="U57" s="127"/>
      <c r="V57" s="120"/>
      <c r="W57" s="121"/>
      <c r="X57" s="126"/>
      <c r="Y57" s="127"/>
      <c r="Z57" s="120"/>
      <c r="AA57" s="121"/>
      <c r="AB57" s="126"/>
      <c r="AC57" s="127"/>
      <c r="AD57" s="120"/>
      <c r="AE57" s="121"/>
      <c r="AF57" s="126"/>
      <c r="AG57" s="127"/>
      <c r="AH57" s="120"/>
      <c r="AI57" s="121"/>
      <c r="AJ57" s="126"/>
      <c r="AK57" s="127"/>
      <c r="AL57" s="120"/>
      <c r="AM57" s="121"/>
      <c r="AN57" s="126"/>
      <c r="AO57" s="128"/>
      <c r="AP57" s="120"/>
      <c r="AQ57" s="121"/>
      <c r="AR57" s="126"/>
      <c r="AS57" s="128"/>
      <c r="AT57" s="120"/>
      <c r="AU57" s="121"/>
      <c r="AV57" s="126"/>
      <c r="AW57" s="127"/>
      <c r="AX57" s="120"/>
      <c r="AY57" s="121"/>
      <c r="AZ57" s="126"/>
      <c r="BA57" s="127"/>
      <c r="BB57" s="253">
        <f t="shared" si="50"/>
        <v>0</v>
      </c>
      <c r="BC57" s="255">
        <f t="shared" si="49"/>
        <v>0</v>
      </c>
      <c r="BD57" s="256">
        <f t="shared" si="49"/>
        <v>0</v>
      </c>
      <c r="BE57" s="257">
        <f t="shared" si="49"/>
        <v>0</v>
      </c>
    </row>
    <row r="58" spans="1:57" s="119" customFormat="1" ht="15" customHeight="1" x14ac:dyDescent="0.35">
      <c r="A58" s="110" t="s">
        <v>190</v>
      </c>
      <c r="B58" s="577" t="s">
        <v>154</v>
      </c>
      <c r="C58" s="577"/>
      <c r="D58" s="577"/>
      <c r="E58" s="578"/>
      <c r="F58" s="120"/>
      <c r="G58" s="121"/>
      <c r="H58" s="126"/>
      <c r="I58" s="127"/>
      <c r="J58" s="120"/>
      <c r="K58" s="121"/>
      <c r="L58" s="126"/>
      <c r="M58" s="127"/>
      <c r="N58" s="120"/>
      <c r="O58" s="121"/>
      <c r="P58" s="126"/>
      <c r="Q58" s="127"/>
      <c r="R58" s="120"/>
      <c r="S58" s="121"/>
      <c r="T58" s="126"/>
      <c r="U58" s="127"/>
      <c r="V58" s="120"/>
      <c r="W58" s="121"/>
      <c r="X58" s="126"/>
      <c r="Y58" s="127"/>
      <c r="Z58" s="120"/>
      <c r="AA58" s="121"/>
      <c r="AB58" s="126"/>
      <c r="AC58" s="127"/>
      <c r="AD58" s="120"/>
      <c r="AE58" s="121"/>
      <c r="AF58" s="126"/>
      <c r="AG58" s="127"/>
      <c r="AH58" s="120"/>
      <c r="AI58" s="121"/>
      <c r="AJ58" s="126"/>
      <c r="AK58" s="127"/>
      <c r="AL58" s="120"/>
      <c r="AM58" s="121"/>
      <c r="AN58" s="126"/>
      <c r="AO58" s="128"/>
      <c r="AP58" s="120"/>
      <c r="AQ58" s="121"/>
      <c r="AR58" s="126"/>
      <c r="AS58" s="128"/>
      <c r="AT58" s="120"/>
      <c r="AU58" s="121"/>
      <c r="AV58" s="126"/>
      <c r="AW58" s="127"/>
      <c r="AX58" s="120"/>
      <c r="AY58" s="121"/>
      <c r="AZ58" s="126"/>
      <c r="BA58" s="127"/>
      <c r="BB58" s="253">
        <f t="shared" si="50"/>
        <v>0</v>
      </c>
      <c r="BC58" s="255">
        <f t="shared" si="49"/>
        <v>0</v>
      </c>
      <c r="BD58" s="256">
        <f t="shared" si="49"/>
        <v>0</v>
      </c>
      <c r="BE58" s="257">
        <f t="shared" si="49"/>
        <v>0</v>
      </c>
    </row>
    <row r="59" spans="1:57" s="119" customFormat="1" ht="15" customHeight="1" x14ac:dyDescent="0.35">
      <c r="A59" s="110" t="s">
        <v>191</v>
      </c>
      <c r="B59" s="577" t="s">
        <v>199</v>
      </c>
      <c r="C59" s="577"/>
      <c r="D59" s="577"/>
      <c r="E59" s="578"/>
      <c r="F59" s="120"/>
      <c r="G59" s="121"/>
      <c r="H59" s="126"/>
      <c r="I59" s="127"/>
      <c r="J59" s="120"/>
      <c r="K59" s="121"/>
      <c r="L59" s="126"/>
      <c r="M59" s="127"/>
      <c r="N59" s="120"/>
      <c r="O59" s="121"/>
      <c r="P59" s="126"/>
      <c r="Q59" s="127"/>
      <c r="R59" s="120"/>
      <c r="S59" s="121"/>
      <c r="T59" s="126"/>
      <c r="U59" s="127"/>
      <c r="V59" s="120"/>
      <c r="W59" s="121"/>
      <c r="X59" s="126"/>
      <c r="Y59" s="127"/>
      <c r="Z59" s="120"/>
      <c r="AA59" s="121"/>
      <c r="AB59" s="126"/>
      <c r="AC59" s="127"/>
      <c r="AD59" s="120"/>
      <c r="AE59" s="121"/>
      <c r="AF59" s="126"/>
      <c r="AG59" s="127"/>
      <c r="AH59" s="120"/>
      <c r="AI59" s="121"/>
      <c r="AJ59" s="126"/>
      <c r="AK59" s="127"/>
      <c r="AL59" s="120"/>
      <c r="AM59" s="121"/>
      <c r="AN59" s="126"/>
      <c r="AO59" s="128"/>
      <c r="AP59" s="120"/>
      <c r="AQ59" s="121"/>
      <c r="AR59" s="126"/>
      <c r="AS59" s="128"/>
      <c r="AT59" s="120"/>
      <c r="AU59" s="121"/>
      <c r="AV59" s="126"/>
      <c r="AW59" s="127"/>
      <c r="AX59" s="120"/>
      <c r="AY59" s="121"/>
      <c r="AZ59" s="126"/>
      <c r="BA59" s="127"/>
      <c r="BB59" s="253">
        <f t="shared" si="50"/>
        <v>0</v>
      </c>
      <c r="BC59" s="255">
        <f t="shared" si="49"/>
        <v>0</v>
      </c>
      <c r="BD59" s="256">
        <f t="shared" si="49"/>
        <v>0</v>
      </c>
      <c r="BE59" s="257">
        <f t="shared" si="49"/>
        <v>0</v>
      </c>
    </row>
    <row r="60" spans="1:57" s="119" customFormat="1" ht="15" customHeight="1" x14ac:dyDescent="0.35">
      <c r="A60" s="110" t="s">
        <v>192</v>
      </c>
      <c r="B60" s="110" t="s">
        <v>71</v>
      </c>
      <c r="C60" s="110"/>
      <c r="D60" s="110"/>
      <c r="E60" s="111"/>
      <c r="F60" s="120"/>
      <c r="G60" s="121"/>
      <c r="H60" s="126"/>
      <c r="I60" s="127"/>
      <c r="J60" s="120"/>
      <c r="K60" s="121"/>
      <c r="L60" s="126"/>
      <c r="M60" s="127"/>
      <c r="N60" s="120"/>
      <c r="O60" s="121"/>
      <c r="P60" s="126"/>
      <c r="Q60" s="127"/>
      <c r="R60" s="120"/>
      <c r="S60" s="121"/>
      <c r="T60" s="126"/>
      <c r="U60" s="127"/>
      <c r="V60" s="120"/>
      <c r="W60" s="121"/>
      <c r="X60" s="126"/>
      <c r="Y60" s="127"/>
      <c r="Z60" s="120"/>
      <c r="AA60" s="121"/>
      <c r="AB60" s="126"/>
      <c r="AC60" s="127"/>
      <c r="AD60" s="120"/>
      <c r="AE60" s="121"/>
      <c r="AF60" s="126"/>
      <c r="AG60" s="127"/>
      <c r="AH60" s="120"/>
      <c r="AI60" s="121"/>
      <c r="AJ60" s="126"/>
      <c r="AK60" s="127"/>
      <c r="AL60" s="120"/>
      <c r="AM60" s="121"/>
      <c r="AN60" s="126"/>
      <c r="AO60" s="128"/>
      <c r="AP60" s="120"/>
      <c r="AQ60" s="121"/>
      <c r="AR60" s="126"/>
      <c r="AS60" s="128"/>
      <c r="AT60" s="120"/>
      <c r="AU60" s="121"/>
      <c r="AV60" s="126"/>
      <c r="AW60" s="127"/>
      <c r="AX60" s="120"/>
      <c r="AY60" s="121"/>
      <c r="AZ60" s="126"/>
      <c r="BA60" s="127"/>
      <c r="BB60" s="253">
        <f t="shared" si="50"/>
        <v>0</v>
      </c>
      <c r="BC60" s="255">
        <f t="shared" si="49"/>
        <v>0</v>
      </c>
      <c r="BD60" s="256">
        <f>SUM(H60+L60+P60+T60+X60+AB60+AF60+AJ60+AN60+AR60+AV60+AZ60)</f>
        <v>0</v>
      </c>
      <c r="BE60" s="257">
        <f t="shared" si="49"/>
        <v>0</v>
      </c>
    </row>
    <row r="61" spans="1:57" s="119" customFormat="1" ht="30" customHeight="1" x14ac:dyDescent="0.35">
      <c r="A61" s="110" t="s">
        <v>193</v>
      </c>
      <c r="B61" s="581" t="s">
        <v>219</v>
      </c>
      <c r="C61" s="582"/>
      <c r="D61" s="582"/>
      <c r="E61" s="583"/>
      <c r="F61" s="120"/>
      <c r="G61" s="121"/>
      <c r="H61" s="122"/>
      <c r="I61" s="123"/>
      <c r="J61" s="120"/>
      <c r="K61" s="121"/>
      <c r="L61" s="122"/>
      <c r="M61" s="123"/>
      <c r="N61" s="120"/>
      <c r="O61" s="121"/>
      <c r="P61" s="122"/>
      <c r="Q61" s="123"/>
      <c r="R61" s="120"/>
      <c r="S61" s="121"/>
      <c r="T61" s="122"/>
      <c r="U61" s="123"/>
      <c r="V61" s="120"/>
      <c r="W61" s="121"/>
      <c r="X61" s="122"/>
      <c r="Y61" s="123"/>
      <c r="Z61" s="120"/>
      <c r="AA61" s="121"/>
      <c r="AB61" s="122"/>
      <c r="AC61" s="123"/>
      <c r="AD61" s="120"/>
      <c r="AE61" s="121"/>
      <c r="AF61" s="122"/>
      <c r="AG61" s="123"/>
      <c r="AH61" s="120"/>
      <c r="AI61" s="121"/>
      <c r="AJ61" s="263"/>
      <c r="AK61" s="123"/>
      <c r="AL61" s="120"/>
      <c r="AM61" s="121"/>
      <c r="AN61" s="122"/>
      <c r="AO61" s="124"/>
      <c r="AP61" s="120"/>
      <c r="AQ61" s="121"/>
      <c r="AR61" s="122"/>
      <c r="AS61" s="124"/>
      <c r="AT61" s="120"/>
      <c r="AU61" s="121"/>
      <c r="AV61" s="122"/>
      <c r="AW61" s="123"/>
      <c r="AX61" s="120"/>
      <c r="AY61" s="121"/>
      <c r="AZ61" s="122"/>
      <c r="BA61" s="123"/>
      <c r="BB61" s="253">
        <f>SUM(F61+J61+N61+R61+V61+Z61+AD61+AH61+AL61+AP61+AT61+AX61)</f>
        <v>0</v>
      </c>
      <c r="BC61" s="255">
        <f t="shared" si="49"/>
        <v>0</v>
      </c>
      <c r="BD61" s="256">
        <f t="shared" si="49"/>
        <v>0</v>
      </c>
      <c r="BE61" s="257">
        <f t="shared" si="49"/>
        <v>0</v>
      </c>
    </row>
    <row r="62" spans="1:57" s="190" customFormat="1" ht="15" customHeight="1" x14ac:dyDescent="0.35">
      <c r="A62" s="183"/>
      <c r="B62" s="589" t="s">
        <v>77</v>
      </c>
      <c r="C62" s="589"/>
      <c r="D62" s="589"/>
      <c r="E62" s="590"/>
      <c r="F62" s="204">
        <f>SUM(F53:F61)</f>
        <v>0</v>
      </c>
      <c r="G62" s="205">
        <f t="shared" ref="G62:BA62" si="51">SUM(G53:G61)</f>
        <v>0</v>
      </c>
      <c r="H62" s="204">
        <f t="shared" si="51"/>
        <v>0</v>
      </c>
      <c r="I62" s="205">
        <f t="shared" si="51"/>
        <v>0</v>
      </c>
      <c r="J62" s="204">
        <f t="shared" si="51"/>
        <v>0</v>
      </c>
      <c r="K62" s="205">
        <f t="shared" si="51"/>
        <v>0</v>
      </c>
      <c r="L62" s="204">
        <f t="shared" si="51"/>
        <v>0</v>
      </c>
      <c r="M62" s="205">
        <f t="shared" si="51"/>
        <v>0</v>
      </c>
      <c r="N62" s="204">
        <f t="shared" si="51"/>
        <v>0</v>
      </c>
      <c r="O62" s="205">
        <f t="shared" si="51"/>
        <v>0</v>
      </c>
      <c r="P62" s="204">
        <f t="shared" si="51"/>
        <v>0</v>
      </c>
      <c r="Q62" s="205">
        <f t="shared" si="51"/>
        <v>0</v>
      </c>
      <c r="R62" s="204">
        <f t="shared" si="51"/>
        <v>0</v>
      </c>
      <c r="S62" s="205">
        <f t="shared" si="51"/>
        <v>0</v>
      </c>
      <c r="T62" s="204">
        <f t="shared" si="51"/>
        <v>0</v>
      </c>
      <c r="U62" s="205">
        <f t="shared" si="51"/>
        <v>0</v>
      </c>
      <c r="V62" s="204">
        <f t="shared" si="51"/>
        <v>0</v>
      </c>
      <c r="W62" s="205">
        <f t="shared" si="51"/>
        <v>0</v>
      </c>
      <c r="X62" s="204">
        <f t="shared" si="51"/>
        <v>0</v>
      </c>
      <c r="Y62" s="205">
        <f t="shared" si="51"/>
        <v>0</v>
      </c>
      <c r="Z62" s="204">
        <f t="shared" si="51"/>
        <v>0</v>
      </c>
      <c r="AA62" s="205">
        <f t="shared" si="51"/>
        <v>0</v>
      </c>
      <c r="AB62" s="204">
        <f t="shared" si="51"/>
        <v>0</v>
      </c>
      <c r="AC62" s="205">
        <f t="shared" si="51"/>
        <v>0</v>
      </c>
      <c r="AD62" s="204">
        <f t="shared" ref="AD62:AG62" si="52">SUM(AD53:AD61)</f>
        <v>0</v>
      </c>
      <c r="AE62" s="205">
        <f t="shared" si="52"/>
        <v>0</v>
      </c>
      <c r="AF62" s="204">
        <f t="shared" si="52"/>
        <v>0</v>
      </c>
      <c r="AG62" s="205">
        <f t="shared" si="52"/>
        <v>0</v>
      </c>
      <c r="AH62" s="204">
        <f t="shared" si="51"/>
        <v>0</v>
      </c>
      <c r="AI62" s="267">
        <f t="shared" si="51"/>
        <v>0</v>
      </c>
      <c r="AJ62" s="210">
        <f t="shared" si="51"/>
        <v>0</v>
      </c>
      <c r="AK62" s="205">
        <f t="shared" si="51"/>
        <v>0</v>
      </c>
      <c r="AL62" s="204">
        <f t="shared" si="51"/>
        <v>0</v>
      </c>
      <c r="AM62" s="205">
        <f t="shared" si="51"/>
        <v>0</v>
      </c>
      <c r="AN62" s="206">
        <f t="shared" si="51"/>
        <v>0</v>
      </c>
      <c r="AO62" s="207">
        <f t="shared" si="51"/>
        <v>0</v>
      </c>
      <c r="AP62" s="204">
        <f t="shared" ref="AP62:AS62" si="53">SUM(AP53:AP61)</f>
        <v>0</v>
      </c>
      <c r="AQ62" s="205">
        <f t="shared" si="53"/>
        <v>0</v>
      </c>
      <c r="AR62" s="206">
        <f t="shared" si="53"/>
        <v>0</v>
      </c>
      <c r="AS62" s="207">
        <f t="shared" si="53"/>
        <v>0</v>
      </c>
      <c r="AT62" s="206">
        <f t="shared" si="51"/>
        <v>0</v>
      </c>
      <c r="AU62" s="208">
        <f t="shared" si="51"/>
        <v>0</v>
      </c>
      <c r="AV62" s="204">
        <f t="shared" si="51"/>
        <v>0</v>
      </c>
      <c r="AW62" s="205">
        <f t="shared" si="51"/>
        <v>0</v>
      </c>
      <c r="AX62" s="204">
        <f t="shared" si="51"/>
        <v>0</v>
      </c>
      <c r="AY62" s="205">
        <f t="shared" si="51"/>
        <v>0</v>
      </c>
      <c r="AZ62" s="204">
        <f t="shared" si="51"/>
        <v>0</v>
      </c>
      <c r="BA62" s="208">
        <f t="shared" si="51"/>
        <v>0</v>
      </c>
      <c r="BB62" s="204">
        <f>SUM(BB53:BB61)</f>
        <v>0</v>
      </c>
      <c r="BC62" s="209">
        <f>SUM(BC53:BC61)</f>
        <v>0</v>
      </c>
      <c r="BD62" s="210">
        <f>SUM(BD53:BD61)</f>
        <v>0</v>
      </c>
      <c r="BE62" s="209">
        <f>SUM(BE53:BE61)</f>
        <v>0</v>
      </c>
    </row>
    <row r="63" spans="1:57" s="163" customFormat="1" ht="15" customHeight="1" x14ac:dyDescent="0.3">
      <c r="A63" s="211"/>
      <c r="B63" s="585" t="s">
        <v>78</v>
      </c>
      <c r="C63" s="585"/>
      <c r="D63" s="585"/>
      <c r="E63" s="586"/>
      <c r="F63" s="543" t="s">
        <v>78</v>
      </c>
      <c r="G63" s="544"/>
      <c r="H63" s="543" t="s">
        <v>78</v>
      </c>
      <c r="I63" s="544"/>
      <c r="J63" s="543" t="s">
        <v>78</v>
      </c>
      <c r="K63" s="544"/>
      <c r="L63" s="543" t="s">
        <v>78</v>
      </c>
      <c r="M63" s="544"/>
      <c r="N63" s="543" t="s">
        <v>78</v>
      </c>
      <c r="O63" s="544"/>
      <c r="P63" s="543" t="s">
        <v>78</v>
      </c>
      <c r="Q63" s="544"/>
      <c r="R63" s="543" t="s">
        <v>78</v>
      </c>
      <c r="S63" s="544"/>
      <c r="T63" s="543" t="s">
        <v>78</v>
      </c>
      <c r="U63" s="544"/>
      <c r="V63" s="543" t="s">
        <v>78</v>
      </c>
      <c r="W63" s="544"/>
      <c r="X63" s="543" t="s">
        <v>78</v>
      </c>
      <c r="Y63" s="544"/>
      <c r="Z63" s="543" t="s">
        <v>78</v>
      </c>
      <c r="AA63" s="544"/>
      <c r="AB63" s="543" t="s">
        <v>78</v>
      </c>
      <c r="AC63" s="544"/>
      <c r="AD63" s="543" t="s">
        <v>78</v>
      </c>
      <c r="AE63" s="544"/>
      <c r="AF63" s="543" t="s">
        <v>78</v>
      </c>
      <c r="AG63" s="544"/>
      <c r="AH63" s="563" t="s">
        <v>78</v>
      </c>
      <c r="AI63" s="544"/>
      <c r="AJ63" s="562" t="s">
        <v>78</v>
      </c>
      <c r="AK63" s="544"/>
      <c r="AL63" s="543" t="s">
        <v>78</v>
      </c>
      <c r="AM63" s="544"/>
      <c r="AN63" s="543" t="s">
        <v>78</v>
      </c>
      <c r="AO63" s="544"/>
      <c r="AP63" s="543" t="s">
        <v>78</v>
      </c>
      <c r="AQ63" s="544"/>
      <c r="AR63" s="543" t="s">
        <v>78</v>
      </c>
      <c r="AS63" s="544"/>
      <c r="AT63" s="543" t="s">
        <v>78</v>
      </c>
      <c r="AU63" s="544"/>
      <c r="AV63" s="543" t="s">
        <v>78</v>
      </c>
      <c r="AW63" s="544"/>
      <c r="AX63" s="543" t="s">
        <v>78</v>
      </c>
      <c r="AY63" s="544"/>
      <c r="AZ63" s="543" t="s">
        <v>78</v>
      </c>
      <c r="BA63" s="544"/>
      <c r="BB63" s="543" t="s">
        <v>78</v>
      </c>
      <c r="BC63" s="544"/>
      <c r="BD63" s="543" t="s">
        <v>78</v>
      </c>
      <c r="BE63" s="545"/>
    </row>
    <row r="64" spans="1:57" ht="15" customHeight="1" x14ac:dyDescent="0.3">
      <c r="A64" s="112" t="s">
        <v>194</v>
      </c>
      <c r="B64" s="112" t="s">
        <v>232</v>
      </c>
      <c r="C64" s="112"/>
      <c r="D64" s="112"/>
      <c r="E64" s="113"/>
      <c r="F64" s="132"/>
      <c r="G64" s="133"/>
      <c r="H64" s="134"/>
      <c r="I64" s="135"/>
      <c r="J64" s="132"/>
      <c r="K64" s="133"/>
      <c r="L64" s="134"/>
      <c r="M64" s="135"/>
      <c r="N64" s="132"/>
      <c r="O64" s="133"/>
      <c r="P64" s="134"/>
      <c r="Q64" s="135"/>
      <c r="R64" s="132"/>
      <c r="S64" s="133"/>
      <c r="T64" s="134"/>
      <c r="U64" s="135"/>
      <c r="V64" s="132"/>
      <c r="W64" s="133"/>
      <c r="X64" s="134"/>
      <c r="Y64" s="135"/>
      <c r="Z64" s="132"/>
      <c r="AA64" s="133"/>
      <c r="AB64" s="134"/>
      <c r="AC64" s="135"/>
      <c r="AD64" s="132"/>
      <c r="AE64" s="133"/>
      <c r="AF64" s="134"/>
      <c r="AG64" s="135"/>
      <c r="AH64" s="132"/>
      <c r="AI64" s="133"/>
      <c r="AJ64" s="264"/>
      <c r="AK64" s="135"/>
      <c r="AL64" s="132"/>
      <c r="AM64" s="133"/>
      <c r="AN64" s="134"/>
      <c r="AO64" s="136"/>
      <c r="AP64" s="132"/>
      <c r="AQ64" s="133"/>
      <c r="AR64" s="134"/>
      <c r="AS64" s="136"/>
      <c r="AT64" s="132"/>
      <c r="AU64" s="133"/>
      <c r="AV64" s="134"/>
      <c r="AW64" s="135"/>
      <c r="AX64" s="132"/>
      <c r="AY64" s="133"/>
      <c r="AZ64" s="134"/>
      <c r="BA64" s="135"/>
      <c r="BB64" s="253">
        <f>SUM(F64+J64+N64+R64+V64+Z64+AD64+AH64+AL64+AP64+AT64+AX64)</f>
        <v>0</v>
      </c>
      <c r="BC64" s="255">
        <f t="shared" ref="BC64:BE68" si="54">SUM(G64+K64+O64+S64+W64+AA64+AE64+AI64+AM64+AQ64+AU64+AY64)</f>
        <v>0</v>
      </c>
      <c r="BD64" s="256">
        <f t="shared" si="54"/>
        <v>0</v>
      </c>
      <c r="BE64" s="257">
        <f t="shared" si="54"/>
        <v>0</v>
      </c>
    </row>
    <row r="65" spans="1:57" ht="15" customHeight="1" x14ac:dyDescent="0.3">
      <c r="A65" s="112" t="s">
        <v>195</v>
      </c>
      <c r="B65" s="593" t="s">
        <v>79</v>
      </c>
      <c r="C65" s="593"/>
      <c r="D65" s="593"/>
      <c r="E65" s="594"/>
      <c r="F65" s="132"/>
      <c r="G65" s="133"/>
      <c r="H65" s="137"/>
      <c r="I65" s="138"/>
      <c r="J65" s="132"/>
      <c r="K65" s="133"/>
      <c r="L65" s="137"/>
      <c r="M65" s="138"/>
      <c r="N65" s="132"/>
      <c r="O65" s="133"/>
      <c r="P65" s="137"/>
      <c r="Q65" s="138"/>
      <c r="R65" s="132"/>
      <c r="S65" s="133"/>
      <c r="T65" s="137"/>
      <c r="U65" s="138"/>
      <c r="V65" s="132"/>
      <c r="W65" s="133"/>
      <c r="X65" s="137"/>
      <c r="Y65" s="138"/>
      <c r="Z65" s="132"/>
      <c r="AA65" s="133"/>
      <c r="AB65" s="137"/>
      <c r="AC65" s="138"/>
      <c r="AD65" s="132"/>
      <c r="AE65" s="133"/>
      <c r="AF65" s="137"/>
      <c r="AG65" s="138"/>
      <c r="AH65" s="132"/>
      <c r="AI65" s="133"/>
      <c r="AJ65" s="265"/>
      <c r="AK65" s="138"/>
      <c r="AL65" s="132"/>
      <c r="AM65" s="133"/>
      <c r="AN65" s="137"/>
      <c r="AO65" s="139"/>
      <c r="AP65" s="132"/>
      <c r="AQ65" s="133"/>
      <c r="AR65" s="137"/>
      <c r="AS65" s="139"/>
      <c r="AT65" s="132"/>
      <c r="AU65" s="133"/>
      <c r="AV65" s="137"/>
      <c r="AW65" s="138"/>
      <c r="AX65" s="132"/>
      <c r="AY65" s="133"/>
      <c r="AZ65" s="137"/>
      <c r="BA65" s="138"/>
      <c r="BB65" s="253">
        <f t="shared" ref="BB65:BB68" si="55">SUM(F65+J65+N65+R65+V65+Z65+AD65+AH65+AL65+AP65+AT65+AX65)</f>
        <v>0</v>
      </c>
      <c r="BC65" s="255">
        <f t="shared" si="54"/>
        <v>0</v>
      </c>
      <c r="BD65" s="256">
        <f t="shared" si="54"/>
        <v>0</v>
      </c>
      <c r="BE65" s="257">
        <f t="shared" si="54"/>
        <v>0</v>
      </c>
    </row>
    <row r="66" spans="1:57" ht="15" customHeight="1" x14ac:dyDescent="0.3">
      <c r="A66" s="112" t="s">
        <v>196</v>
      </c>
      <c r="B66" s="595" t="s">
        <v>80</v>
      </c>
      <c r="C66" s="595"/>
      <c r="D66" s="595"/>
      <c r="E66" s="596"/>
      <c r="F66" s="132"/>
      <c r="G66" s="133"/>
      <c r="H66" s="137"/>
      <c r="I66" s="138"/>
      <c r="J66" s="140"/>
      <c r="K66" s="133"/>
      <c r="L66" s="137"/>
      <c r="M66" s="138"/>
      <c r="N66" s="132"/>
      <c r="O66" s="133"/>
      <c r="P66" s="137"/>
      <c r="Q66" s="138"/>
      <c r="R66" s="132"/>
      <c r="S66" s="133"/>
      <c r="T66" s="137"/>
      <c r="U66" s="138"/>
      <c r="V66" s="132"/>
      <c r="W66" s="133"/>
      <c r="X66" s="137"/>
      <c r="Y66" s="138"/>
      <c r="Z66" s="132"/>
      <c r="AA66" s="133"/>
      <c r="AB66" s="137"/>
      <c r="AC66" s="138"/>
      <c r="AD66" s="132"/>
      <c r="AE66" s="133"/>
      <c r="AF66" s="137"/>
      <c r="AG66" s="138"/>
      <c r="AH66" s="132"/>
      <c r="AI66" s="133"/>
      <c r="AJ66" s="265"/>
      <c r="AK66" s="138"/>
      <c r="AL66" s="132"/>
      <c r="AM66" s="133"/>
      <c r="AN66" s="137"/>
      <c r="AO66" s="139"/>
      <c r="AP66" s="132"/>
      <c r="AQ66" s="133"/>
      <c r="AR66" s="137"/>
      <c r="AS66" s="139"/>
      <c r="AT66" s="132"/>
      <c r="AU66" s="133"/>
      <c r="AV66" s="137"/>
      <c r="AW66" s="138"/>
      <c r="AX66" s="132"/>
      <c r="AY66" s="133"/>
      <c r="AZ66" s="137"/>
      <c r="BA66" s="138"/>
      <c r="BB66" s="253">
        <f t="shared" si="55"/>
        <v>0</v>
      </c>
      <c r="BC66" s="255">
        <f>SUM(G66+K66+O66+S66+W66+AA66+AE66+AI66+AM66+AQ66+AU66+AY66)</f>
        <v>0</v>
      </c>
      <c r="BD66" s="256">
        <f t="shared" si="54"/>
        <v>0</v>
      </c>
      <c r="BE66" s="257">
        <f t="shared" si="54"/>
        <v>0</v>
      </c>
    </row>
    <row r="67" spans="1:57" s="119" customFormat="1" ht="30" customHeight="1" x14ac:dyDescent="0.3">
      <c r="A67" s="110" t="s">
        <v>197</v>
      </c>
      <c r="B67" s="587" t="s">
        <v>203</v>
      </c>
      <c r="C67" s="555"/>
      <c r="D67" s="555"/>
      <c r="E67" s="588"/>
      <c r="F67" s="216"/>
      <c r="G67" s="252"/>
      <c r="H67" s="249"/>
      <c r="I67" s="250"/>
      <c r="J67" s="216"/>
      <c r="K67" s="252"/>
      <c r="L67" s="249"/>
      <c r="M67" s="250"/>
      <c r="N67" s="216"/>
      <c r="O67" s="252"/>
      <c r="P67" s="249"/>
      <c r="Q67" s="250"/>
      <c r="R67" s="216"/>
      <c r="S67" s="252"/>
      <c r="T67" s="249"/>
      <c r="U67" s="250"/>
      <c r="V67" s="216"/>
      <c r="W67" s="252"/>
      <c r="X67" s="249"/>
      <c r="Y67" s="250"/>
      <c r="Z67" s="216"/>
      <c r="AA67" s="252"/>
      <c r="AB67" s="249"/>
      <c r="AC67" s="250"/>
      <c r="AD67" s="216"/>
      <c r="AE67" s="252"/>
      <c r="AF67" s="249"/>
      <c r="AG67" s="250"/>
      <c r="AH67" s="216"/>
      <c r="AI67" s="217"/>
      <c r="AJ67" s="266"/>
      <c r="AK67" s="250"/>
      <c r="AL67" s="216"/>
      <c r="AM67" s="217"/>
      <c r="AN67" s="249"/>
      <c r="AO67" s="251"/>
      <c r="AP67" s="216"/>
      <c r="AQ67" s="217"/>
      <c r="AR67" s="249"/>
      <c r="AS67" s="251"/>
      <c r="AT67" s="142"/>
      <c r="AU67" s="121"/>
      <c r="AV67" s="142"/>
      <c r="AW67" s="127"/>
      <c r="AX67" s="216"/>
      <c r="AY67" s="252"/>
      <c r="AZ67" s="249"/>
      <c r="BA67" s="250"/>
      <c r="BB67" s="253">
        <f t="shared" si="55"/>
        <v>0</v>
      </c>
      <c r="BC67" s="255">
        <f t="shared" si="54"/>
        <v>0</v>
      </c>
      <c r="BD67" s="256">
        <f t="shared" si="54"/>
        <v>0</v>
      </c>
      <c r="BE67" s="257">
        <f>SUM(I67+M67+Q67+U67+Y67+AC67+AG67+AK67+AO67+AS67+AW67+BA67)</f>
        <v>0</v>
      </c>
    </row>
    <row r="68" spans="1:57" s="119" customFormat="1" ht="30" customHeight="1" x14ac:dyDescent="0.35">
      <c r="A68" s="110" t="s">
        <v>204</v>
      </c>
      <c r="B68" s="581" t="s">
        <v>219</v>
      </c>
      <c r="C68" s="582"/>
      <c r="D68" s="582"/>
      <c r="E68" s="583"/>
      <c r="F68" s="120"/>
      <c r="G68" s="141"/>
      <c r="H68" s="122"/>
      <c r="I68" s="143"/>
      <c r="J68" s="120"/>
      <c r="K68" s="141"/>
      <c r="L68" s="122"/>
      <c r="M68" s="143"/>
      <c r="N68" s="120"/>
      <c r="O68" s="141"/>
      <c r="P68" s="122"/>
      <c r="Q68" s="143"/>
      <c r="R68" s="120"/>
      <c r="S68" s="141"/>
      <c r="T68" s="122"/>
      <c r="U68" s="143"/>
      <c r="V68" s="120"/>
      <c r="W68" s="141"/>
      <c r="X68" s="122"/>
      <c r="Y68" s="143"/>
      <c r="Z68" s="120"/>
      <c r="AA68" s="141"/>
      <c r="AB68" s="122"/>
      <c r="AC68" s="143"/>
      <c r="AD68" s="120"/>
      <c r="AE68" s="141"/>
      <c r="AF68" s="122"/>
      <c r="AG68" s="143"/>
      <c r="AH68" s="120"/>
      <c r="AI68" s="121"/>
      <c r="AJ68" s="263"/>
      <c r="AK68" s="143"/>
      <c r="AL68" s="120"/>
      <c r="AM68" s="121"/>
      <c r="AN68" s="122"/>
      <c r="AO68" s="124"/>
      <c r="AP68" s="120"/>
      <c r="AQ68" s="121"/>
      <c r="AR68" s="122"/>
      <c r="AS68" s="124"/>
      <c r="AT68" s="120"/>
      <c r="AU68" s="121"/>
      <c r="AV68" s="122"/>
      <c r="AW68" s="143"/>
      <c r="AX68" s="120"/>
      <c r="AY68" s="141"/>
      <c r="AZ68" s="122"/>
      <c r="BA68" s="146"/>
      <c r="BB68" s="253">
        <f t="shared" si="55"/>
        <v>0</v>
      </c>
      <c r="BC68" s="255">
        <f t="shared" si="54"/>
        <v>0</v>
      </c>
      <c r="BD68" s="256">
        <f t="shared" si="54"/>
        <v>0</v>
      </c>
      <c r="BE68" s="257">
        <f t="shared" si="54"/>
        <v>0</v>
      </c>
    </row>
    <row r="69" spans="1:57" s="215" customFormat="1" ht="15" customHeight="1" x14ac:dyDescent="0.3">
      <c r="A69" s="212"/>
      <c r="B69" s="591" t="s">
        <v>83</v>
      </c>
      <c r="C69" s="591"/>
      <c r="D69" s="591"/>
      <c r="E69" s="592"/>
      <c r="F69" s="206">
        <f>SUM(F64:F68)</f>
        <v>0</v>
      </c>
      <c r="G69" s="207">
        <f t="shared" ref="G69:BE69" si="56">SUM(G64:G68)</f>
        <v>0</v>
      </c>
      <c r="H69" s="206">
        <f t="shared" si="56"/>
        <v>0</v>
      </c>
      <c r="I69" s="207">
        <f t="shared" si="56"/>
        <v>0</v>
      </c>
      <c r="J69" s="206">
        <f>SUM(J64:J68)</f>
        <v>0</v>
      </c>
      <c r="K69" s="207">
        <f t="shared" si="56"/>
        <v>0</v>
      </c>
      <c r="L69" s="206">
        <f t="shared" si="56"/>
        <v>0</v>
      </c>
      <c r="M69" s="207">
        <f>SUM(M64:M68)</f>
        <v>0</v>
      </c>
      <c r="N69" s="206">
        <f t="shared" si="56"/>
        <v>0</v>
      </c>
      <c r="O69" s="207">
        <f t="shared" si="56"/>
        <v>0</v>
      </c>
      <c r="P69" s="206">
        <f t="shared" si="56"/>
        <v>0</v>
      </c>
      <c r="Q69" s="207">
        <f t="shared" si="56"/>
        <v>0</v>
      </c>
      <c r="R69" s="206">
        <f t="shared" si="56"/>
        <v>0</v>
      </c>
      <c r="S69" s="207">
        <f t="shared" si="56"/>
        <v>0</v>
      </c>
      <c r="T69" s="206">
        <f t="shared" si="56"/>
        <v>0</v>
      </c>
      <c r="U69" s="207">
        <f t="shared" si="56"/>
        <v>0</v>
      </c>
      <c r="V69" s="206">
        <f t="shared" si="56"/>
        <v>0</v>
      </c>
      <c r="W69" s="207">
        <f t="shared" si="56"/>
        <v>0</v>
      </c>
      <c r="X69" s="206">
        <f t="shared" si="56"/>
        <v>0</v>
      </c>
      <c r="Y69" s="207">
        <f t="shared" si="56"/>
        <v>0</v>
      </c>
      <c r="Z69" s="206">
        <f t="shared" si="56"/>
        <v>0</v>
      </c>
      <c r="AA69" s="207">
        <f t="shared" si="56"/>
        <v>0</v>
      </c>
      <c r="AB69" s="206">
        <f t="shared" si="56"/>
        <v>0</v>
      </c>
      <c r="AC69" s="207">
        <f t="shared" si="56"/>
        <v>0</v>
      </c>
      <c r="AD69" s="206">
        <f t="shared" ref="AD69:AG69" si="57">SUM(AD64:AD68)</f>
        <v>0</v>
      </c>
      <c r="AE69" s="207">
        <f t="shared" si="57"/>
        <v>0</v>
      </c>
      <c r="AF69" s="206">
        <f t="shared" si="57"/>
        <v>0</v>
      </c>
      <c r="AG69" s="207">
        <f t="shared" si="57"/>
        <v>0</v>
      </c>
      <c r="AH69" s="206">
        <f t="shared" si="56"/>
        <v>0</v>
      </c>
      <c r="AI69" s="207">
        <f t="shared" si="56"/>
        <v>0</v>
      </c>
      <c r="AJ69" s="205">
        <f t="shared" si="56"/>
        <v>0</v>
      </c>
      <c r="AK69" s="207">
        <f t="shared" si="56"/>
        <v>0</v>
      </c>
      <c r="AL69" s="206">
        <f t="shared" si="56"/>
        <v>0</v>
      </c>
      <c r="AM69" s="207">
        <f t="shared" si="56"/>
        <v>0</v>
      </c>
      <c r="AN69" s="206">
        <f t="shared" si="56"/>
        <v>0</v>
      </c>
      <c r="AO69" s="207">
        <f t="shared" si="56"/>
        <v>0</v>
      </c>
      <c r="AP69" s="206">
        <f t="shared" ref="AP69:AS69" si="58">SUM(AP64:AP68)</f>
        <v>0</v>
      </c>
      <c r="AQ69" s="207">
        <f t="shared" si="58"/>
        <v>0</v>
      </c>
      <c r="AR69" s="206">
        <f t="shared" si="58"/>
        <v>0</v>
      </c>
      <c r="AS69" s="207">
        <f t="shared" si="58"/>
        <v>0</v>
      </c>
      <c r="AT69" s="206">
        <f t="shared" si="56"/>
        <v>0</v>
      </c>
      <c r="AU69" s="208">
        <f t="shared" si="56"/>
        <v>0</v>
      </c>
      <c r="AV69" s="206">
        <f t="shared" si="56"/>
        <v>0</v>
      </c>
      <c r="AW69" s="213">
        <f t="shared" si="56"/>
        <v>0</v>
      </c>
      <c r="AX69" s="206">
        <f>SUM(AX64:AX68)</f>
        <v>0</v>
      </c>
      <c r="AY69" s="207">
        <f>SUM(AY64:AY68)</f>
        <v>0</v>
      </c>
      <c r="AZ69" s="206">
        <f>SUM(AZ64:AZ68)</f>
        <v>0</v>
      </c>
      <c r="BA69" s="207">
        <f>SUM(BA64:BA68)</f>
        <v>0</v>
      </c>
      <c r="BB69" s="206">
        <f>SUM(BB64:BB68)</f>
        <v>0</v>
      </c>
      <c r="BC69" s="214">
        <f t="shared" si="56"/>
        <v>0</v>
      </c>
      <c r="BD69" s="205">
        <f>SUM(BD64:BD68)</f>
        <v>0</v>
      </c>
      <c r="BE69" s="214">
        <f t="shared" si="56"/>
        <v>0</v>
      </c>
    </row>
    <row r="70" spans="1:57" ht="15" customHeight="1" x14ac:dyDescent="0.3">
      <c r="A70" s="112"/>
      <c r="B70" s="599"/>
      <c r="C70" s="599"/>
      <c r="D70" s="599"/>
      <c r="E70" s="599"/>
      <c r="F70" s="599"/>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c r="AS70" s="599"/>
      <c r="AT70" s="599"/>
      <c r="AU70" s="599"/>
      <c r="AV70" s="599"/>
      <c r="AW70" s="599"/>
      <c r="AX70" s="599"/>
      <c r="AY70" s="599"/>
      <c r="AZ70" s="599"/>
      <c r="BA70" s="599"/>
      <c r="BB70" s="599"/>
      <c r="BC70" s="599"/>
      <c r="BD70" s="599"/>
      <c r="BE70" s="599"/>
    </row>
    <row r="71" spans="1:57" s="190" customFormat="1" ht="15" customHeight="1" x14ac:dyDescent="0.35">
      <c r="A71" s="183"/>
      <c r="B71" s="597" t="s">
        <v>85</v>
      </c>
      <c r="C71" s="597"/>
      <c r="D71" s="597"/>
      <c r="E71" s="598"/>
      <c r="F71" s="276">
        <f>SUM(F69+F62+F51)</f>
        <v>0</v>
      </c>
      <c r="G71" s="277">
        <f>SUM(G69+G62+G51)</f>
        <v>0</v>
      </c>
      <c r="H71" s="278">
        <f>SUM(H69+H62+H51)</f>
        <v>0</v>
      </c>
      <c r="I71" s="279">
        <f>SUM(I69+I62+I51)</f>
        <v>0</v>
      </c>
      <c r="J71" s="276">
        <f t="shared" ref="J71:AO71" si="59">SUM(J51+J62+J69)</f>
        <v>0</v>
      </c>
      <c r="K71" s="280">
        <f t="shared" si="59"/>
        <v>0</v>
      </c>
      <c r="L71" s="278">
        <f t="shared" si="59"/>
        <v>0</v>
      </c>
      <c r="M71" s="281">
        <f t="shared" si="59"/>
        <v>0</v>
      </c>
      <c r="N71" s="276">
        <f t="shared" si="59"/>
        <v>0</v>
      </c>
      <c r="O71" s="280">
        <f t="shared" si="59"/>
        <v>0</v>
      </c>
      <c r="P71" s="278">
        <f t="shared" si="59"/>
        <v>0</v>
      </c>
      <c r="Q71" s="282">
        <f t="shared" si="59"/>
        <v>0</v>
      </c>
      <c r="R71" s="276">
        <f t="shared" si="59"/>
        <v>0</v>
      </c>
      <c r="S71" s="280">
        <f>SUM(S51+S62+S69)</f>
        <v>0</v>
      </c>
      <c r="T71" s="278">
        <f t="shared" si="59"/>
        <v>0</v>
      </c>
      <c r="U71" s="282">
        <f t="shared" si="59"/>
        <v>0</v>
      </c>
      <c r="V71" s="276">
        <f t="shared" si="59"/>
        <v>0</v>
      </c>
      <c r="W71" s="280">
        <f t="shared" si="59"/>
        <v>0</v>
      </c>
      <c r="X71" s="278">
        <f t="shared" si="59"/>
        <v>0</v>
      </c>
      <c r="Y71" s="282">
        <f t="shared" si="59"/>
        <v>0</v>
      </c>
      <c r="Z71" s="276">
        <f t="shared" si="59"/>
        <v>0</v>
      </c>
      <c r="AA71" s="280">
        <f t="shared" si="59"/>
        <v>0</v>
      </c>
      <c r="AB71" s="278">
        <f t="shared" si="59"/>
        <v>0</v>
      </c>
      <c r="AC71" s="282">
        <f t="shared" si="59"/>
        <v>0</v>
      </c>
      <c r="AD71" s="276">
        <f t="shared" ref="AD71:AG71" si="60">SUM(AD51+AD62+AD69)</f>
        <v>0</v>
      </c>
      <c r="AE71" s="280">
        <f t="shared" si="60"/>
        <v>0</v>
      </c>
      <c r="AF71" s="278">
        <f t="shared" si="60"/>
        <v>0</v>
      </c>
      <c r="AG71" s="282">
        <f t="shared" si="60"/>
        <v>0</v>
      </c>
      <c r="AH71" s="276">
        <f t="shared" si="59"/>
        <v>0</v>
      </c>
      <c r="AI71" s="283">
        <f t="shared" si="59"/>
        <v>0</v>
      </c>
      <c r="AJ71" s="284">
        <f t="shared" si="59"/>
        <v>0</v>
      </c>
      <c r="AK71" s="282">
        <f t="shared" si="59"/>
        <v>0</v>
      </c>
      <c r="AL71" s="276">
        <f t="shared" si="59"/>
        <v>0</v>
      </c>
      <c r="AM71" s="280">
        <f t="shared" si="59"/>
        <v>0</v>
      </c>
      <c r="AN71" s="278">
        <f t="shared" si="59"/>
        <v>0</v>
      </c>
      <c r="AO71" s="282">
        <f t="shared" si="59"/>
        <v>0</v>
      </c>
      <c r="AP71" s="276">
        <f t="shared" ref="AP71:AS71" si="61">SUM(AP51+AP62+AP69)</f>
        <v>0</v>
      </c>
      <c r="AQ71" s="280">
        <f t="shared" si="61"/>
        <v>0</v>
      </c>
      <c r="AR71" s="278">
        <f t="shared" si="61"/>
        <v>0</v>
      </c>
      <c r="AS71" s="282">
        <f t="shared" si="61"/>
        <v>0</v>
      </c>
      <c r="AT71" s="276">
        <f>SUM(AT69+AT62+AT51)</f>
        <v>0</v>
      </c>
      <c r="AU71" s="277">
        <f>SUM(AU69+AU62+AU51)</f>
        <v>0</v>
      </c>
      <c r="AV71" s="278">
        <f t="shared" ref="AV71:AW71" si="62">SUM(AV51+AV62+AV69)</f>
        <v>0</v>
      </c>
      <c r="AW71" s="282">
        <f t="shared" si="62"/>
        <v>0</v>
      </c>
      <c r="AX71" s="276">
        <f>SUM(AX69+AX62+AX51)</f>
        <v>0</v>
      </c>
      <c r="AY71" s="277">
        <f>SUM(AY69+AY62+AY51)</f>
        <v>0</v>
      </c>
      <c r="AZ71" s="278">
        <f>SUM(AZ69+AZ62+AZ51)</f>
        <v>0</v>
      </c>
      <c r="BA71" s="285">
        <f>SUM(BA69+BA62+BA51)</f>
        <v>0</v>
      </c>
      <c r="BB71" s="276">
        <f>SUM(BB51+BB62+BB69)</f>
        <v>0</v>
      </c>
      <c r="BC71" s="283">
        <f>SUM(BC51+BC62+BC69)</f>
        <v>0</v>
      </c>
      <c r="BD71" s="286">
        <f>SUM(BD51+BD62+BD69)</f>
        <v>0</v>
      </c>
      <c r="BE71" s="287">
        <f>SUM(BE51+BE62+BE69)</f>
        <v>0</v>
      </c>
    </row>
    <row r="72" spans="1:57" s="170" customFormat="1" ht="15" customHeight="1" x14ac:dyDescent="0.35">
      <c r="A72" s="167" t="s">
        <v>87</v>
      </c>
      <c r="B72" s="504" t="s">
        <v>86</v>
      </c>
      <c r="C72" s="504"/>
      <c r="D72" s="504"/>
      <c r="E72" s="552"/>
      <c r="F72" s="216"/>
      <c r="G72" s="288">
        <v>0</v>
      </c>
      <c r="H72" s="216"/>
      <c r="I72" s="289"/>
      <c r="J72" s="290">
        <f>J71</f>
        <v>0</v>
      </c>
      <c r="K72" s="288">
        <v>0</v>
      </c>
      <c r="L72" s="290">
        <f>L71</f>
        <v>0</v>
      </c>
      <c r="M72" s="288"/>
      <c r="N72" s="290">
        <f>N71</f>
        <v>0</v>
      </c>
      <c r="O72" s="288">
        <v>0</v>
      </c>
      <c r="P72" s="290">
        <f>P71</f>
        <v>0</v>
      </c>
      <c r="Q72" s="288"/>
      <c r="R72" s="290">
        <f>R71</f>
        <v>0</v>
      </c>
      <c r="S72" s="288">
        <v>0</v>
      </c>
      <c r="T72" s="290">
        <f>T71</f>
        <v>0</v>
      </c>
      <c r="U72" s="288"/>
      <c r="V72" s="290">
        <f>V71</f>
        <v>0</v>
      </c>
      <c r="W72" s="288">
        <v>0</v>
      </c>
      <c r="X72" s="290">
        <f>X71</f>
        <v>0</v>
      </c>
      <c r="Y72" s="288"/>
      <c r="Z72" s="290">
        <f>Z71</f>
        <v>0</v>
      </c>
      <c r="AA72" s="288">
        <v>0</v>
      </c>
      <c r="AB72" s="290">
        <f>AB71</f>
        <v>0</v>
      </c>
      <c r="AC72" s="288"/>
      <c r="AD72" s="290">
        <f>AD71</f>
        <v>0</v>
      </c>
      <c r="AE72" s="288">
        <v>0</v>
      </c>
      <c r="AF72" s="290">
        <f>AF71</f>
        <v>0</v>
      </c>
      <c r="AG72" s="288"/>
      <c r="AH72" s="290">
        <f>AH71</f>
        <v>0</v>
      </c>
      <c r="AI72" s="291">
        <f>SUM(AH83/0.75/1.15)</f>
        <v>0</v>
      </c>
      <c r="AJ72" s="292">
        <f>AJ71</f>
        <v>0</v>
      </c>
      <c r="AK72" s="288"/>
      <c r="AL72" s="290">
        <f>AL71</f>
        <v>0</v>
      </c>
      <c r="AM72" s="288">
        <v>0</v>
      </c>
      <c r="AN72" s="290">
        <f>AN71</f>
        <v>0</v>
      </c>
      <c r="AO72" s="288"/>
      <c r="AP72" s="290">
        <f>AP71</f>
        <v>0</v>
      </c>
      <c r="AQ72" s="288">
        <v>0</v>
      </c>
      <c r="AR72" s="290">
        <f>AR71</f>
        <v>0</v>
      </c>
      <c r="AS72" s="288"/>
      <c r="AT72" s="216"/>
      <c r="AU72" s="288">
        <v>0</v>
      </c>
      <c r="AV72" s="216"/>
      <c r="AW72" s="289"/>
      <c r="AX72" s="216"/>
      <c r="AY72" s="288">
        <v>0</v>
      </c>
      <c r="AZ72" s="216"/>
      <c r="BA72" s="293"/>
      <c r="BB72" s="216"/>
      <c r="BC72" s="222"/>
      <c r="BD72" s="232">
        <f>BD71</f>
        <v>0</v>
      </c>
      <c r="BE72" s="222"/>
    </row>
    <row r="73" spans="1:57" s="170" customFormat="1" ht="15" customHeight="1" x14ac:dyDescent="0.35">
      <c r="A73" s="167" t="s">
        <v>88</v>
      </c>
      <c r="B73" s="504" t="s">
        <v>213</v>
      </c>
      <c r="C73" s="504"/>
      <c r="D73" s="504"/>
      <c r="E73" s="552"/>
      <c r="F73" s="216"/>
      <c r="G73" s="217"/>
      <c r="H73" s="216"/>
      <c r="I73" s="218"/>
      <c r="J73" s="219">
        <f t="shared" ref="J73:AO73" si="63">SUM(J72*0.15)</f>
        <v>0</v>
      </c>
      <c r="K73" s="294">
        <f t="shared" si="63"/>
        <v>0</v>
      </c>
      <c r="L73" s="220">
        <f t="shared" si="63"/>
        <v>0</v>
      </c>
      <c r="M73" s="295">
        <f t="shared" si="63"/>
        <v>0</v>
      </c>
      <c r="N73" s="219">
        <f t="shared" si="63"/>
        <v>0</v>
      </c>
      <c r="O73" s="294">
        <f t="shared" si="63"/>
        <v>0</v>
      </c>
      <c r="P73" s="220">
        <f t="shared" si="63"/>
        <v>0</v>
      </c>
      <c r="Q73" s="295">
        <f t="shared" si="63"/>
        <v>0</v>
      </c>
      <c r="R73" s="219">
        <f t="shared" si="63"/>
        <v>0</v>
      </c>
      <c r="S73" s="294">
        <f t="shared" si="63"/>
        <v>0</v>
      </c>
      <c r="T73" s="220">
        <f t="shared" si="63"/>
        <v>0</v>
      </c>
      <c r="U73" s="295">
        <f t="shared" si="63"/>
        <v>0</v>
      </c>
      <c r="V73" s="219">
        <f t="shared" si="63"/>
        <v>0</v>
      </c>
      <c r="W73" s="294">
        <f t="shared" si="63"/>
        <v>0</v>
      </c>
      <c r="X73" s="220">
        <f t="shared" si="63"/>
        <v>0</v>
      </c>
      <c r="Y73" s="295">
        <f t="shared" si="63"/>
        <v>0</v>
      </c>
      <c r="Z73" s="219">
        <f t="shared" si="63"/>
        <v>0</v>
      </c>
      <c r="AA73" s="294">
        <f t="shared" si="63"/>
        <v>0</v>
      </c>
      <c r="AB73" s="220">
        <f t="shared" si="63"/>
        <v>0</v>
      </c>
      <c r="AC73" s="295">
        <f t="shared" si="63"/>
        <v>0</v>
      </c>
      <c r="AD73" s="219">
        <f t="shared" ref="AD73:AG73" si="64">SUM(AD72*0.15)</f>
        <v>0</v>
      </c>
      <c r="AE73" s="294">
        <f t="shared" si="64"/>
        <v>0</v>
      </c>
      <c r="AF73" s="220">
        <f t="shared" si="64"/>
        <v>0</v>
      </c>
      <c r="AG73" s="295">
        <f t="shared" si="64"/>
        <v>0</v>
      </c>
      <c r="AH73" s="219">
        <f t="shared" si="63"/>
        <v>0</v>
      </c>
      <c r="AI73" s="291">
        <f t="shared" si="63"/>
        <v>0</v>
      </c>
      <c r="AJ73" s="275">
        <f t="shared" si="63"/>
        <v>0</v>
      </c>
      <c r="AK73" s="295">
        <f t="shared" si="63"/>
        <v>0</v>
      </c>
      <c r="AL73" s="219">
        <f t="shared" si="63"/>
        <v>0</v>
      </c>
      <c r="AM73" s="294">
        <f t="shared" si="63"/>
        <v>0</v>
      </c>
      <c r="AN73" s="220">
        <f t="shared" si="63"/>
        <v>0</v>
      </c>
      <c r="AO73" s="295">
        <f t="shared" si="63"/>
        <v>0</v>
      </c>
      <c r="AP73" s="219">
        <f t="shared" ref="AP73:AS73" si="65">SUM(AP72*0.15)</f>
        <v>0</v>
      </c>
      <c r="AQ73" s="294">
        <f t="shared" si="65"/>
        <v>0</v>
      </c>
      <c r="AR73" s="220">
        <f t="shared" si="65"/>
        <v>0</v>
      </c>
      <c r="AS73" s="295">
        <f t="shared" si="65"/>
        <v>0</v>
      </c>
      <c r="AT73" s="216"/>
      <c r="AU73" s="217"/>
      <c r="AV73" s="216"/>
      <c r="AW73" s="217"/>
      <c r="AX73" s="216"/>
      <c r="AY73" s="217"/>
      <c r="AZ73" s="216"/>
      <c r="BA73" s="217"/>
      <c r="BB73" s="221"/>
      <c r="BC73" s="222"/>
      <c r="BD73" s="221"/>
      <c r="BE73" s="222"/>
    </row>
    <row r="74" spans="1:57" s="170" customFormat="1" ht="15" customHeight="1" x14ac:dyDescent="0.35">
      <c r="A74" s="167"/>
      <c r="B74" s="504" t="s">
        <v>214</v>
      </c>
      <c r="C74" s="504"/>
      <c r="D74" s="504"/>
      <c r="E74" s="552"/>
      <c r="F74" s="216"/>
      <c r="G74" s="217"/>
      <c r="H74" s="216"/>
      <c r="I74" s="218"/>
      <c r="J74" s="219">
        <f>SUM(J73+J72)</f>
        <v>0</v>
      </c>
      <c r="K74" s="294">
        <f>SUM(K72+K73)</f>
        <v>0</v>
      </c>
      <c r="L74" s="296">
        <f>SUM(L73+L72)</f>
        <v>0</v>
      </c>
      <c r="M74" s="297">
        <f>SUM(M72+M73)</f>
        <v>0</v>
      </c>
      <c r="N74" s="219">
        <f>SUM(N73+N72)</f>
        <v>0</v>
      </c>
      <c r="O74" s="294">
        <f>SUM(O72+O73)</f>
        <v>0</v>
      </c>
      <c r="P74" s="296">
        <f>SUM(P73+P72)</f>
        <v>0</v>
      </c>
      <c r="Q74" s="297">
        <f>SUM(Q72+Q73)</f>
        <v>0</v>
      </c>
      <c r="R74" s="219">
        <f>SUM(R73+R72)</f>
        <v>0</v>
      </c>
      <c r="S74" s="294">
        <f>SUM(S72+S73)</f>
        <v>0</v>
      </c>
      <c r="T74" s="296">
        <f>SUM(T73+T72)</f>
        <v>0</v>
      </c>
      <c r="U74" s="297">
        <f>SUM(U72+U73)</f>
        <v>0</v>
      </c>
      <c r="V74" s="219">
        <f>SUM(V73+V72)</f>
        <v>0</v>
      </c>
      <c r="W74" s="294">
        <f>SUM(W72+W73)</f>
        <v>0</v>
      </c>
      <c r="X74" s="296">
        <f>SUM(X73+X72)</f>
        <v>0</v>
      </c>
      <c r="Y74" s="297">
        <f>SUM(Y72+Y73)</f>
        <v>0</v>
      </c>
      <c r="Z74" s="219">
        <f>SUM(Z73+Z72)</f>
        <v>0</v>
      </c>
      <c r="AA74" s="294">
        <f>SUM(AA72+AA73)</f>
        <v>0</v>
      </c>
      <c r="AB74" s="296">
        <f>SUM(AB73+AB72)</f>
        <v>0</v>
      </c>
      <c r="AC74" s="297">
        <f>SUM(AC72+AC73)</f>
        <v>0</v>
      </c>
      <c r="AD74" s="219">
        <f>SUM(AD73+AD72)</f>
        <v>0</v>
      </c>
      <c r="AE74" s="294">
        <f>SUM(AE72+AE73)</f>
        <v>0</v>
      </c>
      <c r="AF74" s="296">
        <f>SUM(AF73+AF72)</f>
        <v>0</v>
      </c>
      <c r="AG74" s="297">
        <f>SUM(AG72+AG73)</f>
        <v>0</v>
      </c>
      <c r="AH74" s="219">
        <f>SUM(AH73+AH72)</f>
        <v>0</v>
      </c>
      <c r="AI74" s="291">
        <f>SUM(AI72+AI73)</f>
        <v>0</v>
      </c>
      <c r="AJ74" s="298">
        <f>SUM(AJ73+AJ72)</f>
        <v>0</v>
      </c>
      <c r="AK74" s="297">
        <f>SUM(AK72+AK73)</f>
        <v>0</v>
      </c>
      <c r="AL74" s="219">
        <f>SUM(AL73+AL72)</f>
        <v>0</v>
      </c>
      <c r="AM74" s="294">
        <f>SUM(AM72+AM73)</f>
        <v>0</v>
      </c>
      <c r="AN74" s="296">
        <f>SUM(AN73+AN72)</f>
        <v>0</v>
      </c>
      <c r="AO74" s="297">
        <f>SUM(AO72+AO73)</f>
        <v>0</v>
      </c>
      <c r="AP74" s="219">
        <f>SUM(AP73+AP72)</f>
        <v>0</v>
      </c>
      <c r="AQ74" s="294">
        <f>SUM(AQ72+AQ73)</f>
        <v>0</v>
      </c>
      <c r="AR74" s="296">
        <f>SUM(AR73+AR72)</f>
        <v>0</v>
      </c>
      <c r="AS74" s="297">
        <f>SUM(AS72+AS73)</f>
        <v>0</v>
      </c>
      <c r="AT74" s="216"/>
      <c r="AU74" s="217"/>
      <c r="AV74" s="216"/>
      <c r="AW74" s="217"/>
      <c r="AX74" s="216"/>
      <c r="AY74" s="217"/>
      <c r="AZ74" s="216"/>
      <c r="BA74" s="217"/>
      <c r="BB74" s="221"/>
      <c r="BC74" s="222"/>
      <c r="BD74" s="221"/>
      <c r="BE74" s="222"/>
    </row>
    <row r="75" spans="1:57" s="190" customFormat="1" ht="15" customHeight="1" thickBot="1" x14ac:dyDescent="0.4">
      <c r="A75" s="183"/>
      <c r="B75" s="504" t="s">
        <v>89</v>
      </c>
      <c r="C75" s="504"/>
      <c r="D75" s="504"/>
      <c r="E75" s="552"/>
      <c r="F75" s="219">
        <f>SUM(F71*0.75)</f>
        <v>0</v>
      </c>
      <c r="G75" s="294">
        <f>SUM(G72*0.75)</f>
        <v>0</v>
      </c>
      <c r="H75" s="220">
        <f>SUM(H71*0.75)</f>
        <v>0</v>
      </c>
      <c r="I75" s="295">
        <f>SUM(I72*0.75)</f>
        <v>0</v>
      </c>
      <c r="J75" s="219">
        <f t="shared" ref="J75:AO75" si="66">SUM(J74*0.75)</f>
        <v>0</v>
      </c>
      <c r="K75" s="294">
        <f t="shared" si="66"/>
        <v>0</v>
      </c>
      <c r="L75" s="220">
        <f>SUM(L74*0.75)</f>
        <v>0</v>
      </c>
      <c r="M75" s="295">
        <f t="shared" si="66"/>
        <v>0</v>
      </c>
      <c r="N75" s="219">
        <f t="shared" si="66"/>
        <v>0</v>
      </c>
      <c r="O75" s="294">
        <f t="shared" si="66"/>
        <v>0</v>
      </c>
      <c r="P75" s="220">
        <f t="shared" si="66"/>
        <v>0</v>
      </c>
      <c r="Q75" s="295">
        <f t="shared" si="66"/>
        <v>0</v>
      </c>
      <c r="R75" s="219">
        <f t="shared" si="66"/>
        <v>0</v>
      </c>
      <c r="S75" s="294">
        <f t="shared" si="66"/>
        <v>0</v>
      </c>
      <c r="T75" s="220">
        <f t="shared" si="66"/>
        <v>0</v>
      </c>
      <c r="U75" s="295">
        <f t="shared" si="66"/>
        <v>0</v>
      </c>
      <c r="V75" s="219">
        <f t="shared" si="66"/>
        <v>0</v>
      </c>
      <c r="W75" s="294">
        <f t="shared" si="66"/>
        <v>0</v>
      </c>
      <c r="X75" s="220">
        <f t="shared" si="66"/>
        <v>0</v>
      </c>
      <c r="Y75" s="295">
        <f t="shared" si="66"/>
        <v>0</v>
      </c>
      <c r="Z75" s="219">
        <f t="shared" si="66"/>
        <v>0</v>
      </c>
      <c r="AA75" s="294">
        <f t="shared" si="66"/>
        <v>0</v>
      </c>
      <c r="AB75" s="220">
        <f t="shared" si="66"/>
        <v>0</v>
      </c>
      <c r="AC75" s="295">
        <f t="shared" si="66"/>
        <v>0</v>
      </c>
      <c r="AD75" s="219">
        <f t="shared" ref="AD75:AG75" si="67">SUM(AD74*0.75)</f>
        <v>0</v>
      </c>
      <c r="AE75" s="294">
        <f t="shared" si="67"/>
        <v>0</v>
      </c>
      <c r="AF75" s="220">
        <f t="shared" si="67"/>
        <v>0</v>
      </c>
      <c r="AG75" s="295">
        <f t="shared" si="67"/>
        <v>0</v>
      </c>
      <c r="AH75" s="219">
        <f t="shared" si="66"/>
        <v>0</v>
      </c>
      <c r="AI75" s="291">
        <f t="shared" si="66"/>
        <v>0</v>
      </c>
      <c r="AJ75" s="275">
        <f t="shared" si="66"/>
        <v>0</v>
      </c>
      <c r="AK75" s="295">
        <f t="shared" si="66"/>
        <v>0</v>
      </c>
      <c r="AL75" s="219">
        <f t="shared" si="66"/>
        <v>0</v>
      </c>
      <c r="AM75" s="294">
        <f t="shared" si="66"/>
        <v>0</v>
      </c>
      <c r="AN75" s="220">
        <f t="shared" si="66"/>
        <v>0</v>
      </c>
      <c r="AO75" s="295">
        <f t="shared" si="66"/>
        <v>0</v>
      </c>
      <c r="AP75" s="219">
        <f t="shared" ref="AP75:AS75" si="68">SUM(AP74*0.75)</f>
        <v>0</v>
      </c>
      <c r="AQ75" s="294">
        <f t="shared" si="68"/>
        <v>0</v>
      </c>
      <c r="AR75" s="220">
        <f t="shared" si="68"/>
        <v>0</v>
      </c>
      <c r="AS75" s="295">
        <f t="shared" si="68"/>
        <v>0</v>
      </c>
      <c r="AT75" s="219">
        <f>SUM(AT71*0.5)</f>
        <v>0</v>
      </c>
      <c r="AU75" s="294">
        <f>SUM(AU72*0.5)</f>
        <v>0</v>
      </c>
      <c r="AV75" s="220">
        <f>SUM(AV71*0.5)</f>
        <v>0</v>
      </c>
      <c r="AW75" s="295">
        <f>SUM(AW72*0.5)</f>
        <v>0</v>
      </c>
      <c r="AX75" s="299"/>
      <c r="AY75" s="300"/>
      <c r="AZ75" s="299"/>
      <c r="BA75" s="300"/>
      <c r="BB75" s="301"/>
      <c r="BC75" s="302"/>
      <c r="BD75" s="301"/>
      <c r="BE75" s="302"/>
    </row>
    <row r="76" spans="1:57" s="170" customFormat="1" ht="15" hidden="1" customHeight="1" thickBot="1" x14ac:dyDescent="0.4">
      <c r="A76" s="167"/>
      <c r="B76" s="504" t="s">
        <v>90</v>
      </c>
      <c r="C76" s="504"/>
      <c r="D76" s="504"/>
      <c r="E76" s="552"/>
      <c r="F76" s="216"/>
      <c r="G76" s="217"/>
      <c r="H76" s="216"/>
      <c r="I76" s="217"/>
      <c r="J76" s="216"/>
      <c r="K76" s="217"/>
      <c r="L76" s="216"/>
      <c r="M76" s="217"/>
      <c r="N76" s="216"/>
      <c r="O76" s="217"/>
      <c r="P76" s="216"/>
      <c r="Q76" s="217"/>
      <c r="R76" s="216"/>
      <c r="S76" s="217"/>
      <c r="T76" s="216"/>
      <c r="U76" s="217"/>
      <c r="V76" s="216"/>
      <c r="W76" s="217"/>
      <c r="X76" s="216"/>
      <c r="Y76" s="217"/>
      <c r="Z76" s="216"/>
      <c r="AA76" s="217"/>
      <c r="AB76" s="216"/>
      <c r="AC76" s="217"/>
      <c r="AD76" s="216"/>
      <c r="AE76" s="217"/>
      <c r="AF76" s="216"/>
      <c r="AG76" s="217"/>
      <c r="AH76" s="216"/>
      <c r="AI76" s="269"/>
      <c r="AJ76" s="232"/>
      <c r="AK76" s="217"/>
      <c r="AL76" s="216"/>
      <c r="AM76" s="217"/>
      <c r="AN76" s="216"/>
      <c r="AO76" s="218"/>
      <c r="AP76" s="216"/>
      <c r="AQ76" s="217"/>
      <c r="AR76" s="216"/>
      <c r="AS76" s="218"/>
      <c r="AT76" s="216"/>
      <c r="AU76" s="218"/>
      <c r="AV76" s="216"/>
      <c r="AW76" s="218"/>
      <c r="AX76" s="219">
        <f>SUM(AX71*0.5)</f>
        <v>0</v>
      </c>
      <c r="AY76" s="223">
        <f>SUM(AY72*0.5)</f>
        <v>0</v>
      </c>
      <c r="AZ76" s="220">
        <f>SUM(AZ71*0.5)</f>
        <v>0</v>
      </c>
      <c r="BA76" s="224">
        <f>SUM(BA72*0.5)</f>
        <v>0</v>
      </c>
      <c r="BB76" s="221"/>
      <c r="BC76" s="222"/>
      <c r="BD76" s="221"/>
      <c r="BE76" s="222"/>
    </row>
    <row r="77" spans="1:57" s="119" customFormat="1" ht="15" customHeight="1" thickBot="1" x14ac:dyDescent="0.4">
      <c r="A77" s="110"/>
      <c r="B77" s="553" t="s">
        <v>198</v>
      </c>
      <c r="C77" s="553"/>
      <c r="D77" s="553"/>
      <c r="E77" s="554"/>
      <c r="F77" s="114">
        <v>0</v>
      </c>
      <c r="G77" s="225"/>
      <c r="H77" s="114">
        <v>0</v>
      </c>
      <c r="I77" s="225"/>
      <c r="J77" s="114">
        <v>0</v>
      </c>
      <c r="K77" s="225"/>
      <c r="L77" s="114">
        <v>0</v>
      </c>
      <c r="M77" s="225"/>
      <c r="N77" s="114">
        <v>0</v>
      </c>
      <c r="O77" s="225"/>
      <c r="P77" s="114">
        <v>0</v>
      </c>
      <c r="Q77" s="225"/>
      <c r="R77" s="114">
        <v>0</v>
      </c>
      <c r="S77" s="225"/>
      <c r="T77" s="114">
        <v>0</v>
      </c>
      <c r="U77" s="225"/>
      <c r="V77" s="114">
        <v>0</v>
      </c>
      <c r="W77" s="225"/>
      <c r="X77" s="114">
        <v>0</v>
      </c>
      <c r="Y77" s="225"/>
      <c r="Z77" s="114">
        <v>0</v>
      </c>
      <c r="AA77" s="226"/>
      <c r="AB77" s="114">
        <v>0</v>
      </c>
      <c r="AC77" s="225"/>
      <c r="AD77" s="114">
        <v>0</v>
      </c>
      <c r="AE77" s="226"/>
      <c r="AF77" s="114">
        <v>0</v>
      </c>
      <c r="AG77" s="225"/>
      <c r="AH77" s="114">
        <v>0</v>
      </c>
      <c r="AI77" s="225"/>
      <c r="AJ77" s="268">
        <v>0</v>
      </c>
      <c r="AK77" s="225"/>
      <c r="AL77" s="114">
        <v>0</v>
      </c>
      <c r="AM77" s="225"/>
      <c r="AN77" s="114">
        <v>0</v>
      </c>
      <c r="AO77" s="225"/>
      <c r="AP77" s="114">
        <v>0</v>
      </c>
      <c r="AQ77" s="225"/>
      <c r="AR77" s="114">
        <v>0</v>
      </c>
      <c r="AS77" s="225"/>
      <c r="AT77" s="114">
        <v>0</v>
      </c>
      <c r="AU77" s="225"/>
      <c r="AV77" s="114">
        <v>0</v>
      </c>
      <c r="AW77" s="225"/>
      <c r="AX77" s="114">
        <v>0</v>
      </c>
      <c r="AY77" s="225"/>
      <c r="AZ77" s="114">
        <v>0</v>
      </c>
      <c r="BA77" s="225"/>
      <c r="BB77" s="231">
        <f>SUM(F77+J77+N77+R77+V77+Z77+AD77+AH77+AL77+AP77+AT77+AX77)</f>
        <v>0</v>
      </c>
      <c r="BC77" s="225"/>
      <c r="BD77" s="231">
        <f>SUM(H77+L77+P77+T77+X77+AB77+AF77+AJ77+AN77+AR77+AV77+AZ77)</f>
        <v>0</v>
      </c>
      <c r="BE77" s="225"/>
    </row>
    <row r="78" spans="1:57" ht="15" customHeight="1" x14ac:dyDescent="0.3">
      <c r="A78" s="112"/>
      <c r="B78" s="555"/>
      <c r="C78" s="555"/>
      <c r="D78" s="555"/>
      <c r="E78" s="555"/>
      <c r="F78" s="555"/>
      <c r="G78" s="555"/>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row>
    <row r="79" spans="1:57" s="163" customFormat="1" ht="15" hidden="1" customHeight="1" x14ac:dyDescent="0.3">
      <c r="A79" s="211"/>
      <c r="B79" s="557"/>
      <c r="C79" s="557"/>
      <c r="D79" s="557"/>
      <c r="E79" s="558"/>
      <c r="F79" s="531" t="s">
        <v>220</v>
      </c>
      <c r="G79" s="532"/>
      <c r="H79" s="533" t="s">
        <v>220</v>
      </c>
      <c r="I79" s="534"/>
      <c r="J79" s="531" t="s">
        <v>307</v>
      </c>
      <c r="K79" s="532"/>
      <c r="L79" s="533" t="s">
        <v>307</v>
      </c>
      <c r="M79" s="534"/>
      <c r="N79" s="531" t="s">
        <v>221</v>
      </c>
      <c r="O79" s="532"/>
      <c r="P79" s="533" t="s">
        <v>221</v>
      </c>
      <c r="Q79" s="534"/>
      <c r="R79" s="531" t="s">
        <v>222</v>
      </c>
      <c r="S79" s="532"/>
      <c r="T79" s="533" t="s">
        <v>222</v>
      </c>
      <c r="U79" s="534"/>
      <c r="V79" s="531" t="s">
        <v>223</v>
      </c>
      <c r="W79" s="532"/>
      <c r="X79" s="533" t="s">
        <v>223</v>
      </c>
      <c r="Y79" s="534"/>
      <c r="Z79" s="531" t="s">
        <v>224</v>
      </c>
      <c r="AA79" s="532"/>
      <c r="AB79" s="533" t="s">
        <v>224</v>
      </c>
      <c r="AC79" s="534"/>
      <c r="AD79" s="531" t="s">
        <v>240</v>
      </c>
      <c r="AE79" s="532"/>
      <c r="AF79" s="533" t="s">
        <v>240</v>
      </c>
      <c r="AG79" s="534"/>
      <c r="AH79" s="531" t="s">
        <v>225</v>
      </c>
      <c r="AI79" s="532"/>
      <c r="AJ79" s="542" t="s">
        <v>225</v>
      </c>
      <c r="AK79" s="534"/>
      <c r="AL79" s="531" t="s">
        <v>226</v>
      </c>
      <c r="AM79" s="532"/>
      <c r="AN79" s="533" t="s">
        <v>226</v>
      </c>
      <c r="AO79" s="534"/>
      <c r="AP79" s="531" t="s">
        <v>242</v>
      </c>
      <c r="AQ79" s="532"/>
      <c r="AR79" s="533" t="s">
        <v>242</v>
      </c>
      <c r="AS79" s="534"/>
      <c r="AT79" s="531" t="s">
        <v>227</v>
      </c>
      <c r="AU79" s="532"/>
      <c r="AV79" s="533" t="s">
        <v>227</v>
      </c>
      <c r="AW79" s="534"/>
      <c r="AX79" s="531" t="s">
        <v>228</v>
      </c>
      <c r="AY79" s="532"/>
      <c r="AZ79" s="533" t="s">
        <v>228</v>
      </c>
      <c r="BA79" s="534"/>
      <c r="BB79" s="546" t="s">
        <v>2</v>
      </c>
      <c r="BC79" s="547"/>
      <c r="BD79" s="529" t="s">
        <v>2</v>
      </c>
      <c r="BE79" s="530"/>
    </row>
    <row r="80" spans="1:57" s="170" customFormat="1" ht="15" customHeight="1" x14ac:dyDescent="0.35">
      <c r="A80" s="167"/>
      <c r="B80" s="549" t="s">
        <v>208</v>
      </c>
      <c r="C80" s="550"/>
      <c r="D80" s="550"/>
      <c r="E80" s="550"/>
      <c r="F80" s="537" t="s">
        <v>209</v>
      </c>
      <c r="G80" s="538"/>
      <c r="H80" s="537" t="s">
        <v>209</v>
      </c>
      <c r="I80" s="538"/>
      <c r="J80" s="537" t="s">
        <v>209</v>
      </c>
      <c r="K80" s="538"/>
      <c r="L80" s="537" t="s">
        <v>209</v>
      </c>
      <c r="M80" s="538"/>
      <c r="N80" s="537" t="s">
        <v>209</v>
      </c>
      <c r="O80" s="538"/>
      <c r="P80" s="537" t="s">
        <v>209</v>
      </c>
      <c r="Q80" s="538"/>
      <c r="R80" s="537" t="s">
        <v>209</v>
      </c>
      <c r="S80" s="538"/>
      <c r="T80" s="537" t="s">
        <v>209</v>
      </c>
      <c r="U80" s="538"/>
      <c r="V80" s="537" t="s">
        <v>209</v>
      </c>
      <c r="W80" s="538"/>
      <c r="X80" s="537" t="s">
        <v>209</v>
      </c>
      <c r="Y80" s="538"/>
      <c r="Z80" s="537" t="s">
        <v>209</v>
      </c>
      <c r="AA80" s="538"/>
      <c r="AB80" s="537" t="s">
        <v>209</v>
      </c>
      <c r="AC80" s="538"/>
      <c r="AD80" s="537" t="s">
        <v>209</v>
      </c>
      <c r="AE80" s="538"/>
      <c r="AF80" s="537" t="s">
        <v>209</v>
      </c>
      <c r="AG80" s="538"/>
      <c r="AH80" s="537" t="s">
        <v>209</v>
      </c>
      <c r="AI80" s="539"/>
      <c r="AJ80" s="538" t="s">
        <v>209</v>
      </c>
      <c r="AK80" s="538"/>
      <c r="AL80" s="537" t="s">
        <v>209</v>
      </c>
      <c r="AM80" s="538"/>
      <c r="AN80" s="537" t="s">
        <v>209</v>
      </c>
      <c r="AO80" s="538"/>
      <c r="AP80" s="537" t="s">
        <v>209</v>
      </c>
      <c r="AQ80" s="538"/>
      <c r="AR80" s="537" t="s">
        <v>209</v>
      </c>
      <c r="AS80" s="538"/>
      <c r="AT80" s="537" t="s">
        <v>209</v>
      </c>
      <c r="AU80" s="538"/>
      <c r="AV80" s="537" t="s">
        <v>209</v>
      </c>
      <c r="AW80" s="538"/>
      <c r="AX80" s="537" t="s">
        <v>209</v>
      </c>
      <c r="AY80" s="538"/>
      <c r="AZ80" s="537" t="s">
        <v>209</v>
      </c>
      <c r="BA80" s="538"/>
      <c r="BB80" s="537" t="s">
        <v>209</v>
      </c>
      <c r="BC80" s="539"/>
      <c r="BD80" s="537" t="s">
        <v>209</v>
      </c>
      <c r="BE80" s="539"/>
    </row>
    <row r="81" spans="1:57" s="163" customFormat="1" ht="15" customHeight="1" x14ac:dyDescent="0.3">
      <c r="A81" s="211"/>
      <c r="B81" s="503" t="s">
        <v>212</v>
      </c>
      <c r="C81" s="504"/>
      <c r="D81" s="504"/>
      <c r="E81" s="505"/>
      <c r="F81" s="520">
        <f>F71</f>
        <v>0</v>
      </c>
      <c r="G81" s="521"/>
      <c r="H81" s="499">
        <f>H71</f>
        <v>0</v>
      </c>
      <c r="I81" s="500"/>
      <c r="J81" s="520">
        <f>J74</f>
        <v>0</v>
      </c>
      <c r="K81" s="521"/>
      <c r="L81" s="522">
        <f>L74</f>
        <v>0</v>
      </c>
      <c r="M81" s="523"/>
      <c r="N81" s="520">
        <f>N74</f>
        <v>0</v>
      </c>
      <c r="O81" s="521"/>
      <c r="P81" s="522">
        <f>P74</f>
        <v>0</v>
      </c>
      <c r="Q81" s="523"/>
      <c r="R81" s="520">
        <f>R74</f>
        <v>0</v>
      </c>
      <c r="S81" s="521"/>
      <c r="T81" s="522">
        <f>T74</f>
        <v>0</v>
      </c>
      <c r="U81" s="523"/>
      <c r="V81" s="520">
        <f>V74</f>
        <v>0</v>
      </c>
      <c r="W81" s="521"/>
      <c r="X81" s="522">
        <f>X74</f>
        <v>0</v>
      </c>
      <c r="Y81" s="523"/>
      <c r="Z81" s="520">
        <f>Z74</f>
        <v>0</v>
      </c>
      <c r="AA81" s="521"/>
      <c r="AB81" s="522">
        <f>AB74</f>
        <v>0</v>
      </c>
      <c r="AC81" s="523"/>
      <c r="AD81" s="520">
        <f>AD74</f>
        <v>0</v>
      </c>
      <c r="AE81" s="521"/>
      <c r="AF81" s="522">
        <f>AF74</f>
        <v>0</v>
      </c>
      <c r="AG81" s="523"/>
      <c r="AH81" s="520">
        <f>AH74</f>
        <v>0</v>
      </c>
      <c r="AI81" s="521"/>
      <c r="AJ81" s="556">
        <f>AJ74</f>
        <v>0</v>
      </c>
      <c r="AK81" s="523"/>
      <c r="AL81" s="520">
        <f>AL74</f>
        <v>0</v>
      </c>
      <c r="AM81" s="521"/>
      <c r="AN81" s="522">
        <f>AN74</f>
        <v>0</v>
      </c>
      <c r="AO81" s="523"/>
      <c r="AP81" s="520">
        <f>AP74</f>
        <v>0</v>
      </c>
      <c r="AQ81" s="521"/>
      <c r="AR81" s="522">
        <f>AR74</f>
        <v>0</v>
      </c>
      <c r="AS81" s="523"/>
      <c r="AT81" s="520">
        <f>AT71</f>
        <v>0</v>
      </c>
      <c r="AU81" s="521"/>
      <c r="AV81" s="522">
        <f>AV71</f>
        <v>0</v>
      </c>
      <c r="AW81" s="523"/>
      <c r="AX81" s="520">
        <f>AX71</f>
        <v>0</v>
      </c>
      <c r="AY81" s="521"/>
      <c r="AZ81" s="522">
        <f>AZ71</f>
        <v>0</v>
      </c>
      <c r="BA81" s="523"/>
      <c r="BB81" s="520">
        <f>SUM(F81+J81+N81+R81+V81+Z81+AD81+AH81+AL81+AP81+AT81+AX81)</f>
        <v>0</v>
      </c>
      <c r="BC81" s="521"/>
      <c r="BD81" s="522">
        <f>SUM(H81+L81+P81+T81+X81+AB81+AF81+AJ81+AN81+AR81+AV81+AZ81)</f>
        <v>0</v>
      </c>
      <c r="BE81" s="523"/>
    </row>
    <row r="82" spans="1:57" s="163" customFormat="1" ht="15" customHeight="1" x14ac:dyDescent="0.3">
      <c r="A82" s="211"/>
      <c r="B82" s="503" t="s">
        <v>198</v>
      </c>
      <c r="C82" s="504"/>
      <c r="D82" s="504"/>
      <c r="E82" s="505"/>
      <c r="F82" s="520">
        <f>F77</f>
        <v>0</v>
      </c>
      <c r="G82" s="521"/>
      <c r="H82" s="527"/>
      <c r="I82" s="528"/>
      <c r="J82" s="520">
        <f>J77</f>
        <v>0</v>
      </c>
      <c r="K82" s="521"/>
      <c r="L82" s="527"/>
      <c r="M82" s="528"/>
      <c r="N82" s="520">
        <f>N77</f>
        <v>0</v>
      </c>
      <c r="O82" s="521"/>
      <c r="P82" s="527"/>
      <c r="Q82" s="528"/>
      <c r="R82" s="520">
        <f>R77</f>
        <v>0</v>
      </c>
      <c r="S82" s="521"/>
      <c r="T82" s="527"/>
      <c r="U82" s="528"/>
      <c r="V82" s="520">
        <f>V77</f>
        <v>0</v>
      </c>
      <c r="W82" s="521"/>
      <c r="X82" s="527"/>
      <c r="Y82" s="528"/>
      <c r="Z82" s="520">
        <f>Z77</f>
        <v>0</v>
      </c>
      <c r="AA82" s="521"/>
      <c r="AB82" s="527"/>
      <c r="AC82" s="528"/>
      <c r="AD82" s="520">
        <f>AD77</f>
        <v>0</v>
      </c>
      <c r="AE82" s="521"/>
      <c r="AF82" s="527"/>
      <c r="AG82" s="528"/>
      <c r="AH82" s="520">
        <f>AH77</f>
        <v>0</v>
      </c>
      <c r="AI82" s="521"/>
      <c r="AJ82" s="548"/>
      <c r="AK82" s="528"/>
      <c r="AL82" s="520">
        <f>AL77</f>
        <v>0</v>
      </c>
      <c r="AM82" s="521"/>
      <c r="AN82" s="527"/>
      <c r="AO82" s="528"/>
      <c r="AP82" s="520">
        <f>AP77</f>
        <v>0</v>
      </c>
      <c r="AQ82" s="521"/>
      <c r="AR82" s="527"/>
      <c r="AS82" s="528"/>
      <c r="AT82" s="520">
        <f>AT77</f>
        <v>0</v>
      </c>
      <c r="AU82" s="521"/>
      <c r="AV82" s="527"/>
      <c r="AW82" s="528"/>
      <c r="AX82" s="520">
        <f>AX77</f>
        <v>0</v>
      </c>
      <c r="AY82" s="521"/>
      <c r="AZ82" s="527"/>
      <c r="BA82" s="528"/>
      <c r="BB82" s="520">
        <f>SUM(F82+J82+N82+R82+V82+Z82+AD82+AH82+AL82+AP82+AT82+AX82)</f>
        <v>0</v>
      </c>
      <c r="BC82" s="521"/>
      <c r="BD82" s="527"/>
      <c r="BE82" s="528"/>
    </row>
    <row r="83" spans="1:57" s="163" customFormat="1" ht="15" customHeight="1" x14ac:dyDescent="0.3">
      <c r="A83" s="211"/>
      <c r="B83" s="503" t="s">
        <v>211</v>
      </c>
      <c r="C83" s="504"/>
      <c r="D83" s="504"/>
      <c r="E83" s="505"/>
      <c r="F83" s="508">
        <v>0</v>
      </c>
      <c r="G83" s="524"/>
      <c r="H83" s="525">
        <v>0</v>
      </c>
      <c r="I83" s="526"/>
      <c r="J83" s="508">
        <v>0</v>
      </c>
      <c r="K83" s="524"/>
      <c r="L83" s="525">
        <v>0</v>
      </c>
      <c r="M83" s="526"/>
      <c r="N83" s="508">
        <v>0</v>
      </c>
      <c r="O83" s="524"/>
      <c r="P83" s="525">
        <v>0</v>
      </c>
      <c r="Q83" s="526"/>
      <c r="R83" s="508">
        <v>0</v>
      </c>
      <c r="S83" s="524"/>
      <c r="T83" s="525">
        <v>0</v>
      </c>
      <c r="U83" s="526"/>
      <c r="V83" s="508">
        <v>0</v>
      </c>
      <c r="W83" s="524"/>
      <c r="X83" s="525">
        <v>0</v>
      </c>
      <c r="Y83" s="526"/>
      <c r="Z83" s="508">
        <v>0</v>
      </c>
      <c r="AA83" s="524"/>
      <c r="AB83" s="525">
        <v>0</v>
      </c>
      <c r="AC83" s="526"/>
      <c r="AD83" s="508">
        <v>0</v>
      </c>
      <c r="AE83" s="524"/>
      <c r="AF83" s="525">
        <v>0</v>
      </c>
      <c r="AG83" s="526"/>
      <c r="AH83" s="508">
        <v>0</v>
      </c>
      <c r="AI83" s="509"/>
      <c r="AJ83" s="600">
        <v>0</v>
      </c>
      <c r="AK83" s="526"/>
      <c r="AL83" s="508">
        <v>0</v>
      </c>
      <c r="AM83" s="524"/>
      <c r="AN83" s="525">
        <v>0</v>
      </c>
      <c r="AO83" s="526"/>
      <c r="AP83" s="508">
        <v>0</v>
      </c>
      <c r="AQ83" s="524"/>
      <c r="AR83" s="525">
        <v>0</v>
      </c>
      <c r="AS83" s="526"/>
      <c r="AT83" s="508">
        <v>0</v>
      </c>
      <c r="AU83" s="524"/>
      <c r="AV83" s="525">
        <v>0</v>
      </c>
      <c r="AW83" s="526"/>
      <c r="AX83" s="508">
        <v>0</v>
      </c>
      <c r="AY83" s="524"/>
      <c r="AZ83" s="525">
        <v>0</v>
      </c>
      <c r="BA83" s="526"/>
      <c r="BB83" s="520">
        <f>SUM(F83+J83+N83+R83+V83+Z83+AD83+AH83+AL83+AP83+AT83+AX83)</f>
        <v>0</v>
      </c>
      <c r="BC83" s="521"/>
      <c r="BD83" s="522">
        <f>SUM(H83+L83+P83+T83+X83+AB83+AF83+AJ83+AN83+AR83+AV83+AZ83)</f>
        <v>0</v>
      </c>
      <c r="BE83" s="523"/>
    </row>
    <row r="84" spans="1:57" s="163" customFormat="1" ht="15" customHeight="1" x14ac:dyDescent="0.3">
      <c r="A84" s="211"/>
      <c r="B84" s="503" t="s">
        <v>210</v>
      </c>
      <c r="C84" s="504"/>
      <c r="D84" s="504"/>
      <c r="E84" s="505"/>
      <c r="F84" s="506" t="e">
        <f>SUM(F83/F81)</f>
        <v>#DIV/0!</v>
      </c>
      <c r="G84" s="507"/>
      <c r="H84" s="510" t="e">
        <f>SUM(H83/H81)</f>
        <v>#DIV/0!</v>
      </c>
      <c r="I84" s="511"/>
      <c r="J84" s="506" t="e">
        <f>SUM(J83/J81)</f>
        <v>#DIV/0!</v>
      </c>
      <c r="K84" s="507"/>
      <c r="L84" s="510" t="e">
        <f>SUM(L83/L81)</f>
        <v>#DIV/0!</v>
      </c>
      <c r="M84" s="511"/>
      <c r="N84" s="506" t="e">
        <f>SUM(N83/N81)</f>
        <v>#DIV/0!</v>
      </c>
      <c r="O84" s="507"/>
      <c r="P84" s="510" t="e">
        <f>SUM(P83/P81)</f>
        <v>#DIV/0!</v>
      </c>
      <c r="Q84" s="511"/>
      <c r="R84" s="506" t="e">
        <f>SUM(R83/R81)</f>
        <v>#DIV/0!</v>
      </c>
      <c r="S84" s="507"/>
      <c r="T84" s="510" t="e">
        <f>SUM(T83/T81)</f>
        <v>#DIV/0!</v>
      </c>
      <c r="U84" s="511"/>
      <c r="V84" s="506" t="e">
        <f>SUM(V83/V81)</f>
        <v>#DIV/0!</v>
      </c>
      <c r="W84" s="507"/>
      <c r="X84" s="510" t="e">
        <f>SUM(X83/X81)</f>
        <v>#DIV/0!</v>
      </c>
      <c r="Y84" s="511"/>
      <c r="Z84" s="506" t="e">
        <f>SUM(Z83/Z81)</f>
        <v>#DIV/0!</v>
      </c>
      <c r="AA84" s="507"/>
      <c r="AB84" s="510" t="e">
        <f>SUM(AB83/AB81)</f>
        <v>#DIV/0!</v>
      </c>
      <c r="AC84" s="511"/>
      <c r="AD84" s="506" t="e">
        <f>SUM(AD83/AD81)</f>
        <v>#DIV/0!</v>
      </c>
      <c r="AE84" s="507"/>
      <c r="AF84" s="510" t="e">
        <f>SUM(AF83/AF81)</f>
        <v>#DIV/0!</v>
      </c>
      <c r="AG84" s="511"/>
      <c r="AH84" s="506" t="e">
        <f>SUM(AH713/AH81)</f>
        <v>#DIV/0!</v>
      </c>
      <c r="AI84" s="507"/>
      <c r="AJ84" s="561" t="e">
        <f>SUM(AJ83/AJ81)</f>
        <v>#DIV/0!</v>
      </c>
      <c r="AK84" s="511"/>
      <c r="AL84" s="506" t="e">
        <f>SUM(AL83/AL81)</f>
        <v>#DIV/0!</v>
      </c>
      <c r="AM84" s="507"/>
      <c r="AN84" s="510" t="e">
        <f>SUM(AN83/AN81)</f>
        <v>#DIV/0!</v>
      </c>
      <c r="AO84" s="511"/>
      <c r="AP84" s="506" t="e">
        <f>SUM(AP83/AP81)</f>
        <v>#DIV/0!</v>
      </c>
      <c r="AQ84" s="507"/>
      <c r="AR84" s="510" t="e">
        <f>SUM(AR83/AR81)</f>
        <v>#DIV/0!</v>
      </c>
      <c r="AS84" s="511"/>
      <c r="AT84" s="506" t="e">
        <f>SUM(AT83/AT81)</f>
        <v>#DIV/0!</v>
      </c>
      <c r="AU84" s="507"/>
      <c r="AV84" s="510" t="e">
        <f>SUM(AV83/AV81)</f>
        <v>#DIV/0!</v>
      </c>
      <c r="AW84" s="511"/>
      <c r="AX84" s="506" t="e">
        <f>SUM(AX83/AX81)</f>
        <v>#DIV/0!</v>
      </c>
      <c r="AY84" s="507"/>
      <c r="AZ84" s="510" t="e">
        <f>SUM(AZ83/AZ81)</f>
        <v>#DIV/0!</v>
      </c>
      <c r="BA84" s="511"/>
      <c r="BB84" s="535"/>
      <c r="BC84" s="536"/>
      <c r="BD84" s="535"/>
      <c r="BE84" s="536"/>
    </row>
    <row r="85" spans="1:57" s="163" customFormat="1" ht="15" customHeight="1" x14ac:dyDescent="0.3">
      <c r="A85" s="211"/>
      <c r="B85" s="503" t="s">
        <v>234</v>
      </c>
      <c r="C85" s="504"/>
      <c r="D85" s="504"/>
      <c r="E85" s="505"/>
      <c r="F85" s="506" t="e">
        <f>SUM(F18/F71)</f>
        <v>#DIV/0!</v>
      </c>
      <c r="G85" s="507"/>
      <c r="H85" s="510" t="e">
        <f>SUM(H18/H71)</f>
        <v>#DIV/0!</v>
      </c>
      <c r="I85" s="511"/>
      <c r="J85" s="506" t="e">
        <f>SUM(J18/J74)</f>
        <v>#DIV/0!</v>
      </c>
      <c r="K85" s="507"/>
      <c r="L85" s="510" t="e">
        <f>SUM(L18/L74)</f>
        <v>#DIV/0!</v>
      </c>
      <c r="M85" s="511"/>
      <c r="N85" s="506" t="e">
        <f>SUM(N18/N74)</f>
        <v>#DIV/0!</v>
      </c>
      <c r="O85" s="507"/>
      <c r="P85" s="510" t="e">
        <f>SUM(P18/P74)</f>
        <v>#DIV/0!</v>
      </c>
      <c r="Q85" s="511"/>
      <c r="R85" s="506" t="e">
        <f>SUM(R18/R74)</f>
        <v>#DIV/0!</v>
      </c>
      <c r="S85" s="507"/>
      <c r="T85" s="510" t="e">
        <f>SUM(T18/T74)</f>
        <v>#DIV/0!</v>
      </c>
      <c r="U85" s="511"/>
      <c r="V85" s="506" t="e">
        <f>SUM(V18/V74)</f>
        <v>#DIV/0!</v>
      </c>
      <c r="W85" s="507"/>
      <c r="X85" s="510" t="e">
        <f>SUM(X18/X74)</f>
        <v>#DIV/0!</v>
      </c>
      <c r="Y85" s="511"/>
      <c r="Z85" s="506" t="e">
        <f>SUM(Z18/Z74)</f>
        <v>#DIV/0!</v>
      </c>
      <c r="AA85" s="507"/>
      <c r="AB85" s="510" t="e">
        <f>SUM(AB18/AB74)</f>
        <v>#DIV/0!</v>
      </c>
      <c r="AC85" s="511"/>
      <c r="AD85" s="506" t="e">
        <f>SUM(AD18/AD74)</f>
        <v>#DIV/0!</v>
      </c>
      <c r="AE85" s="507"/>
      <c r="AF85" s="510" t="e">
        <f>SUM(AF18/AF74)</f>
        <v>#DIV/0!</v>
      </c>
      <c r="AG85" s="511"/>
      <c r="AH85" s="506" t="e">
        <f>SUM(AH18/AH74)</f>
        <v>#DIV/0!</v>
      </c>
      <c r="AI85" s="507"/>
      <c r="AJ85" s="561" t="e">
        <f>SUM(AJ18/AJ74)</f>
        <v>#DIV/0!</v>
      </c>
      <c r="AK85" s="511"/>
      <c r="AL85" s="506" t="e">
        <f>SUM(AL18/AL74)</f>
        <v>#DIV/0!</v>
      </c>
      <c r="AM85" s="507"/>
      <c r="AN85" s="510" t="e">
        <f>SUM(AN18/AN74)</f>
        <v>#DIV/0!</v>
      </c>
      <c r="AO85" s="511"/>
      <c r="AP85" s="506" t="e">
        <f>SUM(AP18/AP74)</f>
        <v>#DIV/0!</v>
      </c>
      <c r="AQ85" s="507"/>
      <c r="AR85" s="510" t="e">
        <f>SUM(AR18/AR74)</f>
        <v>#DIV/0!</v>
      </c>
      <c r="AS85" s="511"/>
      <c r="AT85" s="506" t="e">
        <f>SUM(AT18/AT71)</f>
        <v>#DIV/0!</v>
      </c>
      <c r="AU85" s="507"/>
      <c r="AV85" s="510" t="e">
        <f>SUM(AV18/AV71)</f>
        <v>#DIV/0!</v>
      </c>
      <c r="AW85" s="511"/>
      <c r="AX85" s="506" t="e">
        <f>SUM(AX18/AX71)</f>
        <v>#DIV/0!</v>
      </c>
      <c r="AY85" s="507"/>
      <c r="AZ85" s="510" t="e">
        <f>SUM(AZ18/AZ71)</f>
        <v>#DIV/0!</v>
      </c>
      <c r="BA85" s="511"/>
      <c r="BB85" s="227"/>
      <c r="BC85" s="228"/>
      <c r="BD85" s="227"/>
      <c r="BE85" s="228"/>
    </row>
    <row r="86" spans="1:57" s="163" customFormat="1" ht="15" customHeight="1" x14ac:dyDescent="0.3">
      <c r="A86" s="211"/>
      <c r="B86" s="503" t="s">
        <v>155</v>
      </c>
      <c r="C86" s="504"/>
      <c r="D86" s="504"/>
      <c r="E86" s="505"/>
      <c r="F86" s="508">
        <f>SUM(F83*0.9)</f>
        <v>0</v>
      </c>
      <c r="G86" s="509"/>
      <c r="H86" s="512">
        <f>F86</f>
        <v>0</v>
      </c>
      <c r="I86" s="513"/>
      <c r="J86" s="508">
        <f>SUM(J83*0.9)</f>
        <v>0</v>
      </c>
      <c r="K86" s="509"/>
      <c r="L86" s="512">
        <f>J86</f>
        <v>0</v>
      </c>
      <c r="M86" s="513"/>
      <c r="N86" s="508">
        <f>SUM(N83*0.9)</f>
        <v>0</v>
      </c>
      <c r="O86" s="509"/>
      <c r="P86" s="512">
        <f>N86</f>
        <v>0</v>
      </c>
      <c r="Q86" s="513"/>
      <c r="R86" s="508">
        <f>SUM(R83*0.9)</f>
        <v>0</v>
      </c>
      <c r="S86" s="509"/>
      <c r="T86" s="512">
        <f>R86</f>
        <v>0</v>
      </c>
      <c r="U86" s="513"/>
      <c r="V86" s="508">
        <f>SUM(V83*0.9)</f>
        <v>0</v>
      </c>
      <c r="W86" s="509"/>
      <c r="X86" s="512">
        <f>V86</f>
        <v>0</v>
      </c>
      <c r="Y86" s="513"/>
      <c r="Z86" s="508">
        <f>SUM(Z83*0.9)</f>
        <v>0</v>
      </c>
      <c r="AA86" s="509"/>
      <c r="AB86" s="512">
        <f>Z86</f>
        <v>0</v>
      </c>
      <c r="AC86" s="513"/>
      <c r="AD86" s="508">
        <f>SUM(AD83*0.9)</f>
        <v>0</v>
      </c>
      <c r="AE86" s="509"/>
      <c r="AF86" s="512">
        <f>AD86</f>
        <v>0</v>
      </c>
      <c r="AG86" s="513"/>
      <c r="AH86" s="508">
        <f>SUM(AH83*0.5)</f>
        <v>0</v>
      </c>
      <c r="AI86" s="509"/>
      <c r="AJ86" s="560">
        <f>AH86</f>
        <v>0</v>
      </c>
      <c r="AK86" s="513"/>
      <c r="AL86" s="508">
        <f>SUM(AL83*0.9)</f>
        <v>0</v>
      </c>
      <c r="AM86" s="509"/>
      <c r="AN86" s="512">
        <f>AL86</f>
        <v>0</v>
      </c>
      <c r="AO86" s="513"/>
      <c r="AP86" s="508">
        <f>SUM(AP83*0.9)</f>
        <v>0</v>
      </c>
      <c r="AQ86" s="509"/>
      <c r="AR86" s="512">
        <f>AP86</f>
        <v>0</v>
      </c>
      <c r="AS86" s="513"/>
      <c r="AT86" s="508">
        <f>SUM(AT83*0.9)</f>
        <v>0</v>
      </c>
      <c r="AU86" s="509"/>
      <c r="AV86" s="512">
        <f>AT86</f>
        <v>0</v>
      </c>
      <c r="AW86" s="513"/>
      <c r="AX86" s="516">
        <v>0</v>
      </c>
      <c r="AY86" s="517"/>
      <c r="AZ86" s="518">
        <f>AX86</f>
        <v>0</v>
      </c>
      <c r="BA86" s="519"/>
      <c r="BB86" s="520">
        <f>SUM(F86+J86+N86+R86+V86+Z86+AD86+AH86+AL86+AP86+AT86+AX86)</f>
        <v>0</v>
      </c>
      <c r="BC86" s="521"/>
      <c r="BD86" s="522">
        <f>SUM(H86+L86+P86+T86+X86+AB86+AF86+AJ86+AN86+AR86+AV86+AZ86)</f>
        <v>0</v>
      </c>
      <c r="BE86" s="523"/>
    </row>
    <row r="87" spans="1:57" s="163" customFormat="1" ht="15" customHeight="1" x14ac:dyDescent="0.3">
      <c r="A87" s="211"/>
      <c r="B87" s="503" t="s">
        <v>259</v>
      </c>
      <c r="C87" s="504"/>
      <c r="D87" s="504"/>
      <c r="E87" s="505"/>
      <c r="F87" s="501">
        <v>0</v>
      </c>
      <c r="G87" s="502"/>
      <c r="H87" s="499">
        <v>0</v>
      </c>
      <c r="I87" s="500"/>
      <c r="J87" s="501">
        <v>0</v>
      </c>
      <c r="K87" s="502"/>
      <c r="L87" s="499">
        <v>0</v>
      </c>
      <c r="M87" s="500"/>
      <c r="N87" s="501">
        <v>0</v>
      </c>
      <c r="O87" s="502"/>
      <c r="P87" s="499">
        <v>0</v>
      </c>
      <c r="Q87" s="500"/>
      <c r="R87" s="501">
        <v>0</v>
      </c>
      <c r="S87" s="502"/>
      <c r="T87" s="499">
        <v>0</v>
      </c>
      <c r="U87" s="500"/>
      <c r="V87" s="501">
        <v>0</v>
      </c>
      <c r="W87" s="502"/>
      <c r="X87" s="499">
        <v>0</v>
      </c>
      <c r="Y87" s="500"/>
      <c r="Z87" s="501">
        <v>0</v>
      </c>
      <c r="AA87" s="502"/>
      <c r="AB87" s="499">
        <v>0</v>
      </c>
      <c r="AC87" s="500"/>
      <c r="AD87" s="501">
        <v>0</v>
      </c>
      <c r="AE87" s="502"/>
      <c r="AF87" s="499">
        <v>0</v>
      </c>
      <c r="AG87" s="500"/>
      <c r="AH87" s="501">
        <v>0</v>
      </c>
      <c r="AI87" s="502"/>
      <c r="AJ87" s="607">
        <v>0</v>
      </c>
      <c r="AK87" s="500"/>
      <c r="AL87" s="501">
        <v>0</v>
      </c>
      <c r="AM87" s="502"/>
      <c r="AN87" s="499">
        <v>0</v>
      </c>
      <c r="AO87" s="500"/>
      <c r="AP87" s="501">
        <v>0</v>
      </c>
      <c r="AQ87" s="502"/>
      <c r="AR87" s="499">
        <v>0</v>
      </c>
      <c r="AS87" s="500"/>
      <c r="AT87" s="501">
        <v>0</v>
      </c>
      <c r="AU87" s="502"/>
      <c r="AV87" s="499">
        <v>0</v>
      </c>
      <c r="AW87" s="500"/>
      <c r="AX87" s="601">
        <v>0</v>
      </c>
      <c r="AY87" s="602"/>
      <c r="AZ87" s="605">
        <v>0</v>
      </c>
      <c r="BA87" s="606"/>
      <c r="BB87" s="501">
        <v>0</v>
      </c>
      <c r="BC87" s="502"/>
      <c r="BD87" s="501">
        <v>0</v>
      </c>
      <c r="BE87" s="502"/>
    </row>
    <row r="88" spans="1:57" s="163" customFormat="1" ht="15" customHeight="1" x14ac:dyDescent="0.3">
      <c r="A88" s="211"/>
      <c r="B88" s="559" t="s">
        <v>156</v>
      </c>
      <c r="C88" s="557"/>
      <c r="D88" s="557"/>
      <c r="E88" s="558"/>
      <c r="F88" s="229"/>
      <c r="G88" s="230"/>
      <c r="H88" s="497">
        <v>0</v>
      </c>
      <c r="I88" s="498"/>
      <c r="J88" s="229"/>
      <c r="K88" s="230"/>
      <c r="L88" s="497">
        <v>0</v>
      </c>
      <c r="M88" s="498"/>
      <c r="N88" s="229"/>
      <c r="O88" s="230"/>
      <c r="P88" s="497">
        <v>0</v>
      </c>
      <c r="Q88" s="498"/>
      <c r="R88" s="229"/>
      <c r="S88" s="230"/>
      <c r="T88" s="497">
        <v>0</v>
      </c>
      <c r="U88" s="498"/>
      <c r="V88" s="229"/>
      <c r="W88" s="230"/>
      <c r="X88" s="497">
        <v>0</v>
      </c>
      <c r="Y88" s="498"/>
      <c r="Z88" s="229"/>
      <c r="AA88" s="230"/>
      <c r="AB88" s="497">
        <v>0</v>
      </c>
      <c r="AC88" s="498"/>
      <c r="AD88" s="229"/>
      <c r="AE88" s="230"/>
      <c r="AF88" s="497">
        <v>0</v>
      </c>
      <c r="AG88" s="498"/>
      <c r="AH88" s="229"/>
      <c r="AI88" s="270"/>
      <c r="AJ88" s="551">
        <v>0</v>
      </c>
      <c r="AK88" s="498"/>
      <c r="AL88" s="229"/>
      <c r="AM88" s="230"/>
      <c r="AN88" s="497">
        <v>0</v>
      </c>
      <c r="AO88" s="498"/>
      <c r="AP88" s="229"/>
      <c r="AQ88" s="230"/>
      <c r="AR88" s="497">
        <v>0</v>
      </c>
      <c r="AS88" s="498"/>
      <c r="AT88" s="229"/>
      <c r="AU88" s="230"/>
      <c r="AV88" s="497">
        <v>0</v>
      </c>
      <c r="AW88" s="498"/>
      <c r="AX88" s="229"/>
      <c r="AY88" s="230"/>
      <c r="AZ88" s="497">
        <v>0</v>
      </c>
      <c r="BA88" s="498"/>
      <c r="BB88" s="540"/>
      <c r="BC88" s="541"/>
      <c r="BD88" s="514">
        <f>SUM(H88+L88+P88+T88+X88+AB88+AF88+AJ88+AN88+AR88+AV88+AZ88)</f>
        <v>0</v>
      </c>
      <c r="BE88" s="515"/>
    </row>
    <row r="89" spans="1:57" ht="15" customHeight="1" x14ac:dyDescent="0.3">
      <c r="A89" s="112"/>
      <c r="B89" s="555"/>
      <c r="C89" s="555"/>
      <c r="D89" s="555"/>
      <c r="E89" s="555"/>
      <c r="F89" s="555"/>
      <c r="G89" s="555"/>
      <c r="H89" s="555"/>
      <c r="I89" s="555"/>
      <c r="J89" s="555"/>
      <c r="K89" s="555"/>
      <c r="L89" s="555"/>
      <c r="M89" s="555"/>
      <c r="N89" s="555"/>
      <c r="O89" s="555"/>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5"/>
      <c r="AW89" s="555"/>
      <c r="AX89" s="555"/>
      <c r="AY89" s="555"/>
      <c r="AZ89" s="555"/>
      <c r="BA89" s="555"/>
      <c r="BB89" s="555"/>
      <c r="BC89" s="555"/>
      <c r="BD89" s="555"/>
      <c r="BE89" s="555"/>
    </row>
    <row r="90" spans="1:57" ht="15.75" customHeight="1" x14ac:dyDescent="0.3">
      <c r="A90" s="117"/>
      <c r="B90" s="118"/>
      <c r="C90" s="118"/>
      <c r="D90" s="118"/>
      <c r="E90" s="118"/>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row>
    <row r="91" spans="1:57" ht="15.75" customHeight="1" x14ac:dyDescent="0.3">
      <c r="A91" s="117"/>
      <c r="B91" s="118"/>
      <c r="C91" s="118"/>
      <c r="D91" s="118"/>
      <c r="E91" s="118"/>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row>
    <row r="92" spans="1:57" ht="15.75" customHeight="1" x14ac:dyDescent="0.3">
      <c r="A92" s="117"/>
      <c r="B92" s="118"/>
      <c r="C92" s="118"/>
      <c r="D92" s="118"/>
      <c r="E92" s="118"/>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row>
    <row r="93" spans="1:57" ht="15.75" customHeight="1" x14ac:dyDescent="0.3">
      <c r="A93" s="117"/>
      <c r="B93" s="118"/>
      <c r="C93" s="118"/>
      <c r="D93" s="118"/>
      <c r="E93" s="118"/>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row>
    <row r="94" spans="1:57" ht="15.75" customHeight="1" x14ac:dyDescent="0.3">
      <c r="A94" s="117"/>
      <c r="B94" s="118"/>
      <c r="C94" s="118"/>
      <c r="D94" s="118"/>
      <c r="E94" s="118"/>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row>
    <row r="95" spans="1:57" ht="15.75" customHeight="1" x14ac:dyDescent="0.3">
      <c r="A95" s="117"/>
      <c r="B95" s="118"/>
      <c r="C95" s="118"/>
      <c r="D95" s="118"/>
      <c r="E95" s="118"/>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row>
    <row r="96" spans="1:57" ht="15.75" customHeight="1" x14ac:dyDescent="0.3">
      <c r="A96" s="117"/>
      <c r="B96" s="118"/>
      <c r="C96" s="118"/>
      <c r="D96" s="118"/>
      <c r="E96" s="118"/>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row>
    <row r="97" spans="1:57" ht="15.75" customHeight="1" x14ac:dyDescent="0.3">
      <c r="A97" s="117"/>
      <c r="B97" s="118"/>
      <c r="C97" s="118"/>
      <c r="D97" s="118"/>
      <c r="E97" s="118"/>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row>
    <row r="98" spans="1:57" ht="15.75" customHeight="1" x14ac:dyDescent="0.3">
      <c r="A98" s="117"/>
      <c r="B98" s="118"/>
      <c r="C98" s="118"/>
      <c r="D98" s="118"/>
      <c r="E98" s="118"/>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row>
    <row r="99" spans="1:57" ht="15.75" customHeight="1" x14ac:dyDescent="0.3">
      <c r="A99" s="117"/>
      <c r="B99" s="118"/>
      <c r="C99" s="118"/>
      <c r="D99" s="118"/>
      <c r="E99" s="118"/>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row>
    <row r="100" spans="1:57" ht="15.75" customHeight="1" x14ac:dyDescent="0.3">
      <c r="A100" s="117"/>
      <c r="B100" s="118"/>
      <c r="C100" s="118"/>
      <c r="D100" s="118"/>
      <c r="E100" s="118"/>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row>
    <row r="101" spans="1:57" ht="15.75" customHeight="1" x14ac:dyDescent="0.3">
      <c r="A101" s="117"/>
      <c r="B101" s="118"/>
      <c r="C101" s="118"/>
      <c r="D101" s="118"/>
      <c r="E101" s="118"/>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row>
    <row r="102" spans="1:57" ht="15.75" customHeight="1" x14ac:dyDescent="0.3">
      <c r="A102" s="117"/>
      <c r="B102" s="118"/>
      <c r="C102" s="118"/>
      <c r="D102" s="118"/>
      <c r="E102" s="118"/>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row>
    <row r="103" spans="1:57" ht="15.75" customHeight="1" x14ac:dyDescent="0.3">
      <c r="A103" s="117"/>
      <c r="B103" s="118"/>
      <c r="C103" s="118"/>
      <c r="D103" s="118"/>
      <c r="E103" s="118"/>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row>
    <row r="104" spans="1:57" ht="15.75" customHeight="1" x14ac:dyDescent="0.3">
      <c r="A104" s="117"/>
      <c r="B104" s="118"/>
      <c r="C104" s="118"/>
      <c r="D104" s="118"/>
      <c r="E104" s="118"/>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row>
    <row r="105" spans="1:57" ht="15.75" customHeight="1" x14ac:dyDescent="0.3">
      <c r="A105" s="117"/>
      <c r="B105" s="118"/>
      <c r="C105" s="118"/>
      <c r="D105" s="118"/>
      <c r="E105" s="118"/>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row>
    <row r="106" spans="1:57" ht="15.75" customHeight="1" x14ac:dyDescent="0.3">
      <c r="A106" s="117"/>
      <c r="B106" s="118"/>
      <c r="C106" s="118"/>
      <c r="D106" s="118"/>
      <c r="E106" s="118"/>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row>
    <row r="107" spans="1:57" ht="15.75" customHeight="1" x14ac:dyDescent="0.3">
      <c r="A107" s="117"/>
      <c r="B107" s="118"/>
      <c r="C107" s="118"/>
      <c r="D107" s="118"/>
      <c r="E107" s="118"/>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row>
    <row r="108" spans="1:57" ht="15.75" customHeight="1" x14ac:dyDescent="0.3">
      <c r="A108" s="117"/>
      <c r="B108" s="118"/>
      <c r="C108" s="118"/>
      <c r="D108" s="118"/>
      <c r="E108" s="118"/>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row>
    <row r="109" spans="1:57" ht="15.75" customHeight="1" x14ac:dyDescent="0.3">
      <c r="A109" s="117"/>
      <c r="B109" s="118"/>
      <c r="C109" s="118"/>
      <c r="D109" s="118"/>
      <c r="E109" s="118"/>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row>
    <row r="110" spans="1:57" ht="15.75" customHeight="1" x14ac:dyDescent="0.3">
      <c r="A110" s="117"/>
      <c r="B110" s="118"/>
      <c r="C110" s="118"/>
      <c r="D110" s="118"/>
      <c r="E110" s="118"/>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row>
    <row r="111" spans="1:57" ht="15.75" customHeight="1" x14ac:dyDescent="0.3">
      <c r="A111" s="117"/>
      <c r="B111" s="118"/>
      <c r="C111" s="118"/>
      <c r="D111" s="118"/>
      <c r="E111" s="118"/>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row>
    <row r="112" spans="1:57" ht="15.75" customHeight="1" x14ac:dyDescent="0.3">
      <c r="A112" s="117"/>
      <c r="B112" s="118"/>
      <c r="C112" s="118"/>
      <c r="D112" s="118"/>
      <c r="E112" s="118"/>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row>
    <row r="113" spans="1:57" ht="15.75" customHeight="1" x14ac:dyDescent="0.3">
      <c r="A113" s="117"/>
      <c r="B113" s="118"/>
      <c r="C113" s="118"/>
      <c r="D113" s="118"/>
      <c r="E113" s="118"/>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row>
    <row r="114" spans="1:57" ht="15.75" customHeight="1" x14ac:dyDescent="0.3">
      <c r="A114" s="117"/>
      <c r="B114" s="118"/>
      <c r="C114" s="118"/>
      <c r="D114" s="118"/>
      <c r="E114" s="118"/>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row>
    <row r="115" spans="1:57" ht="15.75" customHeight="1" x14ac:dyDescent="0.3">
      <c r="A115" s="117"/>
      <c r="B115" s="118"/>
      <c r="C115" s="118"/>
      <c r="D115" s="118"/>
      <c r="E115" s="118"/>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row>
    <row r="116" spans="1:57" ht="15.75" customHeight="1" x14ac:dyDescent="0.3">
      <c r="A116" s="117"/>
      <c r="B116" s="118"/>
      <c r="C116" s="118"/>
      <c r="D116" s="118"/>
      <c r="E116" s="118"/>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row>
    <row r="117" spans="1:57" ht="15.75" customHeight="1" x14ac:dyDescent="0.3">
      <c r="A117" s="117"/>
      <c r="B117" s="118"/>
      <c r="C117" s="118"/>
      <c r="D117" s="118"/>
      <c r="E117" s="118"/>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row>
    <row r="118" spans="1:57" ht="15.75" customHeight="1" x14ac:dyDescent="0.3">
      <c r="A118" s="117"/>
      <c r="B118" s="118"/>
      <c r="C118" s="118"/>
      <c r="D118" s="118"/>
      <c r="E118" s="118"/>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row>
    <row r="119" spans="1:57" ht="15.75" customHeight="1" x14ac:dyDescent="0.3">
      <c r="A119" s="117"/>
      <c r="B119" s="118"/>
      <c r="C119" s="118"/>
      <c r="D119" s="118"/>
      <c r="E119" s="118"/>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row>
    <row r="120" spans="1:57" ht="15.75" customHeight="1" x14ac:dyDescent="0.3">
      <c r="A120" s="117"/>
      <c r="B120" s="118"/>
      <c r="C120" s="118"/>
      <c r="D120" s="118"/>
      <c r="E120" s="118"/>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row>
    <row r="121" spans="1:57" ht="15.75" customHeight="1" x14ac:dyDescent="0.3">
      <c r="A121" s="117"/>
      <c r="B121" s="118"/>
      <c r="C121" s="118"/>
      <c r="D121" s="118"/>
      <c r="E121" s="118"/>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row>
    <row r="122" spans="1:57" ht="15.75" customHeight="1" x14ac:dyDescent="0.3">
      <c r="A122" s="117"/>
      <c r="B122" s="118"/>
      <c r="C122" s="118"/>
      <c r="D122" s="118"/>
      <c r="E122" s="118"/>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row>
    <row r="123" spans="1:57" ht="15.75" customHeight="1" x14ac:dyDescent="0.3">
      <c r="A123" s="117"/>
      <c r="B123" s="118"/>
      <c r="C123" s="118"/>
      <c r="D123" s="118"/>
      <c r="E123" s="118"/>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row>
    <row r="124" spans="1:57" ht="15.75" customHeight="1" x14ac:dyDescent="0.3">
      <c r="A124" s="117"/>
      <c r="B124" s="118"/>
      <c r="C124" s="118"/>
      <c r="D124" s="118"/>
      <c r="E124" s="118"/>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row>
    <row r="125" spans="1:57" ht="15.75" customHeight="1" x14ac:dyDescent="0.3">
      <c r="A125" s="117"/>
      <c r="B125" s="118"/>
      <c r="C125" s="118"/>
      <c r="D125" s="118"/>
      <c r="E125" s="118"/>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row>
    <row r="126" spans="1:57" ht="15.75" customHeight="1" x14ac:dyDescent="0.3">
      <c r="A126" s="117"/>
      <c r="B126" s="118"/>
      <c r="C126" s="118"/>
      <c r="D126" s="118"/>
      <c r="E126" s="118"/>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row>
    <row r="127" spans="1:57" ht="15.75" customHeight="1" x14ac:dyDescent="0.3">
      <c r="A127" s="117"/>
      <c r="B127" s="118"/>
      <c r="C127" s="118"/>
      <c r="D127" s="118"/>
      <c r="E127" s="118"/>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row>
    <row r="128" spans="1:57" ht="15.75" customHeight="1" x14ac:dyDescent="0.3">
      <c r="A128" s="117"/>
      <c r="B128" s="118"/>
      <c r="C128" s="118"/>
      <c r="D128" s="118"/>
      <c r="E128" s="118"/>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row>
    <row r="129" spans="1:57" ht="15.75" customHeight="1" x14ac:dyDescent="0.3">
      <c r="A129" s="117"/>
      <c r="B129" s="118"/>
      <c r="C129" s="118"/>
      <c r="D129" s="118"/>
      <c r="E129" s="118"/>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row>
    <row r="130" spans="1:57" ht="15.75" customHeight="1" x14ac:dyDescent="0.3">
      <c r="A130" s="117"/>
      <c r="B130" s="118"/>
      <c r="C130" s="118"/>
      <c r="D130" s="118"/>
      <c r="E130" s="118"/>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row>
    <row r="131" spans="1:57" ht="15.75" customHeight="1" x14ac:dyDescent="0.3">
      <c r="A131" s="117"/>
      <c r="B131" s="118"/>
      <c r="C131" s="118"/>
      <c r="D131" s="118"/>
      <c r="E131" s="118"/>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row>
    <row r="132" spans="1:57" ht="15.75" customHeight="1" x14ac:dyDescent="0.3">
      <c r="A132" s="117"/>
      <c r="B132" s="118"/>
      <c r="C132" s="118"/>
      <c r="D132" s="118"/>
      <c r="E132" s="118"/>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row>
    <row r="133" spans="1:57" ht="15.75" customHeight="1" x14ac:dyDescent="0.3">
      <c r="A133" s="117"/>
      <c r="B133" s="118"/>
      <c r="C133" s="118"/>
      <c r="D133" s="118"/>
      <c r="E133" s="118"/>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row>
    <row r="134" spans="1:57" ht="15.75" customHeight="1" x14ac:dyDescent="0.3">
      <c r="A134" s="117"/>
      <c r="B134" s="118"/>
      <c r="C134" s="118"/>
      <c r="D134" s="118"/>
      <c r="E134" s="118"/>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row>
    <row r="135" spans="1:57" ht="15.75" customHeight="1" x14ac:dyDescent="0.3">
      <c r="A135" s="117"/>
      <c r="B135" s="118"/>
      <c r="C135" s="118"/>
      <c r="D135" s="118"/>
      <c r="E135" s="118"/>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row>
    <row r="136" spans="1:57" ht="15.75" customHeight="1" x14ac:dyDescent="0.3">
      <c r="A136" s="117"/>
      <c r="B136" s="118"/>
      <c r="C136" s="118"/>
      <c r="D136" s="118"/>
      <c r="E136" s="118"/>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row>
    <row r="137" spans="1:57" ht="15.75" customHeight="1" x14ac:dyDescent="0.3">
      <c r="A137" s="117"/>
      <c r="B137" s="118"/>
      <c r="C137" s="118"/>
      <c r="D137" s="118"/>
      <c r="E137" s="118"/>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row>
    <row r="138" spans="1:57" ht="15.75" customHeight="1" x14ac:dyDescent="0.3">
      <c r="A138" s="117"/>
      <c r="B138" s="118"/>
      <c r="C138" s="118"/>
      <c r="D138" s="118"/>
      <c r="E138" s="118"/>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row>
    <row r="139" spans="1:57" ht="15.75" customHeight="1" x14ac:dyDescent="0.3">
      <c r="A139" s="117"/>
      <c r="B139" s="118"/>
      <c r="C139" s="118"/>
      <c r="D139" s="118"/>
      <c r="E139" s="118"/>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row>
    <row r="140" spans="1:57" ht="15.75" customHeight="1" x14ac:dyDescent="0.3">
      <c r="A140" s="117"/>
      <c r="B140" s="118"/>
      <c r="C140" s="118"/>
      <c r="D140" s="118"/>
      <c r="E140" s="118"/>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row>
    <row r="141" spans="1:57" ht="15.75" customHeight="1" x14ac:dyDescent="0.3">
      <c r="A141" s="117"/>
      <c r="B141" s="118"/>
      <c r="C141" s="118"/>
      <c r="D141" s="118"/>
      <c r="E141" s="118"/>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row>
    <row r="142" spans="1:57" ht="15.75" customHeight="1" x14ac:dyDescent="0.3">
      <c r="A142" s="117"/>
      <c r="B142" s="118"/>
      <c r="C142" s="118"/>
      <c r="D142" s="118"/>
      <c r="E142" s="118"/>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row>
    <row r="143" spans="1:57" ht="15.75" customHeight="1" x14ac:dyDescent="0.3">
      <c r="A143" s="117"/>
      <c r="B143" s="118"/>
      <c r="C143" s="118"/>
      <c r="D143" s="118"/>
      <c r="E143" s="118"/>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row>
    <row r="144" spans="1:57" ht="15.75" customHeight="1" x14ac:dyDescent="0.3">
      <c r="A144" s="117"/>
      <c r="B144" s="118"/>
      <c r="C144" s="118"/>
      <c r="D144" s="118"/>
      <c r="E144" s="118"/>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row>
    <row r="145" spans="1:57" ht="15.75" customHeight="1" x14ac:dyDescent="0.3">
      <c r="A145" s="117"/>
      <c r="B145" s="118"/>
      <c r="C145" s="118"/>
      <c r="D145" s="118"/>
      <c r="E145" s="118"/>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row>
    <row r="146" spans="1:57" ht="15.75" customHeight="1" x14ac:dyDescent="0.3">
      <c r="A146" s="117"/>
      <c r="B146" s="118"/>
      <c r="C146" s="118"/>
      <c r="D146" s="118"/>
      <c r="E146" s="118"/>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row>
    <row r="147" spans="1:57" ht="15.75" customHeight="1" x14ac:dyDescent="0.3">
      <c r="A147" s="117"/>
      <c r="B147" s="118"/>
      <c r="C147" s="118"/>
      <c r="D147" s="118"/>
      <c r="E147" s="118"/>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row>
    <row r="148" spans="1:57" ht="15.75" customHeight="1" x14ac:dyDescent="0.3">
      <c r="A148" s="117"/>
      <c r="B148" s="118"/>
      <c r="C148" s="118"/>
      <c r="D148" s="118"/>
      <c r="E148" s="118"/>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row>
    <row r="149" spans="1:57" ht="15.75" customHeight="1" x14ac:dyDescent="0.3">
      <c r="A149" s="117"/>
      <c r="B149" s="118"/>
      <c r="C149" s="118"/>
      <c r="D149" s="118"/>
      <c r="E149" s="118"/>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row>
    <row r="150" spans="1:57" ht="15.75" customHeight="1" x14ac:dyDescent="0.3">
      <c r="A150" s="117"/>
      <c r="B150" s="118"/>
      <c r="C150" s="118"/>
      <c r="D150" s="118"/>
      <c r="E150" s="118"/>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row>
    <row r="151" spans="1:57" ht="15.75" customHeight="1" x14ac:dyDescent="0.3">
      <c r="A151" s="117"/>
      <c r="B151" s="118"/>
      <c r="C151" s="118"/>
      <c r="D151" s="118"/>
      <c r="E151" s="118"/>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row>
    <row r="152" spans="1:57" ht="15.75" customHeight="1" x14ac:dyDescent="0.3">
      <c r="A152" s="117"/>
      <c r="B152" s="118"/>
      <c r="C152" s="118"/>
      <c r="D152" s="118"/>
      <c r="E152" s="118"/>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row>
    <row r="153" spans="1:57" ht="15.75" customHeight="1" x14ac:dyDescent="0.3">
      <c r="A153" s="117"/>
      <c r="B153" s="118"/>
      <c r="C153" s="118"/>
      <c r="D153" s="118"/>
      <c r="E153" s="118"/>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row>
    <row r="154" spans="1:57" ht="15.75" customHeight="1" x14ac:dyDescent="0.3">
      <c r="A154" s="117"/>
      <c r="B154" s="118"/>
      <c r="C154" s="118"/>
      <c r="D154" s="118"/>
      <c r="E154" s="118"/>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row>
    <row r="155" spans="1:57" ht="15.75" customHeight="1" x14ac:dyDescent="0.3">
      <c r="A155" s="117"/>
      <c r="B155" s="118"/>
      <c r="C155" s="118"/>
      <c r="D155" s="118"/>
      <c r="E155" s="118"/>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row>
    <row r="156" spans="1:57" ht="15.75" customHeight="1" x14ac:dyDescent="0.3">
      <c r="A156" s="117"/>
      <c r="B156" s="118"/>
      <c r="C156" s="118"/>
      <c r="D156" s="118"/>
      <c r="E156" s="118"/>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row>
    <row r="157" spans="1:57" ht="15.75" customHeight="1" x14ac:dyDescent="0.3">
      <c r="A157" s="117"/>
      <c r="B157" s="118"/>
      <c r="C157" s="118"/>
      <c r="D157" s="118"/>
      <c r="E157" s="118"/>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row>
    <row r="158" spans="1:57" ht="15.75" customHeight="1" x14ac:dyDescent="0.3">
      <c r="A158" s="117"/>
      <c r="B158" s="118"/>
      <c r="C158" s="118"/>
      <c r="D158" s="118"/>
      <c r="E158" s="118"/>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row>
    <row r="159" spans="1:57" ht="15.75" customHeight="1" x14ac:dyDescent="0.3">
      <c r="A159" s="117"/>
      <c r="B159" s="118"/>
      <c r="C159" s="118"/>
      <c r="D159" s="118"/>
      <c r="E159" s="118"/>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row>
    <row r="160" spans="1:57" ht="15.75" customHeight="1" x14ac:dyDescent="0.3">
      <c r="A160" s="117"/>
      <c r="B160" s="118"/>
      <c r="C160" s="118"/>
      <c r="D160" s="118"/>
      <c r="E160" s="118"/>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row>
    <row r="161" spans="1:57" ht="15.75" customHeight="1" x14ac:dyDescent="0.3">
      <c r="A161" s="117"/>
      <c r="B161" s="118"/>
      <c r="C161" s="118"/>
      <c r="D161" s="118"/>
      <c r="E161" s="118"/>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row>
    <row r="162" spans="1:57" ht="15.75" customHeight="1" x14ac:dyDescent="0.3">
      <c r="A162" s="117"/>
      <c r="B162" s="118"/>
      <c r="C162" s="118"/>
      <c r="D162" s="118"/>
      <c r="E162" s="118"/>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row>
    <row r="163" spans="1:57" ht="15.75" customHeight="1" x14ac:dyDescent="0.3">
      <c r="A163" s="117"/>
      <c r="B163" s="118"/>
      <c r="C163" s="118"/>
      <c r="D163" s="118"/>
      <c r="E163" s="118"/>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row>
    <row r="164" spans="1:57" ht="15.75" customHeight="1" x14ac:dyDescent="0.3">
      <c r="A164" s="117"/>
      <c r="B164" s="118"/>
      <c r="C164" s="118"/>
      <c r="D164" s="118"/>
      <c r="E164" s="118"/>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row>
    <row r="165" spans="1:57" ht="15.75" customHeight="1" x14ac:dyDescent="0.3">
      <c r="A165" s="117"/>
      <c r="B165" s="118"/>
      <c r="C165" s="118"/>
      <c r="D165" s="118"/>
      <c r="E165" s="118"/>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row>
    <row r="166" spans="1:57" ht="15.75" customHeight="1" x14ac:dyDescent="0.3">
      <c r="A166" s="117"/>
      <c r="B166" s="118"/>
      <c r="C166" s="118"/>
      <c r="D166" s="118"/>
      <c r="E166" s="118"/>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row>
    <row r="167" spans="1:57" ht="15.75" customHeight="1" x14ac:dyDescent="0.3">
      <c r="A167" s="117"/>
      <c r="B167" s="118"/>
      <c r="C167" s="118"/>
      <c r="D167" s="118"/>
      <c r="E167" s="118"/>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row>
    <row r="168" spans="1:57" ht="15.75" customHeight="1" x14ac:dyDescent="0.3">
      <c r="A168" s="117"/>
      <c r="B168" s="118"/>
      <c r="C168" s="118"/>
      <c r="D168" s="118"/>
      <c r="E168" s="118"/>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row>
    <row r="169" spans="1:57" ht="15.75" customHeight="1" x14ac:dyDescent="0.3">
      <c r="A169" s="117"/>
      <c r="B169" s="118"/>
      <c r="C169" s="118"/>
      <c r="D169" s="118"/>
      <c r="E169" s="118"/>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row>
    <row r="170" spans="1:57" ht="15.75" customHeight="1" x14ac:dyDescent="0.3">
      <c r="A170" s="117"/>
      <c r="B170" s="118"/>
      <c r="C170" s="118"/>
      <c r="D170" s="118"/>
      <c r="E170" s="118"/>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row>
    <row r="171" spans="1:57" ht="15.75" customHeight="1" x14ac:dyDescent="0.3">
      <c r="A171" s="117"/>
      <c r="B171" s="118"/>
      <c r="C171" s="118"/>
      <c r="D171" s="118"/>
      <c r="E171" s="118"/>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row>
    <row r="172" spans="1:57" ht="15.75" customHeight="1" x14ac:dyDescent="0.3">
      <c r="A172" s="117"/>
      <c r="B172" s="118"/>
      <c r="C172" s="118"/>
      <c r="D172" s="118"/>
      <c r="E172" s="118"/>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row>
    <row r="173" spans="1:57" ht="15.75" customHeight="1" x14ac:dyDescent="0.3">
      <c r="A173" s="117"/>
      <c r="B173" s="118"/>
      <c r="C173" s="118"/>
      <c r="D173" s="118"/>
      <c r="E173" s="118"/>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row>
    <row r="174" spans="1:57" ht="15.75" customHeight="1" x14ac:dyDescent="0.3">
      <c r="A174" s="117"/>
      <c r="B174" s="118"/>
      <c r="C174" s="118"/>
      <c r="D174" s="118"/>
      <c r="E174" s="118"/>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row>
    <row r="175" spans="1:57" ht="15.75" customHeight="1" x14ac:dyDescent="0.3">
      <c r="A175" s="117"/>
      <c r="B175" s="118"/>
      <c r="C175" s="118"/>
      <c r="D175" s="118"/>
      <c r="E175" s="118"/>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row>
    <row r="176" spans="1:57" ht="15.75" customHeight="1" x14ac:dyDescent="0.3">
      <c r="A176" s="117"/>
      <c r="B176" s="118"/>
      <c r="C176" s="118"/>
      <c r="D176" s="118"/>
      <c r="E176" s="118"/>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row>
    <row r="177" spans="1:57" ht="15.75" customHeight="1" x14ac:dyDescent="0.3">
      <c r="A177" s="117"/>
      <c r="B177" s="118"/>
      <c r="C177" s="118"/>
      <c r="D177" s="118"/>
      <c r="E177" s="118"/>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row>
    <row r="178" spans="1:57" ht="15.75" customHeight="1" x14ac:dyDescent="0.3">
      <c r="A178" s="117"/>
      <c r="B178" s="118"/>
      <c r="C178" s="118"/>
      <c r="D178" s="118"/>
      <c r="E178" s="118"/>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row>
    <row r="179" spans="1:57" ht="15.75" customHeight="1" x14ac:dyDescent="0.3">
      <c r="A179" s="117"/>
      <c r="B179" s="118"/>
      <c r="C179" s="118"/>
      <c r="D179" s="118"/>
      <c r="E179" s="118"/>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row>
    <row r="180" spans="1:57" ht="15.75" customHeight="1" x14ac:dyDescent="0.3">
      <c r="A180" s="117"/>
      <c r="B180" s="118"/>
      <c r="C180" s="118"/>
      <c r="D180" s="118"/>
      <c r="E180" s="118"/>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row>
    <row r="181" spans="1:57" ht="15.75" customHeight="1" x14ac:dyDescent="0.3">
      <c r="A181" s="117"/>
      <c r="B181" s="118"/>
      <c r="C181" s="118"/>
      <c r="D181" s="118"/>
      <c r="E181" s="118"/>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row>
    <row r="182" spans="1:57" ht="15.75" customHeight="1" x14ac:dyDescent="0.3">
      <c r="A182" s="117"/>
      <c r="B182" s="118"/>
      <c r="C182" s="118"/>
      <c r="D182" s="118"/>
      <c r="E182" s="118"/>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row>
    <row r="183" spans="1:57" ht="15.75" customHeight="1" x14ac:dyDescent="0.3">
      <c r="A183" s="117"/>
      <c r="B183" s="118"/>
      <c r="C183" s="118"/>
      <c r="D183" s="118"/>
      <c r="E183" s="118"/>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row>
    <row r="184" spans="1:57" ht="15.75" customHeight="1" x14ac:dyDescent="0.3">
      <c r="A184" s="117"/>
      <c r="B184" s="118"/>
      <c r="C184" s="118"/>
      <c r="D184" s="118"/>
      <c r="E184" s="118"/>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row>
    <row r="185" spans="1:57" ht="15.75" customHeight="1" x14ac:dyDescent="0.3">
      <c r="A185" s="117"/>
      <c r="B185" s="118"/>
      <c r="C185" s="118"/>
      <c r="D185" s="118"/>
      <c r="E185" s="118"/>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row>
    <row r="186" spans="1:57" ht="15.75" customHeight="1" x14ac:dyDescent="0.3">
      <c r="A186" s="117"/>
      <c r="B186" s="118"/>
      <c r="C186" s="118"/>
      <c r="D186" s="118"/>
      <c r="E186" s="118"/>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row>
    <row r="187" spans="1:57" ht="15.75" customHeight="1" x14ac:dyDescent="0.3">
      <c r="A187" s="117"/>
      <c r="B187" s="118"/>
      <c r="C187" s="118"/>
      <c r="D187" s="118"/>
      <c r="E187" s="118"/>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row>
    <row r="188" spans="1:57" ht="15.75" customHeight="1" x14ac:dyDescent="0.3">
      <c r="A188" s="117"/>
      <c r="B188" s="118"/>
      <c r="C188" s="118"/>
      <c r="D188" s="118"/>
      <c r="E188" s="118"/>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row>
    <row r="189" spans="1:57" ht="15.75" customHeight="1" x14ac:dyDescent="0.3">
      <c r="A189" s="117"/>
      <c r="B189" s="118"/>
      <c r="C189" s="118"/>
      <c r="D189" s="118"/>
      <c r="E189" s="118"/>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row>
    <row r="190" spans="1:57" ht="15.75" customHeight="1" x14ac:dyDescent="0.3">
      <c r="A190" s="117"/>
      <c r="B190" s="118"/>
      <c r="C190" s="118"/>
      <c r="D190" s="118"/>
      <c r="E190" s="118"/>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row>
    <row r="191" spans="1:57" ht="15.75" customHeight="1" x14ac:dyDescent="0.3">
      <c r="A191" s="117"/>
      <c r="B191" s="118"/>
      <c r="C191" s="118"/>
      <c r="D191" s="118"/>
      <c r="E191" s="118"/>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row>
    <row r="192" spans="1:57" ht="15.75" customHeight="1" x14ac:dyDescent="0.3">
      <c r="A192" s="117"/>
      <c r="B192" s="118"/>
      <c r="C192" s="118"/>
      <c r="D192" s="118"/>
      <c r="E192" s="118"/>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row>
    <row r="193" spans="1:57" ht="15.75" customHeight="1" x14ac:dyDescent="0.3">
      <c r="A193" s="117"/>
      <c r="B193" s="118"/>
      <c r="C193" s="118"/>
      <c r="D193" s="118"/>
      <c r="E193" s="118"/>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row>
    <row r="194" spans="1:57" ht="15.75" customHeight="1" x14ac:dyDescent="0.3">
      <c r="A194" s="117"/>
      <c r="B194" s="118"/>
      <c r="C194" s="118"/>
      <c r="D194" s="118"/>
      <c r="E194" s="118"/>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row>
    <row r="195" spans="1:57" ht="15.75" customHeight="1" x14ac:dyDescent="0.3">
      <c r="A195" s="117"/>
      <c r="B195" s="118"/>
      <c r="C195" s="118"/>
      <c r="D195" s="118"/>
      <c r="E195" s="118"/>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row>
    <row r="196" spans="1:57" ht="15.75" customHeight="1" x14ac:dyDescent="0.3">
      <c r="A196" s="117"/>
      <c r="B196" s="118"/>
      <c r="C196" s="118"/>
      <c r="D196" s="118"/>
      <c r="E196" s="118"/>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row>
    <row r="197" spans="1:57" ht="15.75" customHeight="1" x14ac:dyDescent="0.3">
      <c r="A197" s="117"/>
      <c r="B197" s="118"/>
      <c r="C197" s="118"/>
      <c r="D197" s="118"/>
      <c r="E197" s="118"/>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row>
    <row r="198" spans="1:57" ht="15.75" customHeight="1" x14ac:dyDescent="0.3">
      <c r="A198" s="117"/>
      <c r="B198" s="118"/>
      <c r="C198" s="118"/>
      <c r="D198" s="118"/>
      <c r="E198" s="118"/>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row>
    <row r="199" spans="1:57" ht="15.75" customHeight="1" x14ac:dyDescent="0.3">
      <c r="A199" s="117"/>
      <c r="B199" s="118"/>
      <c r="C199" s="118"/>
      <c r="D199" s="118"/>
      <c r="E199" s="118"/>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row>
    <row r="200" spans="1:57" ht="15.75" customHeight="1" x14ac:dyDescent="0.3">
      <c r="A200" s="117"/>
      <c r="B200" s="118"/>
      <c r="C200" s="118"/>
      <c r="D200" s="118"/>
      <c r="E200" s="118"/>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row>
    <row r="201" spans="1:57" ht="15.75" customHeight="1" x14ac:dyDescent="0.3">
      <c r="A201" s="117"/>
      <c r="B201" s="118"/>
      <c r="C201" s="118"/>
      <c r="D201" s="118"/>
      <c r="E201" s="118"/>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row>
    <row r="202" spans="1:57" ht="15.75" customHeight="1" x14ac:dyDescent="0.3">
      <c r="A202" s="117"/>
      <c r="B202" s="118"/>
      <c r="C202" s="118"/>
      <c r="D202" s="118"/>
      <c r="E202" s="118"/>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row>
    <row r="203" spans="1:57" ht="15.75" customHeight="1" x14ac:dyDescent="0.3">
      <c r="A203" s="117"/>
      <c r="B203" s="118"/>
      <c r="C203" s="118"/>
      <c r="D203" s="118"/>
      <c r="E203" s="118"/>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row>
    <row r="204" spans="1:57" ht="15.75" customHeight="1" x14ac:dyDescent="0.3">
      <c r="A204" s="117"/>
      <c r="B204" s="118"/>
      <c r="C204" s="118"/>
      <c r="D204" s="118"/>
      <c r="E204" s="118"/>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row>
    <row r="205" spans="1:57" ht="15.75" customHeight="1" x14ac:dyDescent="0.3">
      <c r="A205" s="117"/>
      <c r="B205" s="118"/>
      <c r="C205" s="118"/>
      <c r="D205" s="118"/>
      <c r="E205" s="118"/>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row>
    <row r="206" spans="1:57" ht="15.75" customHeight="1" x14ac:dyDescent="0.3">
      <c r="A206" s="117"/>
      <c r="B206" s="118"/>
      <c r="C206" s="118"/>
      <c r="D206" s="118"/>
      <c r="E206" s="118"/>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row>
    <row r="207" spans="1:57" ht="15.75" customHeight="1" x14ac:dyDescent="0.3">
      <c r="A207" s="117"/>
      <c r="B207" s="118"/>
      <c r="C207" s="118"/>
      <c r="D207" s="118"/>
      <c r="E207" s="118"/>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row>
    <row r="208" spans="1:57" ht="15.75" customHeight="1" x14ac:dyDescent="0.3">
      <c r="A208" s="117"/>
      <c r="B208" s="118"/>
      <c r="C208" s="118"/>
      <c r="D208" s="118"/>
      <c r="E208" s="118"/>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row>
    <row r="209" spans="1:57" ht="15.75" customHeight="1" x14ac:dyDescent="0.3">
      <c r="A209" s="117"/>
      <c r="B209" s="118"/>
      <c r="C209" s="118"/>
      <c r="D209" s="118"/>
      <c r="E209" s="118"/>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row>
    <row r="210" spans="1:57" ht="15.75" customHeight="1" x14ac:dyDescent="0.3">
      <c r="A210" s="117"/>
      <c r="B210" s="118"/>
      <c r="C210" s="118"/>
      <c r="D210" s="118"/>
      <c r="E210" s="118"/>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row>
    <row r="211" spans="1:57" ht="15.75" customHeight="1" x14ac:dyDescent="0.3">
      <c r="A211" s="117"/>
      <c r="B211" s="118"/>
      <c r="C211" s="118"/>
      <c r="D211" s="118"/>
      <c r="E211" s="118"/>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row>
    <row r="212" spans="1:57" ht="15.75" customHeight="1" x14ac:dyDescent="0.3">
      <c r="A212" s="117"/>
      <c r="B212" s="118"/>
      <c r="C212" s="118"/>
      <c r="D212" s="118"/>
      <c r="E212" s="118"/>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row>
    <row r="213" spans="1:57" ht="15.75" customHeight="1" x14ac:dyDescent="0.3">
      <c r="A213" s="117"/>
      <c r="B213" s="118"/>
      <c r="C213" s="118"/>
      <c r="D213" s="118"/>
      <c r="E213" s="118"/>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row>
    <row r="214" spans="1:57" ht="15.75" customHeight="1" x14ac:dyDescent="0.3">
      <c r="A214" s="117"/>
      <c r="B214" s="118"/>
      <c r="C214" s="118"/>
      <c r="D214" s="118"/>
      <c r="E214" s="118"/>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row>
    <row r="215" spans="1:57" ht="15.75" customHeight="1" x14ac:dyDescent="0.3">
      <c r="A215" s="117"/>
      <c r="B215" s="118"/>
      <c r="C215" s="118"/>
      <c r="D215" s="118"/>
      <c r="E215" s="118"/>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row>
    <row r="216" spans="1:57" ht="15.75" customHeight="1" x14ac:dyDescent="0.3">
      <c r="A216" s="117"/>
      <c r="B216" s="118"/>
      <c r="C216" s="118"/>
      <c r="D216" s="118"/>
      <c r="E216" s="118"/>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row>
    <row r="217" spans="1:57" ht="15.75" customHeight="1" x14ac:dyDescent="0.3">
      <c r="A217" s="117"/>
      <c r="B217" s="118"/>
      <c r="C217" s="118"/>
      <c r="D217" s="118"/>
      <c r="E217" s="118"/>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row>
    <row r="218" spans="1:57" ht="15.75" customHeight="1" x14ac:dyDescent="0.3">
      <c r="A218" s="117"/>
      <c r="B218" s="118"/>
      <c r="C218" s="118"/>
      <c r="D218" s="118"/>
      <c r="E218" s="118"/>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row>
    <row r="219" spans="1:57" ht="15.75" customHeight="1" x14ac:dyDescent="0.3">
      <c r="A219" s="117"/>
      <c r="B219" s="118"/>
      <c r="C219" s="118"/>
      <c r="D219" s="118"/>
      <c r="E219" s="118"/>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row>
    <row r="220" spans="1:57" ht="15.75" customHeight="1" x14ac:dyDescent="0.3">
      <c r="A220" s="117"/>
      <c r="B220" s="118"/>
      <c r="C220" s="118"/>
      <c r="D220" s="118"/>
      <c r="E220" s="118"/>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row>
    <row r="221" spans="1:57" ht="15.75" customHeight="1" x14ac:dyDescent="0.3">
      <c r="A221" s="117"/>
      <c r="B221" s="118"/>
      <c r="C221" s="118"/>
      <c r="D221" s="118"/>
      <c r="E221" s="118"/>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row>
    <row r="222" spans="1:57" ht="15.75" customHeight="1" x14ac:dyDescent="0.3">
      <c r="A222" s="117"/>
      <c r="B222" s="118"/>
      <c r="C222" s="118"/>
      <c r="D222" s="118"/>
      <c r="E222" s="118"/>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row>
    <row r="223" spans="1:57" ht="15.75" customHeight="1" x14ac:dyDescent="0.3">
      <c r="A223" s="117"/>
      <c r="B223" s="118"/>
      <c r="C223" s="118"/>
      <c r="D223" s="118"/>
      <c r="E223" s="118"/>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row>
    <row r="224" spans="1:57" ht="15.75" customHeight="1" x14ac:dyDescent="0.3">
      <c r="A224" s="117"/>
      <c r="B224" s="118"/>
      <c r="C224" s="118"/>
      <c r="D224" s="118"/>
      <c r="E224" s="118"/>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row>
    <row r="225" spans="1:57" ht="15.75" customHeight="1" x14ac:dyDescent="0.3">
      <c r="A225" s="117"/>
      <c r="B225" s="118"/>
      <c r="C225" s="118"/>
      <c r="D225" s="118"/>
      <c r="E225" s="118"/>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row>
    <row r="226" spans="1:57" ht="15.75" customHeight="1" x14ac:dyDescent="0.3">
      <c r="A226" s="117"/>
      <c r="B226" s="118"/>
      <c r="C226" s="118"/>
      <c r="D226" s="118"/>
      <c r="E226" s="118"/>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row>
    <row r="227" spans="1:57" ht="15.75" customHeight="1" x14ac:dyDescent="0.3">
      <c r="A227" s="117"/>
      <c r="B227" s="118"/>
      <c r="C227" s="118"/>
      <c r="D227" s="118"/>
      <c r="E227" s="118"/>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row>
    <row r="228" spans="1:57" ht="15.75" customHeight="1" x14ac:dyDescent="0.3">
      <c r="A228" s="117"/>
      <c r="B228" s="118"/>
      <c r="C228" s="118"/>
      <c r="D228" s="118"/>
      <c r="E228" s="118"/>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row>
    <row r="229" spans="1:57" ht="15.75" customHeight="1" x14ac:dyDescent="0.3">
      <c r="A229" s="117"/>
      <c r="B229" s="118"/>
      <c r="C229" s="118"/>
      <c r="D229" s="118"/>
      <c r="E229" s="118"/>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row>
    <row r="230" spans="1:57" ht="15.75" customHeight="1" x14ac:dyDescent="0.3">
      <c r="A230" s="117"/>
      <c r="B230" s="118"/>
      <c r="C230" s="118"/>
      <c r="D230" s="118"/>
      <c r="E230" s="118"/>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row>
    <row r="231" spans="1:57" ht="15.75" customHeight="1" x14ac:dyDescent="0.3">
      <c r="A231" s="117"/>
      <c r="B231" s="118"/>
      <c r="C231" s="118"/>
      <c r="D231" s="118"/>
      <c r="E231" s="118"/>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row>
    <row r="232" spans="1:57" ht="15.75" customHeight="1" x14ac:dyDescent="0.3">
      <c r="A232" s="117"/>
      <c r="B232" s="118"/>
      <c r="C232" s="118"/>
      <c r="D232" s="118"/>
      <c r="E232" s="118"/>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row>
    <row r="233" spans="1:57" ht="15.75" customHeight="1" x14ac:dyDescent="0.3">
      <c r="A233" s="117"/>
      <c r="B233" s="118"/>
      <c r="C233" s="118"/>
      <c r="D233" s="118"/>
      <c r="E233" s="118"/>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row>
    <row r="234" spans="1:57" ht="15.75" customHeight="1" x14ac:dyDescent="0.3">
      <c r="A234" s="117"/>
      <c r="B234" s="118"/>
      <c r="C234" s="118"/>
      <c r="D234" s="118"/>
      <c r="E234" s="118"/>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row>
    <row r="235" spans="1:57" ht="15.75" customHeight="1" x14ac:dyDescent="0.3">
      <c r="A235" s="117"/>
      <c r="B235" s="118"/>
      <c r="C235" s="118"/>
      <c r="D235" s="118"/>
      <c r="E235" s="118"/>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row>
    <row r="236" spans="1:57" ht="15.75" customHeight="1" x14ac:dyDescent="0.3">
      <c r="A236" s="117"/>
      <c r="B236" s="118"/>
      <c r="C236" s="118"/>
      <c r="D236" s="118"/>
      <c r="E236" s="118"/>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row>
    <row r="237" spans="1:57" ht="15.75" customHeight="1" x14ac:dyDescent="0.3">
      <c r="A237" s="117"/>
      <c r="B237" s="118"/>
      <c r="C237" s="118"/>
      <c r="D237" s="118"/>
      <c r="E237" s="118"/>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row>
    <row r="238" spans="1:57" ht="15.75" customHeight="1" x14ac:dyDescent="0.3">
      <c r="A238" s="117"/>
      <c r="B238" s="118"/>
      <c r="C238" s="118"/>
      <c r="D238" s="118"/>
      <c r="E238" s="118"/>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row>
    <row r="239" spans="1:57" ht="15.75" customHeight="1" x14ac:dyDescent="0.3">
      <c r="A239" s="117"/>
      <c r="B239" s="118"/>
      <c r="C239" s="118"/>
      <c r="D239" s="118"/>
      <c r="E239" s="118"/>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row>
    <row r="240" spans="1:57" ht="15.75" customHeight="1" x14ac:dyDescent="0.3">
      <c r="A240" s="117"/>
      <c r="B240" s="118"/>
      <c r="C240" s="118"/>
      <c r="D240" s="118"/>
      <c r="E240" s="118"/>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row>
    <row r="241" spans="1:57" ht="15.75" customHeight="1" x14ac:dyDescent="0.3">
      <c r="A241" s="117"/>
      <c r="B241" s="118"/>
      <c r="C241" s="118"/>
      <c r="D241" s="118"/>
      <c r="E241" s="118"/>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row>
    <row r="242" spans="1:57" ht="15.75" customHeight="1" x14ac:dyDescent="0.3">
      <c r="A242" s="117"/>
      <c r="B242" s="118"/>
      <c r="C242" s="118"/>
      <c r="D242" s="118"/>
      <c r="E242" s="118"/>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row>
    <row r="243" spans="1:57" ht="15.75" customHeight="1" x14ac:dyDescent="0.3">
      <c r="A243" s="117"/>
      <c r="B243" s="118"/>
      <c r="C243" s="118"/>
      <c r="D243" s="118"/>
      <c r="E243" s="118"/>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row>
    <row r="244" spans="1:57" ht="15.75" customHeight="1" x14ac:dyDescent="0.3">
      <c r="A244" s="117"/>
      <c r="B244" s="118"/>
      <c r="C244" s="118"/>
      <c r="D244" s="118"/>
      <c r="E244" s="118"/>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row>
    <row r="245" spans="1:57" ht="15.75" customHeight="1" x14ac:dyDescent="0.3">
      <c r="A245" s="117"/>
      <c r="B245" s="118"/>
      <c r="C245" s="118"/>
      <c r="D245" s="118"/>
      <c r="E245" s="118"/>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row>
    <row r="246" spans="1:57" ht="15.75" customHeight="1" x14ac:dyDescent="0.3">
      <c r="A246" s="117"/>
      <c r="B246" s="118"/>
      <c r="C246" s="118"/>
      <c r="D246" s="118"/>
      <c r="E246" s="118"/>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row>
    <row r="247" spans="1:57" ht="15.75" customHeight="1" x14ac:dyDescent="0.3">
      <c r="A247" s="117"/>
      <c r="B247" s="118"/>
      <c r="C247" s="118"/>
      <c r="D247" s="118"/>
      <c r="E247" s="118"/>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row>
    <row r="248" spans="1:57" ht="15.75" customHeight="1" x14ac:dyDescent="0.3">
      <c r="A248" s="117"/>
      <c r="B248" s="118"/>
      <c r="C248" s="118"/>
      <c r="D248" s="118"/>
      <c r="E248" s="118"/>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row>
    <row r="249" spans="1:57" ht="15.75" customHeight="1" x14ac:dyDescent="0.3">
      <c r="A249" s="117"/>
      <c r="B249" s="118"/>
      <c r="C249" s="118"/>
      <c r="D249" s="118"/>
      <c r="E249" s="118"/>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row>
    <row r="250" spans="1:57" ht="15.75" customHeight="1" x14ac:dyDescent="0.3">
      <c r="A250" s="117"/>
      <c r="B250" s="118"/>
      <c r="C250" s="118"/>
      <c r="D250" s="118"/>
      <c r="E250" s="118"/>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row>
    <row r="251" spans="1:57" ht="15.75" customHeight="1" x14ac:dyDescent="0.3">
      <c r="A251" s="117"/>
      <c r="B251" s="118"/>
      <c r="C251" s="118"/>
      <c r="D251" s="118"/>
      <c r="E251" s="118"/>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row>
    <row r="252" spans="1:57" ht="15.75" customHeight="1" x14ac:dyDescent="0.3">
      <c r="A252" s="117"/>
      <c r="B252" s="118"/>
      <c r="C252" s="118"/>
      <c r="D252" s="118"/>
      <c r="E252" s="118"/>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row>
    <row r="253" spans="1:57" ht="15.75" customHeight="1" x14ac:dyDescent="0.3">
      <c r="A253" s="117"/>
      <c r="B253" s="118"/>
      <c r="C253" s="118"/>
      <c r="D253" s="118"/>
      <c r="E253" s="118"/>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row>
    <row r="254" spans="1:57" ht="15.75" customHeight="1" x14ac:dyDescent="0.3">
      <c r="A254" s="117"/>
      <c r="B254" s="118"/>
      <c r="C254" s="118"/>
      <c r="D254" s="118"/>
      <c r="E254" s="118"/>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row>
    <row r="255" spans="1:57" ht="15.75" customHeight="1" x14ac:dyDescent="0.3">
      <c r="A255" s="117"/>
      <c r="B255" s="118"/>
      <c r="C255" s="118"/>
      <c r="D255" s="118"/>
      <c r="E255" s="118"/>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row>
    <row r="256" spans="1:57" ht="15.75" customHeight="1" x14ac:dyDescent="0.3">
      <c r="A256" s="117"/>
      <c r="B256" s="118"/>
      <c r="C256" s="118"/>
      <c r="D256" s="118"/>
      <c r="E256" s="118"/>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row>
    <row r="257" spans="1:57" ht="15.75" customHeight="1" x14ac:dyDescent="0.3">
      <c r="A257" s="117"/>
      <c r="B257" s="118"/>
      <c r="C257" s="118"/>
      <c r="D257" s="118"/>
      <c r="E257" s="118"/>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row>
    <row r="258" spans="1:57" ht="15.75" customHeight="1" x14ac:dyDescent="0.3">
      <c r="A258" s="117"/>
      <c r="B258" s="118"/>
      <c r="C258" s="118"/>
      <c r="D258" s="118"/>
      <c r="E258" s="118"/>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row>
    <row r="259" spans="1:57" ht="15.75" customHeight="1" x14ac:dyDescent="0.3">
      <c r="A259" s="117"/>
      <c r="B259" s="118"/>
      <c r="C259" s="118"/>
      <c r="D259" s="118"/>
      <c r="E259" s="118"/>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row>
    <row r="260" spans="1:57" ht="15.75" customHeight="1" x14ac:dyDescent="0.3">
      <c r="A260" s="117"/>
      <c r="B260" s="118"/>
      <c r="C260" s="118"/>
      <c r="D260" s="118"/>
      <c r="E260" s="118"/>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row>
    <row r="261" spans="1:57" ht="15.75" customHeight="1" x14ac:dyDescent="0.3">
      <c r="A261" s="117"/>
      <c r="B261" s="118"/>
      <c r="C261" s="118"/>
      <c r="D261" s="118"/>
      <c r="E261" s="118"/>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row>
    <row r="262" spans="1:57" ht="15.75" customHeight="1" x14ac:dyDescent="0.3">
      <c r="A262" s="117"/>
      <c r="B262" s="118"/>
      <c r="C262" s="118"/>
      <c r="D262" s="118"/>
      <c r="E262" s="118"/>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row>
    <row r="263" spans="1:57" ht="15.75" customHeight="1" x14ac:dyDescent="0.3">
      <c r="A263" s="117"/>
      <c r="B263" s="118"/>
      <c r="C263" s="118"/>
      <c r="D263" s="118"/>
      <c r="E263" s="118"/>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row>
    <row r="264" spans="1:57" ht="15.75" customHeight="1" x14ac:dyDescent="0.3">
      <c r="A264" s="117"/>
      <c r="B264" s="118"/>
      <c r="C264" s="118"/>
      <c r="D264" s="118"/>
      <c r="E264" s="118"/>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row>
    <row r="265" spans="1:57" ht="15.75" customHeight="1" x14ac:dyDescent="0.3">
      <c r="A265" s="117"/>
      <c r="B265" s="118"/>
      <c r="C265" s="118"/>
      <c r="D265" s="118"/>
      <c r="E265" s="118"/>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row>
    <row r="266" spans="1:57" ht="15.75" customHeight="1" x14ac:dyDescent="0.3">
      <c r="A266" s="117"/>
      <c r="B266" s="118"/>
      <c r="C266" s="118"/>
      <c r="D266" s="118"/>
      <c r="E266" s="118"/>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row>
    <row r="267" spans="1:57" ht="15.75" customHeight="1" x14ac:dyDescent="0.3">
      <c r="A267" s="117"/>
      <c r="B267" s="118"/>
      <c r="C267" s="118"/>
      <c r="D267" s="118"/>
      <c r="E267" s="118"/>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row>
    <row r="268" spans="1:57" ht="15.75" customHeight="1" x14ac:dyDescent="0.3">
      <c r="A268" s="117"/>
      <c r="B268" s="118"/>
      <c r="C268" s="118"/>
      <c r="D268" s="118"/>
      <c r="E268" s="118"/>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row>
    <row r="269" spans="1:57" ht="15.75" customHeight="1" x14ac:dyDescent="0.3">
      <c r="A269" s="117"/>
      <c r="B269" s="118"/>
      <c r="C269" s="118"/>
      <c r="D269" s="118"/>
      <c r="E269" s="118"/>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row>
    <row r="270" spans="1:57" ht="15.75" customHeight="1" x14ac:dyDescent="0.3">
      <c r="A270" s="117"/>
      <c r="B270" s="118"/>
      <c r="C270" s="118"/>
      <c r="D270" s="118"/>
      <c r="E270" s="118"/>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row>
    <row r="271" spans="1:57" ht="15.75" customHeight="1" x14ac:dyDescent="0.3">
      <c r="A271" s="117"/>
      <c r="B271" s="118"/>
      <c r="C271" s="118"/>
      <c r="D271" s="118"/>
      <c r="E271" s="118"/>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row>
    <row r="272" spans="1:57" ht="15.75" customHeight="1" x14ac:dyDescent="0.3">
      <c r="A272" s="117"/>
      <c r="B272" s="118"/>
      <c r="C272" s="118"/>
      <c r="D272" s="118"/>
      <c r="E272" s="118"/>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row>
    <row r="273" spans="1:57" ht="15.75" customHeight="1" x14ac:dyDescent="0.3">
      <c r="A273" s="117"/>
      <c r="B273" s="118"/>
      <c r="C273" s="118"/>
      <c r="D273" s="118"/>
      <c r="E273" s="118"/>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row>
    <row r="274" spans="1:57" ht="15.75" customHeight="1" x14ac:dyDescent="0.3">
      <c r="A274" s="117"/>
      <c r="B274" s="118"/>
      <c r="C274" s="118"/>
      <c r="D274" s="118"/>
      <c r="E274" s="118"/>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row>
    <row r="275" spans="1:57" ht="15.75" customHeight="1" x14ac:dyDescent="0.3">
      <c r="A275" s="117"/>
      <c r="B275" s="118"/>
      <c r="C275" s="118"/>
      <c r="D275" s="118"/>
      <c r="E275" s="118"/>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row>
    <row r="276" spans="1:57" ht="15.75" customHeight="1" x14ac:dyDescent="0.3">
      <c r="A276" s="117"/>
      <c r="B276" s="118"/>
      <c r="C276" s="118"/>
      <c r="D276" s="118"/>
      <c r="E276" s="118"/>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row>
    <row r="277" spans="1:57" ht="15.75" customHeight="1" x14ac:dyDescent="0.3">
      <c r="A277" s="117"/>
      <c r="B277" s="118"/>
      <c r="C277" s="118"/>
      <c r="D277" s="118"/>
      <c r="E277" s="118"/>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row>
    <row r="278" spans="1:57" ht="15.75" customHeight="1" x14ac:dyDescent="0.3">
      <c r="A278" s="117"/>
      <c r="B278" s="118"/>
      <c r="C278" s="118"/>
      <c r="D278" s="118"/>
      <c r="E278" s="118"/>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row>
    <row r="279" spans="1:57" ht="15.75" customHeight="1" x14ac:dyDescent="0.3">
      <c r="A279" s="117"/>
      <c r="B279" s="118"/>
      <c r="C279" s="118"/>
      <c r="D279" s="118"/>
      <c r="E279" s="118"/>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row>
    <row r="280" spans="1:57" ht="15.75" customHeight="1" x14ac:dyDescent="0.3">
      <c r="A280" s="117"/>
      <c r="B280" s="118"/>
      <c r="C280" s="118"/>
      <c r="D280" s="118"/>
      <c r="E280" s="118"/>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row>
    <row r="281" spans="1:57" ht="15.75" customHeight="1" x14ac:dyDescent="0.3">
      <c r="A281" s="117"/>
      <c r="B281" s="118"/>
      <c r="C281" s="118"/>
      <c r="D281" s="118"/>
      <c r="E281" s="118"/>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row>
    <row r="282" spans="1:57" ht="15.75" customHeight="1" x14ac:dyDescent="0.3">
      <c r="A282" s="117"/>
      <c r="B282" s="118"/>
      <c r="C282" s="118"/>
      <c r="D282" s="118"/>
      <c r="E282" s="118"/>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row>
    <row r="283" spans="1:57" ht="15.75" customHeight="1" x14ac:dyDescent="0.3">
      <c r="A283" s="117"/>
      <c r="B283" s="118"/>
      <c r="C283" s="118"/>
      <c r="D283" s="118"/>
      <c r="E283" s="118"/>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row>
    <row r="284" spans="1:57" ht="15.75" customHeight="1" x14ac:dyDescent="0.3">
      <c r="A284" s="117"/>
      <c r="B284" s="118"/>
      <c r="C284" s="118"/>
      <c r="D284" s="118"/>
      <c r="E284" s="118"/>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row>
    <row r="285" spans="1:57" ht="15.75" customHeight="1" x14ac:dyDescent="0.3">
      <c r="A285" s="117"/>
      <c r="B285" s="118"/>
      <c r="C285" s="118"/>
      <c r="D285" s="118"/>
      <c r="E285" s="118"/>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row>
    <row r="286" spans="1:57" ht="15.75" customHeight="1" x14ac:dyDescent="0.3">
      <c r="A286" s="117"/>
      <c r="B286" s="118"/>
      <c r="C286" s="118"/>
      <c r="D286" s="118"/>
      <c r="E286" s="118"/>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row>
    <row r="287" spans="1:57" ht="15.75" customHeight="1" x14ac:dyDescent="0.3">
      <c r="A287" s="117"/>
      <c r="B287" s="118"/>
      <c r="C287" s="118"/>
      <c r="D287" s="118"/>
      <c r="E287" s="118"/>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row>
    <row r="288" spans="1:57" ht="15.75" customHeight="1" x14ac:dyDescent="0.3">
      <c r="A288" s="117"/>
      <c r="B288" s="118"/>
      <c r="C288" s="118"/>
      <c r="D288" s="118"/>
      <c r="E288" s="118"/>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row>
    <row r="289" spans="1:57" ht="15.75" customHeight="1" x14ac:dyDescent="0.3">
      <c r="A289" s="117"/>
      <c r="B289" s="118"/>
      <c r="C289" s="118"/>
      <c r="D289" s="118"/>
      <c r="E289" s="118"/>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row>
    <row r="290" spans="1:57" ht="15.75" customHeight="1" x14ac:dyDescent="0.3">
      <c r="A290" s="117"/>
      <c r="B290" s="118"/>
      <c r="C290" s="118"/>
      <c r="D290" s="118"/>
      <c r="E290" s="118"/>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row>
    <row r="291" spans="1:57" ht="15.75" customHeight="1" x14ac:dyDescent="0.3">
      <c r="A291" s="117"/>
      <c r="B291" s="118"/>
      <c r="C291" s="118"/>
      <c r="D291" s="118"/>
      <c r="E291" s="118"/>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row>
    <row r="292" spans="1:57" ht="15.75" customHeight="1" x14ac:dyDescent="0.3">
      <c r="A292" s="117"/>
      <c r="B292" s="118"/>
      <c r="C292" s="118"/>
      <c r="D292" s="118"/>
      <c r="E292" s="118"/>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row>
    <row r="293" spans="1:57" ht="15.75" customHeight="1" x14ac:dyDescent="0.3">
      <c r="A293" s="117"/>
      <c r="B293" s="118"/>
      <c r="C293" s="118"/>
      <c r="D293" s="118"/>
      <c r="E293" s="118"/>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row>
    <row r="294" spans="1:57" ht="15.75" customHeight="1" x14ac:dyDescent="0.3">
      <c r="A294" s="117"/>
      <c r="B294" s="118"/>
      <c r="C294" s="118"/>
      <c r="D294" s="118"/>
      <c r="E294" s="118"/>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row>
    <row r="295" spans="1:57" ht="15.75" customHeight="1" x14ac:dyDescent="0.3">
      <c r="A295" s="117"/>
      <c r="B295" s="118"/>
      <c r="C295" s="118"/>
      <c r="D295" s="118"/>
      <c r="E295" s="118"/>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row>
    <row r="296" spans="1:57" ht="15.75" customHeight="1" x14ac:dyDescent="0.3">
      <c r="A296" s="117"/>
      <c r="B296" s="118"/>
      <c r="C296" s="118"/>
      <c r="D296" s="118"/>
      <c r="E296" s="118"/>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row>
    <row r="297" spans="1:57" ht="15.75" customHeight="1" x14ac:dyDescent="0.3">
      <c r="A297" s="117"/>
      <c r="B297" s="118"/>
      <c r="C297" s="118"/>
      <c r="D297" s="118"/>
      <c r="E297" s="118"/>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row>
    <row r="298" spans="1:57" ht="15.75" customHeight="1" x14ac:dyDescent="0.3">
      <c r="A298" s="117"/>
      <c r="B298" s="118"/>
      <c r="C298" s="118"/>
      <c r="D298" s="118"/>
      <c r="E298" s="118"/>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row>
    <row r="299" spans="1:57" ht="15.75" customHeight="1" x14ac:dyDescent="0.3">
      <c r="A299" s="117"/>
      <c r="B299" s="118"/>
      <c r="C299" s="118"/>
      <c r="D299" s="118"/>
      <c r="E299" s="118"/>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row>
    <row r="300" spans="1:57" ht="15.75" customHeight="1" x14ac:dyDescent="0.3">
      <c r="A300" s="117"/>
      <c r="B300" s="118"/>
      <c r="C300" s="118"/>
      <c r="D300" s="118"/>
      <c r="E300" s="118"/>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row>
    <row r="301" spans="1:57" ht="15.75" customHeight="1" x14ac:dyDescent="0.3">
      <c r="A301" s="117"/>
      <c r="B301" s="118"/>
      <c r="C301" s="118"/>
      <c r="D301" s="118"/>
      <c r="E301" s="118"/>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row>
    <row r="302" spans="1:57" ht="15.75" customHeight="1" x14ac:dyDescent="0.3">
      <c r="A302" s="117"/>
      <c r="B302" s="118"/>
      <c r="C302" s="118"/>
      <c r="D302" s="118"/>
      <c r="E302" s="118"/>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row>
    <row r="303" spans="1:57" ht="15.75" customHeight="1" x14ac:dyDescent="0.3">
      <c r="A303" s="117"/>
      <c r="B303" s="118"/>
      <c r="C303" s="118"/>
      <c r="D303" s="118"/>
      <c r="E303" s="118"/>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row>
    <row r="304" spans="1:57" ht="15.75" customHeight="1" x14ac:dyDescent="0.3">
      <c r="A304" s="117"/>
      <c r="B304" s="118"/>
      <c r="C304" s="118"/>
      <c r="D304" s="118"/>
      <c r="E304" s="118"/>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row>
    <row r="305" spans="1:57" ht="15.75" customHeight="1" x14ac:dyDescent="0.3">
      <c r="A305" s="117"/>
      <c r="B305" s="118"/>
      <c r="C305" s="118"/>
      <c r="D305" s="118"/>
      <c r="E305" s="118"/>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row>
    <row r="306" spans="1:57" ht="15.75" customHeight="1" x14ac:dyDescent="0.3">
      <c r="A306" s="117"/>
      <c r="B306" s="118"/>
      <c r="C306" s="118"/>
      <c r="D306" s="118"/>
      <c r="E306" s="118"/>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row>
    <row r="307" spans="1:57" ht="15.75" customHeight="1" x14ac:dyDescent="0.3">
      <c r="A307" s="117"/>
      <c r="B307" s="118"/>
      <c r="C307" s="118"/>
      <c r="D307" s="118"/>
      <c r="E307" s="118"/>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row>
    <row r="308" spans="1:57" ht="15.75" customHeight="1" x14ac:dyDescent="0.3">
      <c r="A308" s="117"/>
      <c r="B308" s="118"/>
      <c r="C308" s="118"/>
      <c r="D308" s="118"/>
      <c r="E308" s="118"/>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row>
    <row r="309" spans="1:57" ht="15.75" customHeight="1" x14ac:dyDescent="0.3">
      <c r="A309" s="117"/>
      <c r="B309" s="118"/>
      <c r="C309" s="118"/>
      <c r="D309" s="118"/>
      <c r="E309" s="118"/>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row>
    <row r="310" spans="1:57" ht="15.75" customHeight="1" x14ac:dyDescent="0.3">
      <c r="A310" s="117"/>
      <c r="B310" s="118"/>
      <c r="C310" s="118"/>
      <c r="D310" s="118"/>
      <c r="E310" s="118"/>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row>
    <row r="311" spans="1:57" ht="15.75" customHeight="1" x14ac:dyDescent="0.3">
      <c r="A311" s="117"/>
      <c r="B311" s="118"/>
      <c r="C311" s="118"/>
      <c r="D311" s="118"/>
      <c r="E311" s="118"/>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row>
    <row r="312" spans="1:57" ht="15.75" customHeight="1" x14ac:dyDescent="0.3">
      <c r="A312" s="117"/>
      <c r="B312" s="118"/>
      <c r="C312" s="118"/>
      <c r="D312" s="118"/>
      <c r="E312" s="118"/>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row>
    <row r="313" spans="1:57" ht="15.75" customHeight="1" x14ac:dyDescent="0.3">
      <c r="A313" s="117"/>
      <c r="B313" s="118"/>
      <c r="C313" s="118"/>
      <c r="D313" s="118"/>
      <c r="E313" s="118"/>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row>
    <row r="314" spans="1:57" ht="15.75" customHeight="1" x14ac:dyDescent="0.3">
      <c r="A314" s="117"/>
      <c r="B314" s="118"/>
      <c r="C314" s="118"/>
      <c r="D314" s="118"/>
      <c r="E314" s="118"/>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row>
    <row r="315" spans="1:57" ht="15.75" customHeight="1" x14ac:dyDescent="0.3">
      <c r="A315" s="117"/>
      <c r="B315" s="118"/>
      <c r="C315" s="118"/>
      <c r="D315" s="118"/>
      <c r="E315" s="118"/>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row>
    <row r="316" spans="1:57" ht="15.75" customHeight="1" x14ac:dyDescent="0.3">
      <c r="A316" s="117"/>
      <c r="B316" s="118"/>
      <c r="C316" s="118"/>
      <c r="D316" s="118"/>
      <c r="E316" s="118"/>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row>
    <row r="317" spans="1:57" ht="15.75" customHeight="1" x14ac:dyDescent="0.3">
      <c r="A317" s="117"/>
      <c r="B317" s="118"/>
      <c r="C317" s="118"/>
      <c r="D317" s="118"/>
      <c r="E317" s="118"/>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row>
    <row r="318" spans="1:57" ht="15.75" customHeight="1" x14ac:dyDescent="0.3">
      <c r="A318" s="117"/>
      <c r="B318" s="118"/>
      <c r="C318" s="118"/>
      <c r="D318" s="118"/>
      <c r="E318" s="118"/>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row>
    <row r="319" spans="1:57" ht="15.75" customHeight="1" x14ac:dyDescent="0.3">
      <c r="A319" s="117"/>
      <c r="B319" s="118"/>
      <c r="C319" s="118"/>
      <c r="D319" s="118"/>
      <c r="E319" s="118"/>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row>
    <row r="320" spans="1:57" ht="15.75" customHeight="1" x14ac:dyDescent="0.3">
      <c r="A320" s="117"/>
      <c r="B320" s="118"/>
      <c r="C320" s="118"/>
      <c r="D320" s="118"/>
      <c r="E320" s="118"/>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row>
    <row r="321" spans="1:57" ht="15.75" customHeight="1" x14ac:dyDescent="0.3">
      <c r="A321" s="117"/>
      <c r="B321" s="118"/>
      <c r="C321" s="118"/>
      <c r="D321" s="118"/>
      <c r="E321" s="118"/>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row>
    <row r="322" spans="1:57" ht="15.75" customHeight="1" x14ac:dyDescent="0.3">
      <c r="A322" s="117"/>
      <c r="B322" s="118"/>
      <c r="C322" s="118"/>
      <c r="D322" s="118"/>
      <c r="E322" s="118"/>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row>
    <row r="323" spans="1:57" ht="15.75" customHeight="1" x14ac:dyDescent="0.3">
      <c r="A323" s="117"/>
      <c r="B323" s="118"/>
      <c r="C323" s="118"/>
      <c r="D323" s="118"/>
      <c r="E323" s="118"/>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row>
    <row r="324" spans="1:57" ht="15.75" customHeight="1" x14ac:dyDescent="0.3">
      <c r="A324" s="117"/>
      <c r="B324" s="118"/>
      <c r="C324" s="118"/>
      <c r="D324" s="118"/>
      <c r="E324" s="118"/>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row>
    <row r="325" spans="1:57" ht="15.75" customHeight="1" x14ac:dyDescent="0.3">
      <c r="A325" s="117"/>
      <c r="B325" s="118"/>
      <c r="C325" s="118"/>
      <c r="D325" s="118"/>
      <c r="E325" s="118"/>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row>
    <row r="326" spans="1:57" ht="15.75" customHeight="1" x14ac:dyDescent="0.3">
      <c r="A326" s="117"/>
      <c r="B326" s="118"/>
      <c r="C326" s="118"/>
      <c r="D326" s="118"/>
      <c r="E326" s="118"/>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row>
    <row r="327" spans="1:57" ht="15.75" customHeight="1" x14ac:dyDescent="0.3">
      <c r="A327" s="117"/>
      <c r="B327" s="118"/>
      <c r="C327" s="118"/>
      <c r="D327" s="118"/>
      <c r="E327" s="118"/>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row>
    <row r="328" spans="1:57" ht="15.75" customHeight="1" x14ac:dyDescent="0.3">
      <c r="A328" s="117"/>
      <c r="B328" s="118"/>
      <c r="C328" s="118"/>
      <c r="D328" s="118"/>
      <c r="E328" s="118"/>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row>
    <row r="329" spans="1:57" ht="15.75" customHeight="1" x14ac:dyDescent="0.3">
      <c r="A329" s="117"/>
      <c r="B329" s="118"/>
      <c r="C329" s="118"/>
      <c r="D329" s="118"/>
      <c r="E329" s="118"/>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row>
    <row r="330" spans="1:57" ht="15.75" customHeight="1" x14ac:dyDescent="0.3">
      <c r="A330" s="117"/>
      <c r="B330" s="118"/>
      <c r="C330" s="118"/>
      <c r="D330" s="118"/>
      <c r="E330" s="118"/>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row>
    <row r="331" spans="1:57" ht="15.75" customHeight="1" x14ac:dyDescent="0.3">
      <c r="A331" s="117"/>
      <c r="B331" s="118"/>
      <c r="C331" s="118"/>
      <c r="D331" s="118"/>
      <c r="E331" s="118"/>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row>
    <row r="332" spans="1:57" ht="15.75" customHeight="1" x14ac:dyDescent="0.3">
      <c r="A332" s="117"/>
      <c r="B332" s="118"/>
      <c r="C332" s="118"/>
      <c r="D332" s="118"/>
      <c r="E332" s="118"/>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row>
    <row r="333" spans="1:57" ht="15.75" customHeight="1" x14ac:dyDescent="0.3">
      <c r="A333" s="117"/>
      <c r="B333" s="118"/>
      <c r="C333" s="118"/>
      <c r="D333" s="118"/>
      <c r="E333" s="118"/>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row>
    <row r="334" spans="1:57" ht="15.75" customHeight="1" x14ac:dyDescent="0.3">
      <c r="A334" s="117"/>
      <c r="B334" s="118"/>
      <c r="C334" s="118"/>
      <c r="D334" s="118"/>
      <c r="E334" s="118"/>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row>
    <row r="335" spans="1:57" ht="15.75" customHeight="1" x14ac:dyDescent="0.3">
      <c r="A335" s="117"/>
      <c r="B335" s="118"/>
      <c r="C335" s="118"/>
      <c r="D335" s="118"/>
      <c r="E335" s="118"/>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row>
    <row r="336" spans="1:57" ht="15.75" customHeight="1" x14ac:dyDescent="0.3">
      <c r="A336" s="117"/>
      <c r="B336" s="118"/>
      <c r="C336" s="118"/>
      <c r="D336" s="118"/>
      <c r="E336" s="118"/>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row>
    <row r="337" spans="1:57" ht="15.75" customHeight="1" x14ac:dyDescent="0.3">
      <c r="A337" s="117"/>
      <c r="B337" s="118"/>
      <c r="C337" s="118"/>
      <c r="D337" s="118"/>
      <c r="E337" s="118"/>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row>
    <row r="338" spans="1:57" ht="15.75" customHeight="1" x14ac:dyDescent="0.3">
      <c r="A338" s="117"/>
      <c r="B338" s="118"/>
      <c r="C338" s="118"/>
      <c r="D338" s="118"/>
      <c r="E338" s="118"/>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row>
    <row r="339" spans="1:57" ht="15.75" customHeight="1" x14ac:dyDescent="0.3">
      <c r="A339" s="117"/>
      <c r="B339" s="118"/>
      <c r="C339" s="118"/>
      <c r="D339" s="118"/>
      <c r="E339" s="118"/>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row>
    <row r="340" spans="1:57" ht="15.75" customHeight="1" x14ac:dyDescent="0.3">
      <c r="A340" s="117"/>
      <c r="B340" s="118"/>
      <c r="C340" s="118"/>
      <c r="D340" s="118"/>
      <c r="E340" s="118"/>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row>
    <row r="341" spans="1:57" ht="15.75" customHeight="1" x14ac:dyDescent="0.3">
      <c r="A341" s="117"/>
      <c r="B341" s="118"/>
      <c r="C341" s="118"/>
      <c r="D341" s="118"/>
      <c r="E341" s="118"/>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row>
    <row r="342" spans="1:57" ht="15.75" customHeight="1" x14ac:dyDescent="0.3">
      <c r="A342" s="117"/>
      <c r="B342" s="118"/>
      <c r="C342" s="118"/>
      <c r="D342" s="118"/>
      <c r="E342" s="118"/>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row>
    <row r="343" spans="1:57" ht="15.75" customHeight="1" x14ac:dyDescent="0.3">
      <c r="A343" s="117"/>
      <c r="B343" s="118"/>
      <c r="C343" s="118"/>
      <c r="D343" s="118"/>
      <c r="E343" s="118"/>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row>
    <row r="344" spans="1:57" ht="15.75" customHeight="1" x14ac:dyDescent="0.3">
      <c r="A344" s="117"/>
      <c r="B344" s="118"/>
      <c r="C344" s="118"/>
      <c r="D344" s="118"/>
      <c r="E344" s="118"/>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row>
    <row r="345" spans="1:57" ht="15.75" customHeight="1" x14ac:dyDescent="0.3">
      <c r="A345" s="117"/>
      <c r="B345" s="118"/>
      <c r="C345" s="118"/>
      <c r="D345" s="118"/>
      <c r="E345" s="118"/>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row>
    <row r="346" spans="1:57" ht="15.75" customHeight="1" x14ac:dyDescent="0.3">
      <c r="A346" s="117"/>
      <c r="B346" s="118"/>
      <c r="C346" s="118"/>
      <c r="D346" s="118"/>
      <c r="E346" s="118"/>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row>
    <row r="347" spans="1:57" ht="15.75" customHeight="1" x14ac:dyDescent="0.3">
      <c r="A347" s="117"/>
      <c r="B347" s="118"/>
      <c r="C347" s="118"/>
      <c r="D347" s="118"/>
      <c r="E347" s="118"/>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row>
    <row r="348" spans="1:57" ht="15.75" customHeight="1" x14ac:dyDescent="0.3">
      <c r="A348" s="117"/>
      <c r="B348" s="118"/>
      <c r="C348" s="118"/>
      <c r="D348" s="118"/>
      <c r="E348" s="118"/>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row>
    <row r="349" spans="1:57" ht="15.75" customHeight="1" x14ac:dyDescent="0.3">
      <c r="A349" s="117"/>
      <c r="B349" s="118"/>
      <c r="C349" s="118"/>
      <c r="D349" s="118"/>
      <c r="E349" s="118"/>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row>
    <row r="350" spans="1:57" ht="15.75" customHeight="1" x14ac:dyDescent="0.3">
      <c r="A350" s="117"/>
      <c r="B350" s="118"/>
      <c r="C350" s="118"/>
      <c r="D350" s="118"/>
      <c r="E350" s="118"/>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row>
    <row r="351" spans="1:57" ht="15.75" customHeight="1" x14ac:dyDescent="0.3">
      <c r="A351" s="117"/>
      <c r="B351" s="118"/>
      <c r="C351" s="118"/>
      <c r="D351" s="118"/>
      <c r="E351" s="118"/>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row>
    <row r="352" spans="1:57" ht="15.75" customHeight="1" x14ac:dyDescent="0.3">
      <c r="A352" s="117"/>
      <c r="B352" s="118"/>
      <c r="C352" s="118"/>
      <c r="D352" s="118"/>
      <c r="E352" s="118"/>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row>
    <row r="353" spans="1:57" ht="15.75" customHeight="1" x14ac:dyDescent="0.3">
      <c r="A353" s="117"/>
      <c r="B353" s="118"/>
      <c r="C353" s="118"/>
      <c r="D353" s="118"/>
      <c r="E353" s="118"/>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row>
    <row r="354" spans="1:57" ht="15.75" customHeight="1" x14ac:dyDescent="0.3">
      <c r="A354" s="117"/>
      <c r="B354" s="118"/>
      <c r="C354" s="118"/>
      <c r="D354" s="118"/>
      <c r="E354" s="118"/>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row>
    <row r="355" spans="1:57" ht="15.75" customHeight="1" x14ac:dyDescent="0.3">
      <c r="A355" s="117"/>
      <c r="B355" s="118"/>
      <c r="C355" s="118"/>
      <c r="D355" s="118"/>
      <c r="E355" s="118"/>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row>
    <row r="356" spans="1:57" ht="15.75" customHeight="1" x14ac:dyDescent="0.3">
      <c r="A356" s="117"/>
      <c r="B356" s="118"/>
      <c r="C356" s="118"/>
      <c r="D356" s="118"/>
      <c r="E356" s="118"/>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row>
    <row r="357" spans="1:57" ht="15.75" customHeight="1" x14ac:dyDescent="0.3">
      <c r="A357" s="117"/>
      <c r="B357" s="118"/>
      <c r="C357" s="118"/>
      <c r="D357" s="118"/>
      <c r="E357" s="118"/>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row>
    <row r="358" spans="1:57" ht="15.75" customHeight="1" x14ac:dyDescent="0.3">
      <c r="A358" s="117"/>
      <c r="B358" s="118"/>
      <c r="C358" s="118"/>
      <c r="D358" s="118"/>
      <c r="E358" s="118"/>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row>
    <row r="359" spans="1:57" ht="15.75" customHeight="1" x14ac:dyDescent="0.3">
      <c r="A359" s="117"/>
      <c r="B359" s="118"/>
      <c r="C359" s="118"/>
      <c r="D359" s="118"/>
      <c r="E359" s="118"/>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row>
    <row r="360" spans="1:57" ht="15.75" customHeight="1" x14ac:dyDescent="0.3">
      <c r="A360" s="117"/>
      <c r="B360" s="118"/>
      <c r="C360" s="118"/>
      <c r="D360" s="118"/>
      <c r="E360" s="118"/>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row>
    <row r="361" spans="1:57" ht="15.75" customHeight="1" x14ac:dyDescent="0.3">
      <c r="A361" s="117"/>
      <c r="B361" s="118"/>
      <c r="C361" s="118"/>
      <c r="D361" s="118"/>
      <c r="E361" s="118"/>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row>
    <row r="362" spans="1:57" ht="15.75" customHeight="1" x14ac:dyDescent="0.3">
      <c r="A362" s="117"/>
      <c r="B362" s="118"/>
      <c r="C362" s="118"/>
      <c r="D362" s="118"/>
      <c r="E362" s="118"/>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row>
    <row r="363" spans="1:57" ht="15.75" customHeight="1" x14ac:dyDescent="0.3">
      <c r="A363" s="117"/>
      <c r="B363" s="118"/>
      <c r="C363" s="118"/>
      <c r="D363" s="118"/>
      <c r="E363" s="118"/>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row>
    <row r="364" spans="1:57" ht="15.75" customHeight="1" x14ac:dyDescent="0.3">
      <c r="A364" s="117"/>
      <c r="B364" s="118"/>
      <c r="C364" s="118"/>
      <c r="D364" s="118"/>
      <c r="E364" s="118"/>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row>
    <row r="365" spans="1:57" ht="15.75" customHeight="1" x14ac:dyDescent="0.3">
      <c r="A365" s="117"/>
      <c r="B365" s="118"/>
      <c r="C365" s="118"/>
      <c r="D365" s="118"/>
      <c r="E365" s="118"/>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row>
    <row r="366" spans="1:57" ht="15.75" customHeight="1" x14ac:dyDescent="0.3">
      <c r="A366" s="117"/>
      <c r="B366" s="118"/>
      <c r="C366" s="118"/>
      <c r="D366" s="118"/>
      <c r="E366" s="118"/>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row>
    <row r="367" spans="1:57" ht="15.75" customHeight="1" x14ac:dyDescent="0.3">
      <c r="A367" s="117"/>
      <c r="B367" s="118"/>
      <c r="C367" s="118"/>
      <c r="D367" s="118"/>
      <c r="E367" s="118"/>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row>
    <row r="368" spans="1:57" ht="15.75" customHeight="1" x14ac:dyDescent="0.3">
      <c r="A368" s="117"/>
      <c r="B368" s="118"/>
      <c r="C368" s="118"/>
      <c r="D368" s="118"/>
      <c r="E368" s="118"/>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row>
    <row r="369" spans="1:57" ht="15.75" customHeight="1" x14ac:dyDescent="0.3">
      <c r="A369" s="117"/>
      <c r="B369" s="118"/>
      <c r="C369" s="118"/>
      <c r="D369" s="118"/>
      <c r="E369" s="118"/>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row>
    <row r="370" spans="1:57" ht="15.75" customHeight="1" x14ac:dyDescent="0.3">
      <c r="A370" s="117"/>
      <c r="B370" s="118"/>
      <c r="C370" s="118"/>
      <c r="D370" s="118"/>
      <c r="E370" s="118"/>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row>
    <row r="371" spans="1:57" ht="15.75" customHeight="1" x14ac:dyDescent="0.3">
      <c r="A371" s="117"/>
      <c r="B371" s="118"/>
      <c r="C371" s="118"/>
      <c r="D371" s="118"/>
      <c r="E371" s="118"/>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row>
    <row r="372" spans="1:57" ht="15.75" customHeight="1" x14ac:dyDescent="0.3">
      <c r="A372" s="117"/>
      <c r="B372" s="118"/>
      <c r="C372" s="118"/>
      <c r="D372" s="118"/>
      <c r="E372" s="118"/>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row>
    <row r="373" spans="1:57" ht="15.75" customHeight="1" x14ac:dyDescent="0.3">
      <c r="A373" s="117"/>
      <c r="B373" s="118"/>
      <c r="C373" s="118"/>
      <c r="D373" s="118"/>
      <c r="E373" s="118"/>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row>
    <row r="374" spans="1:57" ht="15.75" customHeight="1" x14ac:dyDescent="0.3">
      <c r="A374" s="117"/>
      <c r="B374" s="118"/>
      <c r="C374" s="118"/>
      <c r="D374" s="118"/>
      <c r="E374" s="118"/>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row>
    <row r="375" spans="1:57" ht="15.75" customHeight="1" x14ac:dyDescent="0.3">
      <c r="A375" s="117"/>
      <c r="B375" s="118"/>
      <c r="C375" s="118"/>
      <c r="D375" s="118"/>
      <c r="E375" s="118"/>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row>
    <row r="376" spans="1:57" ht="15.75" customHeight="1" x14ac:dyDescent="0.3">
      <c r="A376" s="117"/>
      <c r="B376" s="118"/>
      <c r="C376" s="118"/>
      <c r="D376" s="118"/>
      <c r="E376" s="118"/>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row>
    <row r="377" spans="1:57" ht="15.75" customHeight="1" x14ac:dyDescent="0.3">
      <c r="A377" s="117"/>
      <c r="B377" s="118"/>
      <c r="C377" s="118"/>
      <c r="D377" s="118"/>
      <c r="E377" s="118"/>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row>
    <row r="378" spans="1:57" ht="15.75" customHeight="1" x14ac:dyDescent="0.3">
      <c r="A378" s="117"/>
      <c r="B378" s="118"/>
      <c r="C378" s="118"/>
      <c r="D378" s="118"/>
      <c r="E378" s="118"/>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row>
    <row r="379" spans="1:57" ht="15.75" customHeight="1" x14ac:dyDescent="0.3">
      <c r="A379" s="117"/>
      <c r="B379" s="118"/>
      <c r="C379" s="118"/>
      <c r="D379" s="118"/>
      <c r="E379" s="118"/>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row>
    <row r="380" spans="1:57" ht="15.75" customHeight="1" x14ac:dyDescent="0.3">
      <c r="A380" s="117"/>
      <c r="B380" s="118"/>
      <c r="C380" s="118"/>
      <c r="D380" s="118"/>
      <c r="E380" s="118"/>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row>
    <row r="381" spans="1:57" ht="15.75" customHeight="1" x14ac:dyDescent="0.3">
      <c r="A381" s="117"/>
      <c r="B381" s="118"/>
      <c r="C381" s="118"/>
      <c r="D381" s="118"/>
      <c r="E381" s="118"/>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row>
    <row r="382" spans="1:57" ht="15.75" customHeight="1" x14ac:dyDescent="0.3">
      <c r="A382" s="117"/>
      <c r="B382" s="118"/>
      <c r="C382" s="118"/>
      <c r="D382" s="118"/>
      <c r="E382" s="118"/>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row>
    <row r="383" spans="1:57" ht="15.75" customHeight="1" x14ac:dyDescent="0.3">
      <c r="A383" s="117"/>
      <c r="B383" s="118"/>
      <c r="C383" s="118"/>
      <c r="D383" s="118"/>
      <c r="E383" s="118"/>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row>
    <row r="384" spans="1:57" ht="15.75" customHeight="1" x14ac:dyDescent="0.3">
      <c r="A384" s="117"/>
      <c r="B384" s="118"/>
      <c r="C384" s="118"/>
      <c r="D384" s="118"/>
      <c r="E384" s="118"/>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row>
    <row r="385" spans="1:57" ht="15.75" customHeight="1" x14ac:dyDescent="0.3">
      <c r="A385" s="117"/>
      <c r="B385" s="118"/>
      <c r="C385" s="118"/>
      <c r="D385" s="118"/>
      <c r="E385" s="118"/>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row>
    <row r="386" spans="1:57" ht="15.75" customHeight="1" x14ac:dyDescent="0.3">
      <c r="A386" s="117"/>
      <c r="B386" s="118"/>
      <c r="C386" s="118"/>
      <c r="D386" s="118"/>
      <c r="E386" s="118"/>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row>
    <row r="387" spans="1:57" ht="15.75" customHeight="1" x14ac:dyDescent="0.3">
      <c r="A387" s="117"/>
      <c r="B387" s="118"/>
      <c r="C387" s="118"/>
      <c r="D387" s="118"/>
      <c r="E387" s="118"/>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row>
    <row r="388" spans="1:57" ht="15.75" customHeight="1" x14ac:dyDescent="0.3">
      <c r="A388" s="117"/>
      <c r="B388" s="118"/>
      <c r="C388" s="118"/>
      <c r="D388" s="118"/>
      <c r="E388" s="118"/>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row>
    <row r="389" spans="1:57" ht="15.75" customHeight="1" x14ac:dyDescent="0.3">
      <c r="A389" s="117"/>
      <c r="B389" s="118"/>
      <c r="C389" s="118"/>
      <c r="D389" s="118"/>
      <c r="E389" s="118"/>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row>
    <row r="390" spans="1:57" ht="15.75" customHeight="1" x14ac:dyDescent="0.3">
      <c r="A390" s="117"/>
      <c r="B390" s="118"/>
      <c r="C390" s="118"/>
      <c r="D390" s="118"/>
      <c r="E390" s="118"/>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row>
    <row r="391" spans="1:57" ht="15.75" customHeight="1" x14ac:dyDescent="0.3">
      <c r="A391" s="117"/>
      <c r="B391" s="118"/>
      <c r="C391" s="118"/>
      <c r="D391" s="118"/>
      <c r="E391" s="118"/>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row>
    <row r="392" spans="1:57" ht="15.75" customHeight="1" x14ac:dyDescent="0.3">
      <c r="A392" s="117"/>
      <c r="B392" s="118"/>
      <c r="C392" s="118"/>
      <c r="D392" s="118"/>
      <c r="E392" s="118"/>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row>
    <row r="393" spans="1:57" ht="15.75" customHeight="1" x14ac:dyDescent="0.3">
      <c r="A393" s="117"/>
      <c r="B393" s="118"/>
      <c r="C393" s="118"/>
      <c r="D393" s="118"/>
      <c r="E393" s="118"/>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row>
    <row r="394" spans="1:57" ht="15.75" customHeight="1" x14ac:dyDescent="0.3">
      <c r="A394" s="117"/>
      <c r="B394" s="118"/>
      <c r="C394" s="118"/>
      <c r="D394" s="118"/>
      <c r="E394" s="118"/>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row>
    <row r="395" spans="1:57" ht="15.75" customHeight="1" x14ac:dyDescent="0.3">
      <c r="A395" s="117"/>
      <c r="B395" s="118"/>
      <c r="C395" s="118"/>
      <c r="D395" s="118"/>
      <c r="E395" s="118"/>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row>
    <row r="396" spans="1:57" ht="15.75" customHeight="1" x14ac:dyDescent="0.3">
      <c r="A396" s="117"/>
      <c r="B396" s="118"/>
      <c r="C396" s="118"/>
      <c r="D396" s="118"/>
      <c r="E396" s="118"/>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row>
    <row r="397" spans="1:57" ht="15.75" customHeight="1" x14ac:dyDescent="0.3">
      <c r="A397" s="117"/>
      <c r="B397" s="118"/>
      <c r="C397" s="118"/>
      <c r="D397" s="118"/>
      <c r="E397" s="118"/>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row>
    <row r="398" spans="1:57" ht="15.75" customHeight="1" x14ac:dyDescent="0.3">
      <c r="A398" s="117"/>
      <c r="B398" s="118"/>
      <c r="C398" s="118"/>
      <c r="D398" s="118"/>
      <c r="E398" s="118"/>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row>
    <row r="399" spans="1:57" ht="15.75" customHeight="1" x14ac:dyDescent="0.3">
      <c r="A399" s="117"/>
      <c r="B399" s="118"/>
      <c r="C399" s="118"/>
      <c r="D399" s="118"/>
      <c r="E399" s="118"/>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row>
    <row r="400" spans="1:57" ht="15.75" customHeight="1" x14ac:dyDescent="0.3">
      <c r="A400" s="117"/>
      <c r="B400" s="118"/>
      <c r="C400" s="118"/>
      <c r="D400" s="118"/>
      <c r="E400" s="118"/>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row>
    <row r="401" spans="1:57" ht="15.75" customHeight="1" x14ac:dyDescent="0.3">
      <c r="A401" s="117"/>
      <c r="B401" s="118"/>
      <c r="C401" s="118"/>
      <c r="D401" s="118"/>
      <c r="E401" s="118"/>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row>
    <row r="402" spans="1:57" ht="15.75" customHeight="1" x14ac:dyDescent="0.3">
      <c r="A402" s="117"/>
      <c r="B402" s="118"/>
      <c r="C402" s="118"/>
      <c r="D402" s="118"/>
      <c r="E402" s="118"/>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row>
    <row r="403" spans="1:57" ht="15.75" customHeight="1" x14ac:dyDescent="0.3">
      <c r="A403" s="117"/>
      <c r="B403" s="118"/>
      <c r="C403" s="118"/>
      <c r="D403" s="118"/>
      <c r="E403" s="118"/>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row>
    <row r="404" spans="1:57" ht="15.75" customHeight="1" x14ac:dyDescent="0.3">
      <c r="A404" s="117"/>
      <c r="B404" s="118"/>
      <c r="C404" s="118"/>
      <c r="D404" s="118"/>
      <c r="E404" s="118"/>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row>
    <row r="405" spans="1:57" ht="15.75" customHeight="1" x14ac:dyDescent="0.3">
      <c r="A405" s="117"/>
      <c r="B405" s="118"/>
      <c r="C405" s="118"/>
      <c r="D405" s="118"/>
      <c r="E405" s="118"/>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row>
    <row r="406" spans="1:57" ht="15.75" customHeight="1" x14ac:dyDescent="0.3">
      <c r="A406" s="117"/>
      <c r="B406" s="118"/>
      <c r="C406" s="118"/>
      <c r="D406" s="118"/>
      <c r="E406" s="118"/>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row>
    <row r="407" spans="1:57" ht="15.75" customHeight="1" x14ac:dyDescent="0.3">
      <c r="A407" s="117"/>
      <c r="B407" s="118"/>
      <c r="C407" s="118"/>
      <c r="D407" s="118"/>
      <c r="E407" s="118"/>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row>
    <row r="408" spans="1:57" ht="15.75" customHeight="1" x14ac:dyDescent="0.3">
      <c r="A408" s="117"/>
      <c r="B408" s="118"/>
      <c r="C408" s="118"/>
      <c r="D408" s="118"/>
      <c r="E408" s="118"/>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row>
    <row r="409" spans="1:57" ht="15.75" customHeight="1" x14ac:dyDescent="0.3">
      <c r="A409" s="117"/>
      <c r="B409" s="118"/>
      <c r="C409" s="118"/>
      <c r="D409" s="118"/>
      <c r="E409" s="118"/>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row>
    <row r="410" spans="1:57" ht="15.75" customHeight="1" x14ac:dyDescent="0.3">
      <c r="A410" s="117"/>
      <c r="B410" s="118"/>
      <c r="C410" s="118"/>
      <c r="D410" s="118"/>
      <c r="E410" s="118"/>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row>
    <row r="411" spans="1:57" ht="15.75" customHeight="1" x14ac:dyDescent="0.3">
      <c r="A411" s="117"/>
      <c r="B411" s="118"/>
      <c r="C411" s="118"/>
      <c r="D411" s="118"/>
      <c r="E411" s="118"/>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row>
    <row r="412" spans="1:57" ht="15.75" customHeight="1" x14ac:dyDescent="0.3">
      <c r="A412" s="117"/>
      <c r="B412" s="118"/>
      <c r="C412" s="118"/>
      <c r="D412" s="118"/>
      <c r="E412" s="118"/>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row>
    <row r="413" spans="1:57" ht="15.75" customHeight="1" x14ac:dyDescent="0.3">
      <c r="A413" s="117"/>
      <c r="B413" s="118"/>
      <c r="C413" s="118"/>
      <c r="D413" s="118"/>
      <c r="E413" s="118"/>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row>
    <row r="414" spans="1:57" ht="15.75" customHeight="1" x14ac:dyDescent="0.3">
      <c r="A414" s="117"/>
      <c r="B414" s="118"/>
      <c r="C414" s="118"/>
      <c r="D414" s="118"/>
      <c r="E414" s="118"/>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row>
    <row r="415" spans="1:57" ht="15.75" customHeight="1" x14ac:dyDescent="0.3">
      <c r="A415" s="117"/>
      <c r="B415" s="118"/>
      <c r="C415" s="118"/>
      <c r="D415" s="118"/>
      <c r="E415" s="118"/>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row>
    <row r="416" spans="1:57" ht="15.75" customHeight="1" x14ac:dyDescent="0.3">
      <c r="A416" s="117"/>
      <c r="B416" s="118"/>
      <c r="C416" s="118"/>
      <c r="D416" s="118"/>
      <c r="E416" s="118"/>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row>
    <row r="417" spans="1:57" ht="15.75" customHeight="1" x14ac:dyDescent="0.3">
      <c r="A417" s="117"/>
      <c r="B417" s="118"/>
      <c r="C417" s="118"/>
      <c r="D417" s="118"/>
      <c r="E417" s="118"/>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row>
    <row r="418" spans="1:57" ht="15.75" customHeight="1" x14ac:dyDescent="0.3">
      <c r="A418" s="117"/>
      <c r="B418" s="118"/>
      <c r="C418" s="118"/>
      <c r="D418" s="118"/>
      <c r="E418" s="118"/>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row>
    <row r="419" spans="1:57" ht="15.75" customHeight="1" x14ac:dyDescent="0.3">
      <c r="A419" s="117"/>
      <c r="B419" s="118"/>
      <c r="C419" s="118"/>
      <c r="D419" s="118"/>
      <c r="E419" s="118"/>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row>
    <row r="420" spans="1:57" ht="15.75" customHeight="1" x14ac:dyDescent="0.3">
      <c r="A420" s="117"/>
      <c r="B420" s="118"/>
      <c r="C420" s="118"/>
      <c r="D420" s="118"/>
      <c r="E420" s="118"/>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row>
    <row r="421" spans="1:57" ht="15.75" customHeight="1" x14ac:dyDescent="0.3">
      <c r="A421" s="117"/>
      <c r="B421" s="118"/>
      <c r="C421" s="118"/>
      <c r="D421" s="118"/>
      <c r="E421" s="118"/>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row>
    <row r="422" spans="1:57" ht="15.75" customHeight="1" x14ac:dyDescent="0.3">
      <c r="A422" s="117"/>
      <c r="B422" s="118"/>
      <c r="C422" s="118"/>
      <c r="D422" s="118"/>
      <c r="E422" s="118"/>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row>
    <row r="423" spans="1:57" ht="15.75" customHeight="1" x14ac:dyDescent="0.3">
      <c r="A423" s="117"/>
      <c r="B423" s="118"/>
      <c r="C423" s="118"/>
      <c r="D423" s="118"/>
      <c r="E423" s="118"/>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row>
    <row r="424" spans="1:57" ht="15.75" customHeight="1" x14ac:dyDescent="0.3">
      <c r="A424" s="117"/>
      <c r="B424" s="118"/>
      <c r="C424" s="118"/>
      <c r="D424" s="118"/>
      <c r="E424" s="118"/>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row>
    <row r="425" spans="1:57" ht="15.75" customHeight="1" x14ac:dyDescent="0.3">
      <c r="A425" s="117"/>
      <c r="B425" s="118"/>
      <c r="C425" s="118"/>
      <c r="D425" s="118"/>
      <c r="E425" s="118"/>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row>
    <row r="426" spans="1:57" ht="15.75" customHeight="1" x14ac:dyDescent="0.3">
      <c r="A426" s="117"/>
      <c r="B426" s="118"/>
      <c r="C426" s="118"/>
      <c r="D426" s="118"/>
      <c r="E426" s="118"/>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row>
    <row r="427" spans="1:57" ht="15.75" customHeight="1" x14ac:dyDescent="0.3">
      <c r="A427" s="117"/>
      <c r="B427" s="118"/>
      <c r="C427" s="118"/>
      <c r="D427" s="118"/>
      <c r="E427" s="118"/>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row>
    <row r="428" spans="1:57" ht="15.75" customHeight="1" x14ac:dyDescent="0.3">
      <c r="A428" s="117"/>
      <c r="B428" s="118"/>
      <c r="C428" s="118"/>
      <c r="D428" s="118"/>
      <c r="E428" s="118"/>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row>
    <row r="429" spans="1:57" ht="15.75" customHeight="1" x14ac:dyDescent="0.3">
      <c r="A429" s="117"/>
      <c r="B429" s="118"/>
      <c r="C429" s="118"/>
      <c r="D429" s="118"/>
      <c r="E429" s="118"/>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row>
    <row r="430" spans="1:57" ht="15.75" customHeight="1" x14ac:dyDescent="0.3">
      <c r="A430" s="117"/>
      <c r="B430" s="118"/>
      <c r="C430" s="118"/>
      <c r="D430" s="118"/>
      <c r="E430" s="118"/>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row>
    <row r="431" spans="1:57" ht="15.75" customHeight="1" x14ac:dyDescent="0.3">
      <c r="A431" s="117"/>
      <c r="B431" s="118"/>
      <c r="C431" s="118"/>
      <c r="D431" s="118"/>
      <c r="E431" s="118"/>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row>
    <row r="432" spans="1:57" ht="15.75" customHeight="1" x14ac:dyDescent="0.3">
      <c r="A432" s="117"/>
      <c r="B432" s="118"/>
      <c r="C432" s="118"/>
      <c r="D432" s="118"/>
      <c r="E432" s="118"/>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row>
    <row r="433" spans="1:57" ht="15.75" customHeight="1" x14ac:dyDescent="0.3">
      <c r="A433" s="117"/>
      <c r="B433" s="118"/>
      <c r="C433" s="118"/>
      <c r="D433" s="118"/>
      <c r="E433" s="118"/>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row>
    <row r="434" spans="1:57" ht="15.75" customHeight="1" x14ac:dyDescent="0.3">
      <c r="A434" s="117"/>
      <c r="B434" s="118"/>
      <c r="C434" s="118"/>
      <c r="D434" s="118"/>
      <c r="E434" s="118"/>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row>
    <row r="435" spans="1:57" ht="15.75" customHeight="1" x14ac:dyDescent="0.3">
      <c r="A435" s="117"/>
      <c r="B435" s="118"/>
      <c r="C435" s="118"/>
      <c r="D435" s="118"/>
      <c r="E435" s="118"/>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row>
    <row r="436" spans="1:57" ht="15.75" customHeight="1" x14ac:dyDescent="0.3">
      <c r="A436" s="117"/>
      <c r="B436" s="118"/>
      <c r="C436" s="118"/>
      <c r="D436" s="118"/>
      <c r="E436" s="118"/>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row>
    <row r="437" spans="1:57" ht="15.75" customHeight="1" x14ac:dyDescent="0.3">
      <c r="A437" s="117"/>
      <c r="B437" s="118"/>
      <c r="C437" s="118"/>
      <c r="D437" s="118"/>
      <c r="E437" s="118"/>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row>
    <row r="438" spans="1:57" ht="15.75" customHeight="1" x14ac:dyDescent="0.3">
      <c r="A438" s="117"/>
      <c r="B438" s="118"/>
      <c r="C438" s="118"/>
      <c r="D438" s="118"/>
      <c r="E438" s="118"/>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row>
    <row r="439" spans="1:57" ht="15.75" customHeight="1" x14ac:dyDescent="0.3">
      <c r="A439" s="117"/>
      <c r="B439" s="118"/>
      <c r="C439" s="118"/>
      <c r="D439" s="118"/>
      <c r="E439" s="118"/>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row>
    <row r="440" spans="1:57" ht="15.75" customHeight="1" x14ac:dyDescent="0.3">
      <c r="A440" s="117"/>
      <c r="B440" s="118"/>
      <c r="C440" s="118"/>
      <c r="D440" s="118"/>
      <c r="E440" s="118"/>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row>
    <row r="441" spans="1:57" ht="15.75" customHeight="1" x14ac:dyDescent="0.3">
      <c r="A441" s="117"/>
      <c r="B441" s="118"/>
      <c r="C441" s="118"/>
      <c r="D441" s="118"/>
      <c r="E441" s="118"/>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row>
    <row r="442" spans="1:57" ht="15.75" customHeight="1" x14ac:dyDescent="0.3">
      <c r="A442" s="117"/>
      <c r="B442" s="118"/>
      <c r="C442" s="118"/>
      <c r="D442" s="118"/>
      <c r="E442" s="118"/>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row>
    <row r="443" spans="1:57" ht="15.75" customHeight="1" x14ac:dyDescent="0.3">
      <c r="A443" s="117"/>
      <c r="B443" s="118"/>
      <c r="C443" s="118"/>
      <c r="D443" s="118"/>
      <c r="E443" s="118"/>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row>
    <row r="444" spans="1:57" ht="15.75" customHeight="1" x14ac:dyDescent="0.3">
      <c r="A444" s="117"/>
      <c r="B444" s="118"/>
      <c r="C444" s="118"/>
      <c r="D444" s="118"/>
      <c r="E444" s="118"/>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row>
    <row r="445" spans="1:57" ht="15.75" customHeight="1" x14ac:dyDescent="0.3">
      <c r="A445" s="117"/>
      <c r="B445" s="118"/>
      <c r="C445" s="118"/>
      <c r="D445" s="118"/>
      <c r="E445" s="118"/>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row>
    <row r="446" spans="1:57" ht="15.75" customHeight="1" x14ac:dyDescent="0.3">
      <c r="A446" s="117"/>
      <c r="B446" s="118"/>
      <c r="C446" s="118"/>
      <c r="D446" s="118"/>
      <c r="E446" s="118"/>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row>
    <row r="447" spans="1:57" ht="15.75" customHeight="1" x14ac:dyDescent="0.3">
      <c r="A447" s="117"/>
      <c r="B447" s="118"/>
      <c r="C447" s="118"/>
      <c r="D447" s="118"/>
      <c r="E447" s="118"/>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row>
    <row r="448" spans="1:57" ht="15.75" customHeight="1" x14ac:dyDescent="0.3">
      <c r="A448" s="117"/>
      <c r="B448" s="118"/>
      <c r="C448" s="118"/>
      <c r="D448" s="118"/>
      <c r="E448" s="118"/>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row>
    <row r="449" spans="1:57" ht="15.75" customHeight="1" x14ac:dyDescent="0.3">
      <c r="A449" s="117"/>
      <c r="B449" s="118"/>
      <c r="C449" s="118"/>
      <c r="D449" s="118"/>
      <c r="E449" s="118"/>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row>
    <row r="450" spans="1:57" ht="15.75" customHeight="1" x14ac:dyDescent="0.3">
      <c r="A450" s="117"/>
      <c r="B450" s="118"/>
      <c r="C450" s="118"/>
      <c r="D450" s="118"/>
      <c r="E450" s="118"/>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row>
    <row r="451" spans="1:57" ht="15.75" customHeight="1" x14ac:dyDescent="0.3">
      <c r="A451" s="117"/>
      <c r="B451" s="118"/>
      <c r="C451" s="118"/>
      <c r="D451" s="118"/>
      <c r="E451" s="118"/>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row>
    <row r="452" spans="1:57" ht="15.75" customHeight="1" x14ac:dyDescent="0.3">
      <c r="A452" s="117"/>
      <c r="B452" s="118"/>
      <c r="C452" s="118"/>
      <c r="D452" s="118"/>
      <c r="E452" s="118"/>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row>
    <row r="453" spans="1:57" ht="15.75" customHeight="1" x14ac:dyDescent="0.3">
      <c r="A453" s="117"/>
      <c r="B453" s="118"/>
      <c r="C453" s="118"/>
      <c r="D453" s="118"/>
      <c r="E453" s="118"/>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row>
    <row r="454" spans="1:57" ht="15.75" customHeight="1" x14ac:dyDescent="0.3">
      <c r="A454" s="117"/>
      <c r="B454" s="118"/>
      <c r="C454" s="118"/>
      <c r="D454" s="118"/>
      <c r="E454" s="118"/>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row>
    <row r="455" spans="1:57" ht="15.75" customHeight="1" x14ac:dyDescent="0.3">
      <c r="A455" s="117"/>
      <c r="B455" s="118"/>
      <c r="C455" s="118"/>
      <c r="D455" s="118"/>
      <c r="E455" s="118"/>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row>
    <row r="456" spans="1:57" ht="15.75" customHeight="1" x14ac:dyDescent="0.3">
      <c r="A456" s="117"/>
      <c r="B456" s="118"/>
      <c r="C456" s="118"/>
      <c r="D456" s="118"/>
      <c r="E456" s="118"/>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row>
    <row r="457" spans="1:57" ht="15.75" customHeight="1" x14ac:dyDescent="0.3">
      <c r="A457" s="117"/>
      <c r="B457" s="118"/>
      <c r="C457" s="118"/>
      <c r="D457" s="118"/>
      <c r="E457" s="118"/>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row>
    <row r="458" spans="1:57" ht="15.75" customHeight="1" x14ac:dyDescent="0.3">
      <c r="A458" s="117"/>
      <c r="B458" s="118"/>
      <c r="C458" s="118"/>
      <c r="D458" s="118"/>
      <c r="E458" s="118"/>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row>
    <row r="459" spans="1:57" ht="15.75" customHeight="1" x14ac:dyDescent="0.3">
      <c r="A459" s="117"/>
      <c r="B459" s="118"/>
      <c r="C459" s="118"/>
      <c r="D459" s="118"/>
      <c r="E459" s="118"/>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row>
    <row r="460" spans="1:57" ht="15.75" customHeight="1" x14ac:dyDescent="0.3">
      <c r="A460" s="117"/>
      <c r="B460" s="118"/>
      <c r="C460" s="118"/>
      <c r="D460" s="118"/>
      <c r="E460" s="118"/>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row>
    <row r="461" spans="1:57" ht="15.75" customHeight="1" x14ac:dyDescent="0.3">
      <c r="A461" s="117"/>
      <c r="B461" s="118"/>
      <c r="C461" s="118"/>
      <c r="D461" s="118"/>
      <c r="E461" s="118"/>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row>
    <row r="462" spans="1:57" ht="15.75" customHeight="1" x14ac:dyDescent="0.3">
      <c r="A462" s="117"/>
      <c r="B462" s="118"/>
      <c r="C462" s="118"/>
      <c r="D462" s="118"/>
      <c r="E462" s="118"/>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row>
    <row r="463" spans="1:57" ht="15.75" customHeight="1" x14ac:dyDescent="0.3">
      <c r="A463" s="117"/>
      <c r="B463" s="118"/>
      <c r="C463" s="118"/>
      <c r="D463" s="118"/>
      <c r="E463" s="118"/>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row>
    <row r="464" spans="1:57" ht="15.75" customHeight="1" x14ac:dyDescent="0.3">
      <c r="A464" s="117"/>
      <c r="B464" s="118"/>
      <c r="C464" s="118"/>
      <c r="D464" s="118"/>
      <c r="E464" s="118"/>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row>
    <row r="465" spans="1:57" ht="15.75" customHeight="1" x14ac:dyDescent="0.3">
      <c r="A465" s="117"/>
      <c r="B465" s="118"/>
      <c r="C465" s="118"/>
      <c r="D465" s="118"/>
      <c r="E465" s="118"/>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row>
    <row r="466" spans="1:57" ht="15.75" customHeight="1" x14ac:dyDescent="0.3">
      <c r="A466" s="117"/>
      <c r="B466" s="118"/>
      <c r="C466" s="118"/>
      <c r="D466" s="118"/>
      <c r="E466" s="118"/>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row>
    <row r="467" spans="1:57" ht="15.75" customHeight="1" x14ac:dyDescent="0.3">
      <c r="A467" s="117"/>
      <c r="B467" s="118"/>
      <c r="C467" s="118"/>
      <c r="D467" s="118"/>
      <c r="E467" s="118"/>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row>
    <row r="468" spans="1:57" ht="15.75" customHeight="1" x14ac:dyDescent="0.3">
      <c r="A468" s="117"/>
      <c r="B468" s="118"/>
      <c r="C468" s="118"/>
      <c r="D468" s="118"/>
      <c r="E468" s="118"/>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row>
    <row r="469" spans="1:57" ht="15.75" customHeight="1" x14ac:dyDescent="0.3">
      <c r="A469" s="117"/>
      <c r="B469" s="118"/>
      <c r="C469" s="118"/>
      <c r="D469" s="118"/>
      <c r="E469" s="118"/>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row>
    <row r="470" spans="1:57" ht="15.75" customHeight="1" x14ac:dyDescent="0.3">
      <c r="A470" s="117"/>
      <c r="B470" s="118"/>
      <c r="C470" s="118"/>
      <c r="D470" s="118"/>
      <c r="E470" s="118"/>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row>
    <row r="471" spans="1:57" ht="15.75" customHeight="1" x14ac:dyDescent="0.3">
      <c r="A471" s="117"/>
      <c r="B471" s="118"/>
      <c r="C471" s="118"/>
      <c r="D471" s="118"/>
      <c r="E471" s="118"/>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row>
    <row r="472" spans="1:57" ht="15.75" customHeight="1" x14ac:dyDescent="0.3">
      <c r="A472" s="117"/>
      <c r="B472" s="118"/>
      <c r="C472" s="118"/>
      <c r="D472" s="118"/>
      <c r="E472" s="118"/>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row>
    <row r="473" spans="1:57" ht="15.75" customHeight="1" x14ac:dyDescent="0.3">
      <c r="A473" s="117"/>
      <c r="B473" s="118"/>
      <c r="C473" s="118"/>
      <c r="D473" s="118"/>
      <c r="E473" s="118"/>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row>
    <row r="474" spans="1:57" ht="15.75" customHeight="1" x14ac:dyDescent="0.3">
      <c r="A474" s="117"/>
      <c r="B474" s="118"/>
      <c r="C474" s="118"/>
      <c r="D474" s="118"/>
      <c r="E474" s="118"/>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row>
    <row r="475" spans="1:57" ht="15.75" customHeight="1" x14ac:dyDescent="0.3">
      <c r="A475" s="117"/>
      <c r="B475" s="118"/>
      <c r="C475" s="118"/>
      <c r="D475" s="118"/>
      <c r="E475" s="118"/>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row>
    <row r="476" spans="1:57" ht="15.75" customHeight="1" x14ac:dyDescent="0.3">
      <c r="A476" s="117"/>
      <c r="B476" s="118"/>
      <c r="C476" s="118"/>
      <c r="D476" s="118"/>
      <c r="E476" s="118"/>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row>
    <row r="477" spans="1:57" ht="15.75" customHeight="1" x14ac:dyDescent="0.3">
      <c r="A477" s="117"/>
      <c r="B477" s="118"/>
      <c r="C477" s="118"/>
      <c r="D477" s="118"/>
      <c r="E477" s="118"/>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row>
    <row r="478" spans="1:57" ht="15.75" customHeight="1" x14ac:dyDescent="0.3">
      <c r="A478" s="117"/>
      <c r="B478" s="118"/>
      <c r="C478" s="118"/>
      <c r="D478" s="118"/>
      <c r="E478" s="118"/>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row>
    <row r="479" spans="1:57" ht="15.75" customHeight="1" x14ac:dyDescent="0.3">
      <c r="A479" s="117"/>
      <c r="B479" s="118"/>
      <c r="C479" s="118"/>
      <c r="D479" s="118"/>
      <c r="E479" s="118"/>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row>
    <row r="480" spans="1:57" ht="15.75" customHeight="1" x14ac:dyDescent="0.3">
      <c r="A480" s="117"/>
      <c r="B480" s="118"/>
      <c r="C480" s="118"/>
      <c r="D480" s="118"/>
      <c r="E480" s="118"/>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row>
    <row r="481" spans="1:57" ht="15.75" customHeight="1" x14ac:dyDescent="0.3">
      <c r="A481" s="117"/>
      <c r="B481" s="118"/>
      <c r="C481" s="118"/>
      <c r="D481" s="118"/>
      <c r="E481" s="118"/>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row>
    <row r="482" spans="1:57" ht="15.75" customHeight="1" x14ac:dyDescent="0.3">
      <c r="A482" s="117"/>
      <c r="B482" s="118"/>
      <c r="C482" s="118"/>
      <c r="D482" s="118"/>
      <c r="E482" s="118"/>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row>
    <row r="483" spans="1:57" ht="15.75" customHeight="1" x14ac:dyDescent="0.3">
      <c r="A483" s="117"/>
      <c r="B483" s="118"/>
      <c r="C483" s="118"/>
      <c r="D483" s="118"/>
      <c r="E483" s="118"/>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row>
    <row r="484" spans="1:57" ht="15.75" customHeight="1" x14ac:dyDescent="0.3">
      <c r="A484" s="117"/>
      <c r="B484" s="118"/>
      <c r="C484" s="118"/>
      <c r="D484" s="118"/>
      <c r="E484" s="118"/>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row>
    <row r="485" spans="1:57" ht="15.75" customHeight="1" x14ac:dyDescent="0.3">
      <c r="A485" s="117"/>
      <c r="B485" s="118"/>
      <c r="C485" s="118"/>
      <c r="D485" s="118"/>
      <c r="E485" s="118"/>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row>
    <row r="486" spans="1:57" ht="15.75" customHeight="1" x14ac:dyDescent="0.3">
      <c r="A486" s="117"/>
      <c r="B486" s="118"/>
      <c r="C486" s="118"/>
      <c r="D486" s="118"/>
      <c r="E486" s="118"/>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row>
    <row r="487" spans="1:57" ht="15.75" customHeight="1" x14ac:dyDescent="0.3">
      <c r="A487" s="117"/>
      <c r="B487" s="118"/>
      <c r="C487" s="118"/>
      <c r="D487" s="118"/>
      <c r="E487" s="118"/>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row>
    <row r="488" spans="1:57" ht="15.75" customHeight="1" x14ac:dyDescent="0.3">
      <c r="A488" s="117"/>
      <c r="B488" s="118"/>
      <c r="C488" s="118"/>
      <c r="D488" s="118"/>
      <c r="E488" s="118"/>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row>
    <row r="489" spans="1:57" ht="15.75" customHeight="1" x14ac:dyDescent="0.3">
      <c r="A489" s="117"/>
      <c r="B489" s="118"/>
      <c r="C489" s="118"/>
      <c r="D489" s="118"/>
      <c r="E489" s="118"/>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row>
    <row r="490" spans="1:57" ht="15.75" customHeight="1" x14ac:dyDescent="0.3">
      <c r="A490" s="117"/>
      <c r="B490" s="118"/>
      <c r="C490" s="118"/>
      <c r="D490" s="118"/>
      <c r="E490" s="118"/>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row>
    <row r="491" spans="1:57" ht="15.75" customHeight="1" x14ac:dyDescent="0.3">
      <c r="A491" s="117"/>
      <c r="B491" s="118"/>
      <c r="C491" s="118"/>
      <c r="D491" s="118"/>
      <c r="E491" s="118"/>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row>
    <row r="492" spans="1:57" ht="15.75" customHeight="1" x14ac:dyDescent="0.3">
      <c r="A492" s="117"/>
      <c r="B492" s="118"/>
      <c r="C492" s="118"/>
      <c r="D492" s="118"/>
      <c r="E492" s="118"/>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row>
    <row r="493" spans="1:57" ht="15.75" customHeight="1" x14ac:dyDescent="0.3">
      <c r="A493" s="117"/>
      <c r="B493" s="118"/>
      <c r="C493" s="118"/>
      <c r="D493" s="118"/>
      <c r="E493" s="118"/>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row>
    <row r="494" spans="1:57" ht="15.75" customHeight="1" x14ac:dyDescent="0.3">
      <c r="A494" s="117"/>
      <c r="B494" s="118"/>
      <c r="C494" s="118"/>
      <c r="D494" s="118"/>
      <c r="E494" s="118"/>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row>
    <row r="495" spans="1:57" ht="15.75" customHeight="1" x14ac:dyDescent="0.3">
      <c r="A495" s="117"/>
      <c r="B495" s="118"/>
      <c r="C495" s="118"/>
      <c r="D495" s="118"/>
      <c r="E495" s="118"/>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row>
    <row r="496" spans="1:57" ht="15.75" customHeight="1" x14ac:dyDescent="0.3">
      <c r="A496" s="117"/>
      <c r="B496" s="118"/>
      <c r="C496" s="118"/>
      <c r="D496" s="118"/>
      <c r="E496" s="118"/>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row>
    <row r="497" spans="1:57" ht="15.75" customHeight="1" x14ac:dyDescent="0.3">
      <c r="A497" s="117"/>
      <c r="B497" s="118"/>
      <c r="C497" s="118"/>
      <c r="D497" s="118"/>
      <c r="E497" s="118"/>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row>
    <row r="498" spans="1:57" ht="15.75" customHeight="1" x14ac:dyDescent="0.3">
      <c r="A498" s="117"/>
      <c r="B498" s="118"/>
      <c r="C498" s="118"/>
      <c r="D498" s="118"/>
      <c r="E498" s="118"/>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row>
    <row r="499" spans="1:57" ht="15.75" customHeight="1" x14ac:dyDescent="0.3">
      <c r="A499" s="117"/>
      <c r="B499" s="118"/>
      <c r="C499" s="118"/>
      <c r="D499" s="118"/>
      <c r="E499" s="118"/>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row>
    <row r="500" spans="1:57" ht="15.75" customHeight="1" x14ac:dyDescent="0.3">
      <c r="A500" s="117"/>
      <c r="B500" s="118"/>
      <c r="C500" s="118"/>
      <c r="D500" s="118"/>
      <c r="E500" s="118"/>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row>
    <row r="501" spans="1:57" ht="15.75" customHeight="1" x14ac:dyDescent="0.3">
      <c r="A501" s="117"/>
      <c r="B501" s="118"/>
      <c r="C501" s="118"/>
      <c r="D501" s="118"/>
      <c r="E501" s="118"/>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row>
    <row r="502" spans="1:57" ht="15.75" customHeight="1" x14ac:dyDescent="0.3">
      <c r="A502" s="117"/>
      <c r="B502" s="118"/>
      <c r="C502" s="118"/>
      <c r="D502" s="118"/>
      <c r="E502" s="118"/>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row>
    <row r="503" spans="1:57" ht="15.75" customHeight="1" x14ac:dyDescent="0.3">
      <c r="A503" s="117"/>
      <c r="B503" s="118"/>
      <c r="C503" s="118"/>
      <c r="D503" s="118"/>
      <c r="E503" s="118"/>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row>
    <row r="504" spans="1:57" ht="15.75" customHeight="1" x14ac:dyDescent="0.3">
      <c r="A504" s="117"/>
      <c r="B504" s="118"/>
      <c r="C504" s="118"/>
      <c r="D504" s="118"/>
      <c r="E504" s="118"/>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row>
    <row r="505" spans="1:57" ht="15.75" customHeight="1" x14ac:dyDescent="0.3">
      <c r="A505" s="117"/>
      <c r="B505" s="118"/>
      <c r="C505" s="118"/>
      <c r="D505" s="118"/>
      <c r="E505" s="118"/>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row>
    <row r="506" spans="1:57" ht="15.75" customHeight="1" x14ac:dyDescent="0.3">
      <c r="A506" s="117"/>
      <c r="B506" s="118"/>
      <c r="C506" s="118"/>
      <c r="D506" s="118"/>
      <c r="E506" s="118"/>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row>
    <row r="507" spans="1:57" ht="15.75" customHeight="1" x14ac:dyDescent="0.3">
      <c r="A507" s="117"/>
      <c r="B507" s="118"/>
      <c r="C507" s="118"/>
      <c r="D507" s="118"/>
      <c r="E507" s="118"/>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row>
    <row r="508" spans="1:57" ht="15.75" customHeight="1" x14ac:dyDescent="0.3">
      <c r="A508" s="117"/>
      <c r="B508" s="118"/>
      <c r="C508" s="118"/>
      <c r="D508" s="118"/>
      <c r="E508" s="118"/>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row>
    <row r="509" spans="1:57" ht="15.75" customHeight="1" x14ac:dyDescent="0.3">
      <c r="A509" s="117"/>
      <c r="B509" s="118"/>
      <c r="C509" s="118"/>
      <c r="D509" s="118"/>
      <c r="E509" s="118"/>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row>
    <row r="510" spans="1:57" ht="15.75" customHeight="1" x14ac:dyDescent="0.3">
      <c r="A510" s="117"/>
      <c r="B510" s="118"/>
      <c r="C510" s="118"/>
      <c r="D510" s="118"/>
      <c r="E510" s="118"/>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row>
    <row r="511" spans="1:57" ht="15.75" customHeight="1" x14ac:dyDescent="0.3">
      <c r="A511" s="117"/>
      <c r="B511" s="118"/>
      <c r="C511" s="118"/>
      <c r="D511" s="118"/>
      <c r="E511" s="118"/>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row>
    <row r="512" spans="1:57" ht="15.75" customHeight="1" x14ac:dyDescent="0.3">
      <c r="A512" s="117"/>
      <c r="B512" s="118"/>
      <c r="C512" s="118"/>
      <c r="D512" s="118"/>
      <c r="E512" s="118"/>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row>
    <row r="513" spans="1:57" ht="15.75" customHeight="1" x14ac:dyDescent="0.3">
      <c r="A513" s="117"/>
      <c r="B513" s="118"/>
      <c r="C513" s="118"/>
      <c r="D513" s="118"/>
      <c r="E513" s="118"/>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row>
    <row r="514" spans="1:57" ht="15.75" customHeight="1" x14ac:dyDescent="0.3">
      <c r="A514" s="117"/>
      <c r="B514" s="118"/>
      <c r="C514" s="118"/>
      <c r="D514" s="118"/>
      <c r="E514" s="118"/>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row>
    <row r="515" spans="1:57" ht="15.75" customHeight="1" x14ac:dyDescent="0.3">
      <c r="A515" s="117"/>
      <c r="B515" s="118"/>
      <c r="C515" s="118"/>
      <c r="D515" s="118"/>
      <c r="E515" s="118"/>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row>
    <row r="516" spans="1:57" ht="15.75" customHeight="1" x14ac:dyDescent="0.3">
      <c r="A516" s="117"/>
      <c r="B516" s="118"/>
      <c r="C516" s="118"/>
      <c r="D516" s="118"/>
      <c r="E516" s="118"/>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row>
    <row r="517" spans="1:57" ht="15.75" customHeight="1" x14ac:dyDescent="0.3">
      <c r="A517" s="117"/>
      <c r="B517" s="118"/>
      <c r="C517" s="118"/>
      <c r="D517" s="118"/>
      <c r="E517" s="118"/>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row>
    <row r="518" spans="1:57" ht="15.75" customHeight="1" x14ac:dyDescent="0.3">
      <c r="A518" s="117"/>
      <c r="B518" s="118"/>
      <c r="C518" s="118"/>
      <c r="D518" s="118"/>
      <c r="E518" s="118"/>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row>
    <row r="519" spans="1:57" ht="15.75" customHeight="1" x14ac:dyDescent="0.3">
      <c r="A519" s="117"/>
      <c r="B519" s="118"/>
      <c r="C519" s="118"/>
      <c r="D519" s="118"/>
      <c r="E519" s="118"/>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row>
    <row r="520" spans="1:57" ht="15.75" customHeight="1" x14ac:dyDescent="0.3">
      <c r="A520" s="117"/>
      <c r="B520" s="118"/>
      <c r="C520" s="118"/>
      <c r="D520" s="118"/>
      <c r="E520" s="118"/>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row>
    <row r="521" spans="1:57" ht="15.75" customHeight="1" x14ac:dyDescent="0.3">
      <c r="A521" s="117"/>
      <c r="B521" s="118"/>
      <c r="C521" s="118"/>
      <c r="D521" s="118"/>
      <c r="E521" s="118"/>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row>
    <row r="522" spans="1:57" ht="15.75" customHeight="1" x14ac:dyDescent="0.3">
      <c r="A522" s="117"/>
      <c r="B522" s="118"/>
      <c r="C522" s="118"/>
      <c r="D522" s="118"/>
      <c r="E522" s="118"/>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row>
    <row r="523" spans="1:57" ht="15.75" customHeight="1" x14ac:dyDescent="0.3">
      <c r="A523" s="117"/>
      <c r="B523" s="118"/>
      <c r="C523" s="118"/>
      <c r="D523" s="118"/>
      <c r="E523" s="118"/>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row>
    <row r="524" spans="1:57" ht="15.75" customHeight="1" x14ac:dyDescent="0.3">
      <c r="A524" s="117"/>
      <c r="B524" s="118"/>
      <c r="C524" s="118"/>
      <c r="D524" s="118"/>
      <c r="E524" s="118"/>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row>
    <row r="525" spans="1:57" ht="15.75" customHeight="1" x14ac:dyDescent="0.3">
      <c r="A525" s="117"/>
      <c r="B525" s="118"/>
      <c r="C525" s="118"/>
      <c r="D525" s="118"/>
      <c r="E525" s="118"/>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row>
    <row r="526" spans="1:57" ht="15.75" customHeight="1" x14ac:dyDescent="0.3">
      <c r="A526" s="117"/>
      <c r="B526" s="118"/>
      <c r="C526" s="118"/>
      <c r="D526" s="118"/>
      <c r="E526" s="118"/>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row>
    <row r="527" spans="1:57" ht="15.75" customHeight="1" x14ac:dyDescent="0.3">
      <c r="A527" s="117"/>
      <c r="B527" s="118"/>
      <c r="C527" s="118"/>
      <c r="D527" s="118"/>
      <c r="E527" s="118"/>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row>
    <row r="528" spans="1:57" ht="15.75" customHeight="1" x14ac:dyDescent="0.3">
      <c r="A528" s="117"/>
      <c r="B528" s="118"/>
      <c r="C528" s="118"/>
      <c r="D528" s="118"/>
      <c r="E528" s="118"/>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row>
    <row r="529" spans="1:57" ht="15.75" customHeight="1" x14ac:dyDescent="0.3">
      <c r="A529" s="117"/>
      <c r="B529" s="118"/>
      <c r="C529" s="118"/>
      <c r="D529" s="118"/>
      <c r="E529" s="118"/>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row>
    <row r="530" spans="1:57" ht="15.75" customHeight="1" x14ac:dyDescent="0.3">
      <c r="A530" s="117"/>
      <c r="B530" s="118"/>
      <c r="C530" s="118"/>
      <c r="D530" s="118"/>
      <c r="E530" s="118"/>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row>
    <row r="531" spans="1:57" ht="15.75" customHeight="1" x14ac:dyDescent="0.3">
      <c r="A531" s="117"/>
      <c r="B531" s="118"/>
      <c r="C531" s="118"/>
      <c r="D531" s="118"/>
      <c r="E531" s="118"/>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row>
    <row r="532" spans="1:57" ht="15.75" customHeight="1" x14ac:dyDescent="0.3">
      <c r="A532" s="117"/>
      <c r="B532" s="118"/>
      <c r="C532" s="118"/>
      <c r="D532" s="118"/>
      <c r="E532" s="118"/>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row>
    <row r="533" spans="1:57" ht="15.75" customHeight="1" x14ac:dyDescent="0.3">
      <c r="A533" s="117"/>
      <c r="B533" s="118"/>
      <c r="C533" s="118"/>
      <c r="D533" s="118"/>
      <c r="E533" s="118"/>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row>
    <row r="534" spans="1:57" ht="15.75" customHeight="1" x14ac:dyDescent="0.3">
      <c r="A534" s="117"/>
      <c r="B534" s="118"/>
      <c r="C534" s="118"/>
      <c r="D534" s="118"/>
      <c r="E534" s="118"/>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row>
    <row r="535" spans="1:57" ht="15.75" customHeight="1" x14ac:dyDescent="0.3">
      <c r="A535" s="117"/>
      <c r="B535" s="118"/>
      <c r="C535" s="118"/>
      <c r="D535" s="118"/>
      <c r="E535" s="118"/>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row>
    <row r="536" spans="1:57" ht="15.75" customHeight="1" x14ac:dyDescent="0.3">
      <c r="A536" s="117"/>
      <c r="B536" s="118"/>
      <c r="C536" s="118"/>
      <c r="D536" s="118"/>
      <c r="E536" s="118"/>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row>
    <row r="537" spans="1:57" ht="15.75" customHeight="1" x14ac:dyDescent="0.3">
      <c r="A537" s="117"/>
      <c r="B537" s="118"/>
      <c r="C537" s="118"/>
      <c r="D537" s="118"/>
      <c r="E537" s="118"/>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row>
    <row r="538" spans="1:57" ht="15.75" customHeight="1" x14ac:dyDescent="0.3">
      <c r="A538" s="117"/>
      <c r="B538" s="118"/>
      <c r="C538" s="118"/>
      <c r="D538" s="118"/>
      <c r="E538" s="118"/>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row>
    <row r="539" spans="1:57" ht="15.75" customHeight="1" x14ac:dyDescent="0.3">
      <c r="A539" s="117"/>
      <c r="B539" s="118"/>
      <c r="C539" s="118"/>
      <c r="D539" s="118"/>
      <c r="E539" s="118"/>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row>
    <row r="540" spans="1:57" ht="15.75" customHeight="1" x14ac:dyDescent="0.3">
      <c r="A540" s="117"/>
      <c r="B540" s="118"/>
      <c r="C540" s="118"/>
      <c r="D540" s="118"/>
      <c r="E540" s="118"/>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row>
    <row r="541" spans="1:57" ht="15.75" customHeight="1" x14ac:dyDescent="0.3">
      <c r="A541" s="117"/>
      <c r="B541" s="118"/>
      <c r="C541" s="118"/>
      <c r="D541" s="118"/>
      <c r="E541" s="118"/>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row>
    <row r="542" spans="1:57" ht="15.75" customHeight="1" x14ac:dyDescent="0.3">
      <c r="A542" s="117"/>
      <c r="B542" s="118"/>
      <c r="C542" s="118"/>
      <c r="D542" s="118"/>
      <c r="E542" s="118"/>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row>
    <row r="543" spans="1:57" ht="15.75" customHeight="1" x14ac:dyDescent="0.3">
      <c r="A543" s="117"/>
      <c r="B543" s="118"/>
      <c r="C543" s="118"/>
      <c r="D543" s="118"/>
      <c r="E543" s="118"/>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row>
    <row r="544" spans="1:57" ht="15.75" customHeight="1" x14ac:dyDescent="0.3">
      <c r="A544" s="117"/>
      <c r="B544" s="118"/>
      <c r="C544" s="118"/>
      <c r="D544" s="118"/>
      <c r="E544" s="118"/>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row>
    <row r="545" spans="1:57" ht="15.75" customHeight="1" x14ac:dyDescent="0.3">
      <c r="A545" s="117"/>
      <c r="B545" s="118"/>
      <c r="C545" s="118"/>
      <c r="D545" s="118"/>
      <c r="E545" s="118"/>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row>
    <row r="546" spans="1:57" ht="15.75" customHeight="1" x14ac:dyDescent="0.3">
      <c r="A546" s="117"/>
      <c r="B546" s="118"/>
      <c r="C546" s="118"/>
      <c r="D546" s="118"/>
      <c r="E546" s="118"/>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row>
    <row r="547" spans="1:57" ht="15.75" customHeight="1" x14ac:dyDescent="0.3">
      <c r="A547" s="117"/>
      <c r="B547" s="118"/>
      <c r="C547" s="118"/>
      <c r="D547" s="118"/>
      <c r="E547" s="118"/>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row>
    <row r="548" spans="1:57" ht="15.75" customHeight="1" x14ac:dyDescent="0.3">
      <c r="A548" s="117"/>
      <c r="B548" s="118"/>
      <c r="C548" s="118"/>
      <c r="D548" s="118"/>
      <c r="E548" s="118"/>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row>
    <row r="549" spans="1:57" ht="15.75" customHeight="1" x14ac:dyDescent="0.3">
      <c r="A549" s="117"/>
      <c r="B549" s="118"/>
      <c r="C549" s="118"/>
      <c r="D549" s="118"/>
      <c r="E549" s="118"/>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row>
    <row r="550" spans="1:57" ht="15.75" customHeight="1" x14ac:dyDescent="0.3">
      <c r="A550" s="117"/>
      <c r="B550" s="118"/>
      <c r="C550" s="118"/>
      <c r="D550" s="118"/>
      <c r="E550" s="118"/>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row>
    <row r="551" spans="1:57" ht="15.75" customHeight="1" x14ac:dyDescent="0.3">
      <c r="A551" s="117"/>
      <c r="B551" s="118"/>
      <c r="C551" s="118"/>
      <c r="D551" s="118"/>
      <c r="E551" s="118"/>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row>
    <row r="552" spans="1:57" ht="15.75" customHeight="1" x14ac:dyDescent="0.3">
      <c r="A552" s="117"/>
      <c r="B552" s="118"/>
      <c r="C552" s="118"/>
      <c r="D552" s="118"/>
      <c r="E552" s="118"/>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row>
    <row r="553" spans="1:57" ht="15.75" customHeight="1" x14ac:dyDescent="0.3">
      <c r="A553" s="117"/>
      <c r="B553" s="118"/>
      <c r="C553" s="118"/>
      <c r="D553" s="118"/>
      <c r="E553" s="118"/>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row>
    <row r="554" spans="1:57" ht="15.75" customHeight="1" x14ac:dyDescent="0.3">
      <c r="A554" s="117"/>
      <c r="B554" s="118"/>
      <c r="C554" s="118"/>
      <c r="D554" s="118"/>
      <c r="E554" s="118"/>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row>
    <row r="555" spans="1:57" ht="15.75" customHeight="1" x14ac:dyDescent="0.3">
      <c r="A555" s="117"/>
      <c r="B555" s="118"/>
      <c r="C555" s="118"/>
      <c r="D555" s="118"/>
      <c r="E555" s="118"/>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row>
    <row r="556" spans="1:57" ht="15.75" customHeight="1" x14ac:dyDescent="0.3">
      <c r="A556" s="117"/>
      <c r="B556" s="118"/>
      <c r="C556" s="118"/>
      <c r="D556" s="118"/>
      <c r="E556" s="118"/>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row>
    <row r="557" spans="1:57" ht="15.75" customHeight="1" x14ac:dyDescent="0.3">
      <c r="A557" s="117"/>
      <c r="B557" s="118"/>
      <c r="C557" s="118"/>
      <c r="D557" s="118"/>
      <c r="E557" s="118"/>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row>
    <row r="558" spans="1:57" ht="15.75" customHeight="1" x14ac:dyDescent="0.3">
      <c r="A558" s="117"/>
      <c r="B558" s="118"/>
      <c r="C558" s="118"/>
      <c r="D558" s="118"/>
      <c r="E558" s="118"/>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row>
    <row r="559" spans="1:57" ht="15.75" customHeight="1" x14ac:dyDescent="0.3">
      <c r="A559" s="117"/>
      <c r="B559" s="118"/>
      <c r="C559" s="118"/>
      <c r="D559" s="118"/>
      <c r="E559" s="118"/>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row>
    <row r="560" spans="1:57" ht="15.75" customHeight="1" x14ac:dyDescent="0.3">
      <c r="A560" s="117"/>
      <c r="B560" s="118"/>
      <c r="C560" s="118"/>
      <c r="D560" s="118"/>
      <c r="E560" s="118"/>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row>
    <row r="561" spans="1:57" ht="15.75" customHeight="1" x14ac:dyDescent="0.3">
      <c r="A561" s="117"/>
      <c r="B561" s="118"/>
      <c r="C561" s="118"/>
      <c r="D561" s="118"/>
      <c r="E561" s="118"/>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row>
    <row r="562" spans="1:57" ht="15.75" customHeight="1" x14ac:dyDescent="0.3">
      <c r="A562" s="117"/>
      <c r="B562" s="118"/>
      <c r="C562" s="118"/>
      <c r="D562" s="118"/>
      <c r="E562" s="118"/>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row>
    <row r="563" spans="1:57" ht="15.75" customHeight="1" x14ac:dyDescent="0.3">
      <c r="A563" s="117"/>
      <c r="B563" s="118"/>
      <c r="C563" s="118"/>
      <c r="D563" s="118"/>
      <c r="E563" s="118"/>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row>
    <row r="564" spans="1:57" ht="15.75" customHeight="1" x14ac:dyDescent="0.3">
      <c r="A564" s="117"/>
      <c r="B564" s="118"/>
      <c r="C564" s="118"/>
      <c r="D564" s="118"/>
      <c r="E564" s="118"/>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row>
    <row r="565" spans="1:57" ht="15.75" customHeight="1" x14ac:dyDescent="0.3">
      <c r="A565" s="117"/>
      <c r="B565" s="118"/>
      <c r="C565" s="118"/>
      <c r="D565" s="118"/>
      <c r="E565" s="118"/>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row>
    <row r="566" spans="1:57" ht="15.75" customHeight="1" x14ac:dyDescent="0.3">
      <c r="A566" s="117"/>
      <c r="B566" s="118"/>
      <c r="C566" s="118"/>
      <c r="D566" s="118"/>
      <c r="E566" s="118"/>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row>
    <row r="567" spans="1:57" ht="15.75" customHeight="1" x14ac:dyDescent="0.3">
      <c r="A567" s="117"/>
      <c r="B567" s="118"/>
      <c r="C567" s="118"/>
      <c r="D567" s="118"/>
      <c r="E567" s="118"/>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row>
    <row r="568" spans="1:57" ht="15.75" customHeight="1" x14ac:dyDescent="0.3">
      <c r="A568" s="117"/>
      <c r="B568" s="118"/>
      <c r="C568" s="118"/>
      <c r="D568" s="118"/>
      <c r="E568" s="118"/>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row>
    <row r="569" spans="1:57" ht="15.75" customHeight="1" x14ac:dyDescent="0.3">
      <c r="A569" s="117"/>
      <c r="B569" s="118"/>
      <c r="C569" s="118"/>
      <c r="D569" s="118"/>
      <c r="E569" s="118"/>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row>
    <row r="570" spans="1:57" ht="15.75" customHeight="1" x14ac:dyDescent="0.3">
      <c r="A570" s="117"/>
      <c r="B570" s="118"/>
      <c r="C570" s="118"/>
      <c r="D570" s="118"/>
      <c r="E570" s="118"/>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row>
    <row r="571" spans="1:57" ht="15.75" customHeight="1" x14ac:dyDescent="0.3">
      <c r="A571" s="117"/>
      <c r="B571" s="118"/>
      <c r="C571" s="118"/>
      <c r="D571" s="118"/>
      <c r="E571" s="118"/>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row>
    <row r="572" spans="1:57" ht="15.75" customHeight="1" x14ac:dyDescent="0.3">
      <c r="A572" s="117"/>
      <c r="B572" s="118"/>
      <c r="C572" s="118"/>
      <c r="D572" s="118"/>
      <c r="E572" s="118"/>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row>
    <row r="573" spans="1:57" ht="15.75" customHeight="1" x14ac:dyDescent="0.3">
      <c r="A573" s="117"/>
      <c r="B573" s="118"/>
      <c r="C573" s="118"/>
      <c r="D573" s="118"/>
      <c r="E573" s="118"/>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row>
    <row r="574" spans="1:57" ht="15.75" customHeight="1" x14ac:dyDescent="0.3">
      <c r="A574" s="117"/>
      <c r="B574" s="118"/>
      <c r="C574" s="118"/>
      <c r="D574" s="118"/>
      <c r="E574" s="118"/>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row>
    <row r="575" spans="1:57" ht="15.75" customHeight="1" x14ac:dyDescent="0.3">
      <c r="A575" s="117"/>
      <c r="B575" s="118"/>
      <c r="C575" s="118"/>
      <c r="D575" s="118"/>
      <c r="E575" s="118"/>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row>
    <row r="576" spans="1:57" ht="15.75" customHeight="1" x14ac:dyDescent="0.3">
      <c r="A576" s="117"/>
      <c r="B576" s="118"/>
      <c r="C576" s="118"/>
      <c r="D576" s="118"/>
      <c r="E576" s="118"/>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row>
    <row r="577" spans="1:57" ht="15.75" customHeight="1" x14ac:dyDescent="0.3">
      <c r="A577" s="117"/>
      <c r="B577" s="118"/>
      <c r="C577" s="118"/>
      <c r="D577" s="118"/>
      <c r="E577" s="118"/>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row>
    <row r="578" spans="1:57" ht="15.75" customHeight="1" x14ac:dyDescent="0.3">
      <c r="A578" s="117"/>
      <c r="B578" s="118"/>
      <c r="C578" s="118"/>
      <c r="D578" s="118"/>
      <c r="E578" s="118"/>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row>
    <row r="579" spans="1:57" ht="15.75" customHeight="1" x14ac:dyDescent="0.3">
      <c r="A579" s="117"/>
      <c r="B579" s="118"/>
      <c r="C579" s="118"/>
      <c r="D579" s="118"/>
      <c r="E579" s="118"/>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row>
    <row r="580" spans="1:57" ht="15.75" customHeight="1" x14ac:dyDescent="0.3">
      <c r="A580" s="117"/>
      <c r="B580" s="118"/>
      <c r="C580" s="118"/>
      <c r="D580" s="118"/>
      <c r="E580" s="118"/>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row>
    <row r="581" spans="1:57" ht="15.75" customHeight="1" x14ac:dyDescent="0.3">
      <c r="A581" s="117"/>
      <c r="B581" s="118"/>
      <c r="C581" s="118"/>
      <c r="D581" s="118"/>
      <c r="E581" s="118"/>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row>
    <row r="582" spans="1:57" ht="15.75" customHeight="1" x14ac:dyDescent="0.3">
      <c r="A582" s="117"/>
      <c r="B582" s="118"/>
      <c r="C582" s="118"/>
      <c r="D582" s="118"/>
      <c r="E582" s="118"/>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row>
    <row r="583" spans="1:57" ht="15.75" customHeight="1" x14ac:dyDescent="0.3">
      <c r="A583" s="117"/>
      <c r="B583" s="118"/>
      <c r="C583" s="118"/>
      <c r="D583" s="118"/>
      <c r="E583" s="118"/>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row>
    <row r="584" spans="1:57" ht="15.75" customHeight="1" x14ac:dyDescent="0.3">
      <c r="A584" s="117"/>
      <c r="B584" s="118"/>
      <c r="C584" s="118"/>
      <c r="D584" s="118"/>
      <c r="E584" s="118"/>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row>
    <row r="585" spans="1:57" ht="15.75" customHeight="1" x14ac:dyDescent="0.3">
      <c r="A585" s="117"/>
      <c r="B585" s="118"/>
      <c r="C585" s="118"/>
      <c r="D585" s="118"/>
      <c r="E585" s="118"/>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row>
    <row r="586" spans="1:57" ht="15.75" customHeight="1" x14ac:dyDescent="0.3">
      <c r="A586" s="117"/>
      <c r="B586" s="118"/>
      <c r="C586" s="118"/>
      <c r="D586" s="118"/>
      <c r="E586" s="118"/>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row>
    <row r="587" spans="1:57" ht="15.75" customHeight="1" x14ac:dyDescent="0.3">
      <c r="A587" s="117"/>
      <c r="B587" s="118"/>
      <c r="C587" s="118"/>
      <c r="D587" s="118"/>
      <c r="E587" s="118"/>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row>
    <row r="588" spans="1:57" ht="15.75" customHeight="1" x14ac:dyDescent="0.3">
      <c r="A588" s="117"/>
      <c r="B588" s="118"/>
      <c r="C588" s="118"/>
      <c r="D588" s="118"/>
      <c r="E588" s="118"/>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row>
    <row r="589" spans="1:57" ht="15.75" customHeight="1" x14ac:dyDescent="0.3">
      <c r="A589" s="117"/>
      <c r="B589" s="118"/>
      <c r="C589" s="118"/>
      <c r="D589" s="118"/>
      <c r="E589" s="118"/>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row>
    <row r="590" spans="1:57" ht="15.75" customHeight="1" x14ac:dyDescent="0.3">
      <c r="A590" s="117"/>
      <c r="B590" s="118"/>
      <c r="C590" s="118"/>
      <c r="D590" s="118"/>
      <c r="E590" s="118"/>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row>
    <row r="591" spans="1:57" ht="15.75" customHeight="1" x14ac:dyDescent="0.3">
      <c r="A591" s="117"/>
      <c r="B591" s="118"/>
      <c r="C591" s="118"/>
      <c r="D591" s="118"/>
      <c r="E591" s="118"/>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row>
    <row r="592" spans="1:57" ht="15.75" customHeight="1" x14ac:dyDescent="0.3">
      <c r="A592" s="117"/>
      <c r="B592" s="118"/>
      <c r="C592" s="118"/>
      <c r="D592" s="118"/>
      <c r="E592" s="118"/>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row>
    <row r="593" spans="1:57" ht="15.75" customHeight="1" x14ac:dyDescent="0.3">
      <c r="A593" s="117"/>
      <c r="B593" s="118"/>
      <c r="C593" s="118"/>
      <c r="D593" s="118"/>
      <c r="E593" s="118"/>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row>
    <row r="594" spans="1:57" ht="15.75" customHeight="1" x14ac:dyDescent="0.3">
      <c r="A594" s="117"/>
      <c r="B594" s="118"/>
      <c r="C594" s="118"/>
      <c r="D594" s="118"/>
      <c r="E594" s="118"/>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row>
    <row r="595" spans="1:57" ht="15.75" customHeight="1" x14ac:dyDescent="0.3">
      <c r="A595" s="117"/>
      <c r="B595" s="118"/>
      <c r="C595" s="118"/>
      <c r="D595" s="118"/>
      <c r="E595" s="118"/>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row>
    <row r="596" spans="1:57" ht="15.75" customHeight="1" x14ac:dyDescent="0.3">
      <c r="A596" s="117"/>
      <c r="B596" s="118"/>
      <c r="C596" s="118"/>
      <c r="D596" s="118"/>
      <c r="E596" s="118"/>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row>
    <row r="597" spans="1:57" ht="15.75" customHeight="1" x14ac:dyDescent="0.3">
      <c r="A597" s="117"/>
      <c r="B597" s="118"/>
      <c r="C597" s="118"/>
      <c r="D597" s="118"/>
      <c r="E597" s="118"/>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row>
    <row r="598" spans="1:57" ht="15.75" customHeight="1" x14ac:dyDescent="0.3">
      <c r="A598" s="117"/>
      <c r="B598" s="118"/>
      <c r="C598" s="118"/>
      <c r="D598" s="118"/>
      <c r="E598" s="118"/>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row>
    <row r="599" spans="1:57" ht="15.75" customHeight="1" x14ac:dyDescent="0.3">
      <c r="A599" s="117"/>
      <c r="B599" s="118"/>
      <c r="C599" s="118"/>
      <c r="D599" s="118"/>
      <c r="E599" s="118"/>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row>
    <row r="600" spans="1:57" ht="15.75" customHeight="1" x14ac:dyDescent="0.3">
      <c r="A600" s="117"/>
      <c r="B600" s="118"/>
      <c r="C600" s="118"/>
      <c r="D600" s="118"/>
      <c r="E600" s="118"/>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row>
    <row r="601" spans="1:57" ht="15.75" customHeight="1" x14ac:dyDescent="0.3">
      <c r="A601" s="117"/>
      <c r="B601" s="118"/>
      <c r="C601" s="118"/>
      <c r="D601" s="118"/>
      <c r="E601" s="118"/>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row>
    <row r="602" spans="1:57" ht="15.75" customHeight="1" x14ac:dyDescent="0.3">
      <c r="A602" s="117"/>
      <c r="B602" s="118"/>
      <c r="C602" s="118"/>
      <c r="D602" s="118"/>
      <c r="E602" s="118"/>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row>
    <row r="603" spans="1:57" ht="15.75" customHeight="1" x14ac:dyDescent="0.3">
      <c r="A603" s="117"/>
      <c r="B603" s="118"/>
      <c r="C603" s="118"/>
      <c r="D603" s="118"/>
      <c r="E603" s="118"/>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row>
    <row r="604" spans="1:57" ht="15.75" customHeight="1" x14ac:dyDescent="0.3">
      <c r="A604" s="117"/>
      <c r="B604" s="118"/>
      <c r="C604" s="118"/>
      <c r="D604" s="118"/>
      <c r="E604" s="118"/>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row>
    <row r="605" spans="1:57" ht="15.75" customHeight="1" x14ac:dyDescent="0.3">
      <c r="A605" s="117"/>
      <c r="B605" s="118"/>
      <c r="C605" s="118"/>
      <c r="D605" s="118"/>
      <c r="E605" s="118"/>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row>
    <row r="606" spans="1:57" ht="15.75" customHeight="1" x14ac:dyDescent="0.3">
      <c r="A606" s="117"/>
      <c r="B606" s="118"/>
      <c r="C606" s="118"/>
      <c r="D606" s="118"/>
      <c r="E606" s="118"/>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row>
    <row r="607" spans="1:57" ht="15.75" customHeight="1" x14ac:dyDescent="0.3">
      <c r="A607" s="117"/>
      <c r="B607" s="118"/>
      <c r="C607" s="118"/>
      <c r="D607" s="118"/>
      <c r="E607" s="118"/>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row>
    <row r="608" spans="1:57" ht="15.75" customHeight="1" x14ac:dyDescent="0.3">
      <c r="A608" s="117"/>
      <c r="B608" s="118"/>
      <c r="C608" s="118"/>
      <c r="D608" s="118"/>
      <c r="E608" s="118"/>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row>
    <row r="609" spans="1:57" ht="15.75" customHeight="1" x14ac:dyDescent="0.3">
      <c r="A609" s="117"/>
      <c r="B609" s="118"/>
      <c r="C609" s="118"/>
      <c r="D609" s="118"/>
      <c r="E609" s="118"/>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row>
    <row r="610" spans="1:57" ht="15.75" customHeight="1" x14ac:dyDescent="0.3">
      <c r="A610" s="117"/>
      <c r="B610" s="118"/>
      <c r="C610" s="118"/>
      <c r="D610" s="118"/>
      <c r="E610" s="118"/>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row>
    <row r="611" spans="1:57" ht="15.75" customHeight="1" x14ac:dyDescent="0.3">
      <c r="A611" s="117"/>
      <c r="B611" s="118"/>
      <c r="C611" s="118"/>
      <c r="D611" s="118"/>
      <c r="E611" s="118"/>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row>
    <row r="612" spans="1:57" ht="15.75" customHeight="1" x14ac:dyDescent="0.3">
      <c r="A612" s="117"/>
      <c r="B612" s="118"/>
      <c r="C612" s="118"/>
      <c r="D612" s="118"/>
      <c r="E612" s="118"/>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row>
    <row r="613" spans="1:57" ht="15.75" customHeight="1" x14ac:dyDescent="0.3">
      <c r="A613" s="117"/>
      <c r="B613" s="118"/>
      <c r="C613" s="118"/>
      <c r="D613" s="118"/>
      <c r="E613" s="118"/>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row>
    <row r="614" spans="1:57" ht="15.75" customHeight="1" x14ac:dyDescent="0.3">
      <c r="A614" s="117"/>
      <c r="B614" s="118"/>
      <c r="C614" s="118"/>
      <c r="D614" s="118"/>
      <c r="E614" s="118"/>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row>
    <row r="615" spans="1:57" ht="15.75" customHeight="1" x14ac:dyDescent="0.3">
      <c r="A615" s="117"/>
      <c r="B615" s="118"/>
      <c r="C615" s="118"/>
      <c r="D615" s="118"/>
      <c r="E615" s="118"/>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row>
    <row r="616" spans="1:57" ht="15.75" customHeight="1" x14ac:dyDescent="0.3">
      <c r="A616" s="117"/>
      <c r="B616" s="118"/>
      <c r="C616" s="118"/>
      <c r="D616" s="118"/>
      <c r="E616" s="118"/>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row>
    <row r="617" spans="1:57" ht="15.75" customHeight="1" x14ac:dyDescent="0.3">
      <c r="A617" s="117"/>
      <c r="B617" s="118"/>
      <c r="C617" s="118"/>
      <c r="D617" s="118"/>
      <c r="E617" s="118"/>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row>
    <row r="618" spans="1:57" ht="15.75" customHeight="1" x14ac:dyDescent="0.3">
      <c r="A618" s="117"/>
      <c r="B618" s="118"/>
      <c r="C618" s="118"/>
      <c r="D618" s="118"/>
      <c r="E618" s="118"/>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row>
    <row r="619" spans="1:57" ht="15.75" customHeight="1" x14ac:dyDescent="0.3">
      <c r="A619" s="117"/>
      <c r="B619" s="118"/>
      <c r="C619" s="118"/>
      <c r="D619" s="118"/>
      <c r="E619" s="118"/>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row>
    <row r="620" spans="1:57" ht="15.75" customHeight="1" x14ac:dyDescent="0.3">
      <c r="A620" s="117"/>
      <c r="B620" s="118"/>
      <c r="C620" s="118"/>
      <c r="D620" s="118"/>
      <c r="E620" s="118"/>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row>
    <row r="621" spans="1:57" ht="15.75" customHeight="1" x14ac:dyDescent="0.3">
      <c r="A621" s="117"/>
      <c r="B621" s="118"/>
      <c r="C621" s="118"/>
      <c r="D621" s="118"/>
      <c r="E621" s="118"/>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row>
    <row r="622" spans="1:57" ht="15.75" customHeight="1" x14ac:dyDescent="0.3">
      <c r="A622" s="117"/>
      <c r="B622" s="118"/>
      <c r="C622" s="118"/>
      <c r="D622" s="118"/>
      <c r="E622" s="118"/>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row>
    <row r="623" spans="1:57" ht="15.75" customHeight="1" x14ac:dyDescent="0.3">
      <c r="A623" s="117"/>
      <c r="B623" s="118"/>
      <c r="C623" s="118"/>
      <c r="D623" s="118"/>
      <c r="E623" s="118"/>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row>
    <row r="624" spans="1:57" ht="15.75" customHeight="1" x14ac:dyDescent="0.3">
      <c r="A624" s="117"/>
      <c r="B624" s="118"/>
      <c r="C624" s="118"/>
      <c r="D624" s="118"/>
      <c r="E624" s="118"/>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row>
    <row r="625" spans="1:57" ht="15.75" customHeight="1" x14ac:dyDescent="0.3">
      <c r="A625" s="117"/>
      <c r="B625" s="118"/>
      <c r="C625" s="118"/>
      <c r="D625" s="118"/>
      <c r="E625" s="118"/>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row>
    <row r="626" spans="1:57" ht="15.75" customHeight="1" x14ac:dyDescent="0.3">
      <c r="A626" s="117"/>
      <c r="B626" s="118"/>
      <c r="C626" s="118"/>
      <c r="D626" s="118"/>
      <c r="E626" s="118"/>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row>
    <row r="627" spans="1:57" ht="15.75" customHeight="1" x14ac:dyDescent="0.3">
      <c r="A627" s="117"/>
      <c r="B627" s="118"/>
      <c r="C627" s="118"/>
      <c r="D627" s="118"/>
      <c r="E627" s="118"/>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row>
    <row r="628" spans="1:57" ht="15.75" customHeight="1" x14ac:dyDescent="0.3">
      <c r="A628" s="117"/>
      <c r="B628" s="118"/>
      <c r="C628" s="118"/>
      <c r="D628" s="118"/>
      <c r="E628" s="118"/>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row>
    <row r="629" spans="1:57" ht="15.75" customHeight="1" x14ac:dyDescent="0.3">
      <c r="A629" s="117"/>
      <c r="B629" s="118"/>
      <c r="C629" s="118"/>
      <c r="D629" s="118"/>
      <c r="E629" s="118"/>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row>
    <row r="630" spans="1:57" ht="15.75" customHeight="1" x14ac:dyDescent="0.3">
      <c r="A630" s="117"/>
      <c r="B630" s="118"/>
      <c r="C630" s="118"/>
      <c r="D630" s="118"/>
      <c r="E630" s="118"/>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row>
    <row r="631" spans="1:57" ht="15.75" customHeight="1" x14ac:dyDescent="0.3">
      <c r="A631" s="117"/>
      <c r="B631" s="118"/>
      <c r="C631" s="118"/>
      <c r="D631" s="118"/>
      <c r="E631" s="118"/>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row>
    <row r="632" spans="1:57" ht="15.75" customHeight="1" x14ac:dyDescent="0.3">
      <c r="A632" s="117"/>
      <c r="B632" s="118"/>
      <c r="C632" s="118"/>
      <c r="D632" s="118"/>
      <c r="E632" s="118"/>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row>
    <row r="633" spans="1:57" ht="15.75" customHeight="1" x14ac:dyDescent="0.3">
      <c r="A633" s="117"/>
      <c r="B633" s="118"/>
      <c r="C633" s="118"/>
      <c r="D633" s="118"/>
      <c r="E633" s="118"/>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row>
    <row r="634" spans="1:57" ht="15.75" customHeight="1" x14ac:dyDescent="0.3">
      <c r="A634" s="117"/>
      <c r="B634" s="118"/>
      <c r="C634" s="118"/>
      <c r="D634" s="118"/>
      <c r="E634" s="118"/>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row>
    <row r="635" spans="1:57" ht="15.75" customHeight="1" x14ac:dyDescent="0.3">
      <c r="A635" s="117"/>
      <c r="B635" s="118"/>
      <c r="C635" s="118"/>
      <c r="D635" s="118"/>
      <c r="E635" s="118"/>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row>
    <row r="636" spans="1:57" ht="15.75" customHeight="1" x14ac:dyDescent="0.3">
      <c r="A636" s="117"/>
      <c r="B636" s="118"/>
      <c r="C636" s="118"/>
      <c r="D636" s="118"/>
      <c r="E636" s="118"/>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row>
    <row r="637" spans="1:57" ht="15.75" customHeight="1" x14ac:dyDescent="0.3">
      <c r="A637" s="117"/>
      <c r="B637" s="118"/>
      <c r="C637" s="118"/>
      <c r="D637" s="118"/>
      <c r="E637" s="118"/>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row>
    <row r="638" spans="1:57" ht="15.75" customHeight="1" x14ac:dyDescent="0.3">
      <c r="A638" s="117"/>
      <c r="B638" s="118"/>
      <c r="C638" s="118"/>
      <c r="D638" s="118"/>
      <c r="E638" s="118"/>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row>
    <row r="639" spans="1:57" ht="15.75" customHeight="1" x14ac:dyDescent="0.3">
      <c r="A639" s="117"/>
      <c r="B639" s="118"/>
      <c r="C639" s="118"/>
      <c r="D639" s="118"/>
      <c r="E639" s="118"/>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row>
    <row r="640" spans="1:57" ht="15.75" customHeight="1" x14ac:dyDescent="0.3">
      <c r="A640" s="117"/>
      <c r="B640" s="118"/>
      <c r="C640" s="118"/>
      <c r="D640" s="118"/>
      <c r="E640" s="118"/>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row>
    <row r="641" spans="1:57" ht="15.75" customHeight="1" x14ac:dyDescent="0.3">
      <c r="A641" s="117"/>
      <c r="B641" s="118"/>
      <c r="C641" s="118"/>
      <c r="D641" s="118"/>
      <c r="E641" s="118"/>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row>
    <row r="642" spans="1:57" ht="15.75" customHeight="1" x14ac:dyDescent="0.3">
      <c r="A642" s="117"/>
      <c r="B642" s="118"/>
      <c r="C642" s="118"/>
      <c r="D642" s="118"/>
      <c r="E642" s="118"/>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row>
    <row r="643" spans="1:57" ht="15.75" customHeight="1" x14ac:dyDescent="0.3">
      <c r="A643" s="117"/>
      <c r="B643" s="118"/>
      <c r="C643" s="118"/>
      <c r="D643" s="118"/>
      <c r="E643" s="118"/>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row>
    <row r="644" spans="1:57" ht="15.75" customHeight="1" x14ac:dyDescent="0.3">
      <c r="A644" s="117"/>
      <c r="B644" s="118"/>
      <c r="C644" s="118"/>
      <c r="D644" s="118"/>
      <c r="E644" s="118"/>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row>
    <row r="645" spans="1:57" ht="15.75" customHeight="1" x14ac:dyDescent="0.3">
      <c r="A645" s="117"/>
      <c r="B645" s="118"/>
      <c r="C645" s="118"/>
      <c r="D645" s="118"/>
      <c r="E645" s="118"/>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row>
    <row r="646" spans="1:57" ht="15.75" customHeight="1" x14ac:dyDescent="0.3">
      <c r="A646" s="117"/>
      <c r="B646" s="118"/>
      <c r="C646" s="118"/>
      <c r="D646" s="118"/>
      <c r="E646" s="118"/>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row>
    <row r="647" spans="1:57" ht="15.75" customHeight="1" x14ac:dyDescent="0.3">
      <c r="A647" s="117"/>
      <c r="B647" s="118"/>
      <c r="C647" s="118"/>
      <c r="D647" s="118"/>
      <c r="E647" s="118"/>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row>
    <row r="648" spans="1:57" ht="15.75" customHeight="1" x14ac:dyDescent="0.3">
      <c r="A648" s="117"/>
      <c r="B648" s="118"/>
      <c r="C648" s="118"/>
      <c r="D648" s="118"/>
      <c r="E648" s="118"/>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row>
    <row r="649" spans="1:57" ht="15.75" customHeight="1" x14ac:dyDescent="0.3">
      <c r="A649" s="117"/>
      <c r="B649" s="118"/>
      <c r="C649" s="118"/>
      <c r="D649" s="118"/>
      <c r="E649" s="118"/>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row>
    <row r="650" spans="1:57" ht="15.75" customHeight="1" x14ac:dyDescent="0.3">
      <c r="A650" s="117"/>
      <c r="B650" s="118"/>
      <c r="C650" s="118"/>
      <c r="D650" s="118"/>
      <c r="E650" s="118"/>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row>
    <row r="651" spans="1:57" ht="15.75" customHeight="1" x14ac:dyDescent="0.3">
      <c r="A651" s="117"/>
      <c r="B651" s="118"/>
      <c r="C651" s="118"/>
      <c r="D651" s="118"/>
      <c r="E651" s="118"/>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row>
    <row r="652" spans="1:57" ht="15.75" customHeight="1" x14ac:dyDescent="0.3">
      <c r="A652" s="117"/>
      <c r="B652" s="118"/>
      <c r="C652" s="118"/>
      <c r="D652" s="118"/>
      <c r="E652" s="118"/>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row>
    <row r="653" spans="1:57" ht="15.75" customHeight="1" x14ac:dyDescent="0.3">
      <c r="A653" s="117"/>
      <c r="B653" s="118"/>
      <c r="C653" s="118"/>
      <c r="D653" s="118"/>
      <c r="E653" s="118"/>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row>
    <row r="654" spans="1:57" ht="15.75" customHeight="1" x14ac:dyDescent="0.3">
      <c r="A654" s="117"/>
      <c r="B654" s="118"/>
      <c r="C654" s="118"/>
      <c r="D654" s="118"/>
      <c r="E654" s="118"/>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row>
    <row r="655" spans="1:57" ht="15.75" customHeight="1" x14ac:dyDescent="0.3">
      <c r="A655" s="117"/>
      <c r="B655" s="118"/>
      <c r="C655" s="118"/>
      <c r="D655" s="118"/>
      <c r="E655" s="118"/>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row>
    <row r="656" spans="1:57" ht="15.75" customHeight="1" x14ac:dyDescent="0.3">
      <c r="A656" s="117"/>
      <c r="B656" s="118"/>
      <c r="C656" s="118"/>
      <c r="D656" s="118"/>
      <c r="E656" s="118"/>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row>
    <row r="657" spans="1:57" ht="15.75" customHeight="1" x14ac:dyDescent="0.3">
      <c r="A657" s="117"/>
      <c r="B657" s="118"/>
      <c r="C657" s="118"/>
      <c r="D657" s="118"/>
      <c r="E657" s="118"/>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row>
    <row r="658" spans="1:57" ht="15.75" customHeight="1" x14ac:dyDescent="0.3">
      <c r="A658" s="117"/>
      <c r="B658" s="118"/>
      <c r="C658" s="118"/>
      <c r="D658" s="118"/>
      <c r="E658" s="118"/>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row>
    <row r="659" spans="1:57" ht="15.75" customHeight="1" x14ac:dyDescent="0.3">
      <c r="A659" s="117"/>
      <c r="B659" s="118"/>
      <c r="C659" s="118"/>
      <c r="D659" s="118"/>
      <c r="E659" s="118"/>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row>
    <row r="660" spans="1:57" ht="15.75" customHeight="1" x14ac:dyDescent="0.3">
      <c r="A660" s="117"/>
      <c r="B660" s="118"/>
      <c r="C660" s="118"/>
      <c r="D660" s="118"/>
      <c r="E660" s="118"/>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row>
    <row r="661" spans="1:57" ht="15.75" customHeight="1" x14ac:dyDescent="0.3">
      <c r="A661" s="117"/>
      <c r="B661" s="118"/>
      <c r="C661" s="118"/>
      <c r="D661" s="118"/>
      <c r="E661" s="118"/>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row>
    <row r="662" spans="1:57" ht="15.75" customHeight="1" x14ac:dyDescent="0.3">
      <c r="A662" s="117"/>
      <c r="B662" s="118"/>
      <c r="C662" s="118"/>
      <c r="D662" s="118"/>
      <c r="E662" s="118"/>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row>
    <row r="663" spans="1:57" ht="15.75" customHeight="1" x14ac:dyDescent="0.3">
      <c r="A663" s="117"/>
      <c r="B663" s="118"/>
      <c r="C663" s="118"/>
      <c r="D663" s="118"/>
      <c r="E663" s="118"/>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row>
    <row r="664" spans="1:57" ht="15.75" customHeight="1" x14ac:dyDescent="0.3">
      <c r="A664" s="117"/>
      <c r="B664" s="118"/>
      <c r="C664" s="118"/>
      <c r="D664" s="118"/>
      <c r="E664" s="118"/>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row>
    <row r="665" spans="1:57" ht="15.75" customHeight="1" x14ac:dyDescent="0.3">
      <c r="A665" s="117"/>
      <c r="B665" s="118"/>
      <c r="C665" s="118"/>
      <c r="D665" s="118"/>
      <c r="E665" s="118"/>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row>
    <row r="666" spans="1:57" ht="15.75" customHeight="1" x14ac:dyDescent="0.3">
      <c r="A666" s="117"/>
      <c r="B666" s="118"/>
      <c r="C666" s="118"/>
      <c r="D666" s="118"/>
      <c r="E666" s="118"/>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row>
    <row r="667" spans="1:57" ht="15.75" customHeight="1" x14ac:dyDescent="0.3">
      <c r="A667" s="117"/>
      <c r="B667" s="118"/>
      <c r="C667" s="118"/>
      <c r="D667" s="118"/>
      <c r="E667" s="118"/>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row>
    <row r="668" spans="1:57" ht="15.75" customHeight="1" x14ac:dyDescent="0.3">
      <c r="A668" s="117"/>
      <c r="B668" s="118"/>
      <c r="C668" s="118"/>
      <c r="D668" s="118"/>
      <c r="E668" s="118"/>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row>
    <row r="669" spans="1:57" ht="15.75" customHeight="1" x14ac:dyDescent="0.3">
      <c r="A669" s="117"/>
      <c r="B669" s="118"/>
      <c r="C669" s="118"/>
      <c r="D669" s="118"/>
      <c r="E669" s="118"/>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row>
    <row r="670" spans="1:57" ht="15.75" customHeight="1" x14ac:dyDescent="0.3">
      <c r="A670" s="117"/>
      <c r="B670" s="118"/>
      <c r="C670" s="118"/>
      <c r="D670" s="118"/>
      <c r="E670" s="118"/>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row>
    <row r="671" spans="1:57" ht="15.75" customHeight="1" x14ac:dyDescent="0.3">
      <c r="A671" s="117"/>
      <c r="B671" s="118"/>
      <c r="C671" s="118"/>
      <c r="D671" s="118"/>
      <c r="E671" s="118"/>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row>
    <row r="672" spans="1:57" ht="15.75" customHeight="1" x14ac:dyDescent="0.3">
      <c r="A672" s="117"/>
      <c r="B672" s="118"/>
      <c r="C672" s="118"/>
      <c r="D672" s="118"/>
      <c r="E672" s="118"/>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row>
    <row r="673" spans="1:57" ht="15.75" customHeight="1" x14ac:dyDescent="0.3">
      <c r="A673" s="117"/>
      <c r="B673" s="118"/>
      <c r="C673" s="118"/>
      <c r="D673" s="118"/>
      <c r="E673" s="118"/>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row>
    <row r="674" spans="1:57" ht="15.75" customHeight="1" x14ac:dyDescent="0.3">
      <c r="A674" s="117"/>
      <c r="B674" s="118"/>
      <c r="C674" s="118"/>
      <c r="D674" s="118"/>
      <c r="E674" s="118"/>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row>
    <row r="675" spans="1:57" ht="15.75" customHeight="1" x14ac:dyDescent="0.3">
      <c r="A675" s="117"/>
      <c r="B675" s="118"/>
      <c r="C675" s="118"/>
      <c r="D675" s="118"/>
      <c r="E675" s="118"/>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row>
    <row r="676" spans="1:57" ht="15.75" customHeight="1" x14ac:dyDescent="0.3">
      <c r="A676" s="117"/>
      <c r="B676" s="118"/>
      <c r="C676" s="118"/>
      <c r="D676" s="118"/>
      <c r="E676" s="118"/>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row>
    <row r="677" spans="1:57" ht="15.75" customHeight="1" x14ac:dyDescent="0.3">
      <c r="A677" s="117"/>
      <c r="B677" s="118"/>
      <c r="C677" s="118"/>
      <c r="D677" s="118"/>
      <c r="E677" s="118"/>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row>
    <row r="678" spans="1:57" ht="15.75" customHeight="1" x14ac:dyDescent="0.3">
      <c r="A678" s="117"/>
      <c r="B678" s="118"/>
      <c r="C678" s="118"/>
      <c r="D678" s="118"/>
      <c r="E678" s="118"/>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row>
    <row r="679" spans="1:57" ht="15.75" customHeight="1" x14ac:dyDescent="0.3">
      <c r="A679" s="117"/>
      <c r="B679" s="118"/>
      <c r="C679" s="118"/>
      <c r="D679" s="118"/>
      <c r="E679" s="118"/>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row>
    <row r="680" spans="1:57" ht="15.75" customHeight="1" x14ac:dyDescent="0.3">
      <c r="A680" s="117"/>
      <c r="B680" s="118"/>
      <c r="C680" s="118"/>
      <c r="D680" s="118"/>
      <c r="E680" s="118"/>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row>
    <row r="681" spans="1:57" ht="15.75" customHeight="1" x14ac:dyDescent="0.3">
      <c r="A681" s="117"/>
      <c r="B681" s="118"/>
      <c r="C681" s="118"/>
      <c r="D681" s="118"/>
      <c r="E681" s="118"/>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row>
    <row r="682" spans="1:57" ht="15.75" customHeight="1" x14ac:dyDescent="0.3">
      <c r="A682" s="117"/>
      <c r="B682" s="118"/>
      <c r="C682" s="118"/>
      <c r="D682" s="118"/>
      <c r="E682" s="118"/>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row>
    <row r="683" spans="1:57" ht="15.75" customHeight="1" x14ac:dyDescent="0.3">
      <c r="A683" s="117"/>
      <c r="B683" s="118"/>
      <c r="C683" s="118"/>
      <c r="D683" s="118"/>
      <c r="E683" s="118"/>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row>
    <row r="684" spans="1:57" ht="15.75" customHeight="1" x14ac:dyDescent="0.3">
      <c r="A684" s="117"/>
      <c r="B684" s="118"/>
      <c r="C684" s="118"/>
      <c r="D684" s="118"/>
      <c r="E684" s="118"/>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row>
    <row r="685" spans="1:57" ht="15.75" customHeight="1" x14ac:dyDescent="0.3">
      <c r="A685" s="117"/>
      <c r="B685" s="118"/>
      <c r="C685" s="118"/>
      <c r="D685" s="118"/>
      <c r="E685" s="118"/>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row>
    <row r="686" spans="1:57" ht="15.75" customHeight="1" x14ac:dyDescent="0.3">
      <c r="A686" s="117"/>
      <c r="B686" s="118"/>
      <c r="C686" s="118"/>
      <c r="D686" s="118"/>
      <c r="E686" s="118"/>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row>
    <row r="687" spans="1:57" ht="15.75" customHeight="1" x14ac:dyDescent="0.3">
      <c r="A687" s="117"/>
      <c r="B687" s="118"/>
      <c r="C687" s="118"/>
      <c r="D687" s="118"/>
      <c r="E687" s="118"/>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row>
    <row r="688" spans="1:57" ht="15.75" customHeight="1" x14ac:dyDescent="0.3">
      <c r="A688" s="117"/>
      <c r="B688" s="118"/>
      <c r="C688" s="118"/>
      <c r="D688" s="118"/>
      <c r="E688" s="118"/>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row>
    <row r="689" spans="1:57" ht="15.75" customHeight="1" x14ac:dyDescent="0.3">
      <c r="A689" s="117"/>
      <c r="B689" s="118"/>
      <c r="C689" s="118"/>
      <c r="D689" s="118"/>
      <c r="E689" s="118"/>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row>
    <row r="690" spans="1:57" ht="15.75" customHeight="1" x14ac:dyDescent="0.3">
      <c r="A690" s="117"/>
      <c r="B690" s="118"/>
      <c r="C690" s="118"/>
      <c r="D690" s="118"/>
      <c r="E690" s="118"/>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row>
    <row r="691" spans="1:57" ht="15.75" customHeight="1" x14ac:dyDescent="0.3">
      <c r="A691" s="117"/>
      <c r="B691" s="118"/>
      <c r="C691" s="118"/>
      <c r="D691" s="118"/>
      <c r="E691" s="118"/>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row>
    <row r="692" spans="1:57" ht="15.75" customHeight="1" x14ac:dyDescent="0.3">
      <c r="A692" s="117"/>
      <c r="B692" s="118"/>
      <c r="C692" s="118"/>
      <c r="D692" s="118"/>
      <c r="E692" s="118"/>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row>
    <row r="693" spans="1:57" ht="15.75" customHeight="1" x14ac:dyDescent="0.3">
      <c r="A693" s="117"/>
      <c r="B693" s="118"/>
      <c r="C693" s="118"/>
      <c r="D693" s="118"/>
      <c r="E693" s="118"/>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row>
    <row r="694" spans="1:57" ht="15.75" customHeight="1" x14ac:dyDescent="0.3">
      <c r="A694" s="117"/>
      <c r="B694" s="118"/>
      <c r="C694" s="118"/>
      <c r="D694" s="118"/>
      <c r="E694" s="118"/>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row>
    <row r="695" spans="1:57" ht="15.75" customHeight="1" x14ac:dyDescent="0.3">
      <c r="A695" s="117"/>
      <c r="B695" s="118"/>
      <c r="C695" s="118"/>
      <c r="D695" s="118"/>
      <c r="E695" s="118"/>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row>
    <row r="696" spans="1:57" ht="15.75" customHeight="1" x14ac:dyDescent="0.3">
      <c r="A696" s="117"/>
      <c r="B696" s="118"/>
      <c r="C696" s="118"/>
      <c r="D696" s="118"/>
      <c r="E696" s="118"/>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row>
    <row r="697" spans="1:57" ht="15.75" customHeight="1" x14ac:dyDescent="0.3">
      <c r="A697" s="117"/>
      <c r="B697" s="118"/>
      <c r="C697" s="118"/>
      <c r="D697" s="118"/>
      <c r="E697" s="118"/>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row>
    <row r="698" spans="1:57" ht="15.75" customHeight="1" x14ac:dyDescent="0.3">
      <c r="A698" s="117"/>
      <c r="B698" s="118"/>
      <c r="C698" s="118"/>
      <c r="D698" s="118"/>
      <c r="E698" s="118"/>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row>
    <row r="699" spans="1:57" ht="15.75" customHeight="1" x14ac:dyDescent="0.3">
      <c r="A699" s="117"/>
      <c r="B699" s="118"/>
      <c r="C699" s="118"/>
      <c r="D699" s="118"/>
      <c r="E699" s="118"/>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row>
    <row r="700" spans="1:57" ht="15.75" customHeight="1" x14ac:dyDescent="0.3">
      <c r="A700" s="117"/>
      <c r="B700" s="118"/>
      <c r="C700" s="118"/>
      <c r="D700" s="118"/>
      <c r="E700" s="118"/>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row>
    <row r="701" spans="1:57" ht="15.75" customHeight="1" x14ac:dyDescent="0.3">
      <c r="A701" s="117"/>
      <c r="B701" s="118"/>
      <c r="C701" s="118"/>
      <c r="D701" s="118"/>
      <c r="E701" s="118"/>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row>
    <row r="702" spans="1:57" ht="15.75" customHeight="1" x14ac:dyDescent="0.3">
      <c r="A702" s="117"/>
      <c r="B702" s="118"/>
      <c r="C702" s="118"/>
      <c r="D702" s="118"/>
      <c r="E702" s="118"/>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row>
    <row r="703" spans="1:57" ht="15.75" customHeight="1" x14ac:dyDescent="0.3">
      <c r="A703" s="117"/>
      <c r="B703" s="118"/>
      <c r="C703" s="118"/>
      <c r="D703" s="118"/>
      <c r="E703" s="118"/>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row>
    <row r="704" spans="1:57" ht="15.75" customHeight="1" x14ac:dyDescent="0.3">
      <c r="A704" s="117"/>
      <c r="B704" s="118"/>
      <c r="C704" s="118"/>
      <c r="D704" s="118"/>
      <c r="E704" s="118"/>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row>
    <row r="705" spans="1:57" ht="15.75" customHeight="1" x14ac:dyDescent="0.3">
      <c r="A705" s="117"/>
      <c r="B705" s="118"/>
      <c r="C705" s="118"/>
      <c r="D705" s="118"/>
      <c r="E705" s="118"/>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row>
    <row r="706" spans="1:57" ht="15.75" customHeight="1" x14ac:dyDescent="0.3">
      <c r="A706" s="117"/>
      <c r="B706" s="118"/>
      <c r="C706" s="118"/>
      <c r="D706" s="118"/>
      <c r="E706" s="118"/>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row>
    <row r="707" spans="1:57" ht="15.75" customHeight="1" x14ac:dyDescent="0.3">
      <c r="A707" s="117"/>
      <c r="B707" s="118"/>
      <c r="C707" s="118"/>
      <c r="D707" s="118"/>
      <c r="E707" s="118"/>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row>
    <row r="708" spans="1:57" ht="15.75" customHeight="1" x14ac:dyDescent="0.3">
      <c r="A708" s="117"/>
      <c r="B708" s="118"/>
      <c r="C708" s="118"/>
      <c r="D708" s="118"/>
      <c r="E708" s="118"/>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row>
    <row r="709" spans="1:57" ht="15.75" customHeight="1" x14ac:dyDescent="0.3">
      <c r="A709" s="117"/>
      <c r="B709" s="118"/>
      <c r="C709" s="118"/>
      <c r="D709" s="118"/>
      <c r="E709" s="118"/>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row>
    <row r="710" spans="1:57" ht="15.75" customHeight="1" x14ac:dyDescent="0.3">
      <c r="A710" s="117"/>
      <c r="B710" s="118"/>
      <c r="C710" s="118"/>
      <c r="D710" s="118"/>
      <c r="E710" s="118"/>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row>
    <row r="711" spans="1:57" ht="15.75" customHeight="1" x14ac:dyDescent="0.3">
      <c r="A711" s="117"/>
      <c r="B711" s="118"/>
      <c r="C711" s="118"/>
      <c r="D711" s="118"/>
      <c r="E711" s="118"/>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row>
    <row r="712" spans="1:57" ht="15.75" customHeight="1" x14ac:dyDescent="0.3">
      <c r="A712" s="117"/>
      <c r="B712" s="118"/>
      <c r="C712" s="118"/>
      <c r="D712" s="118"/>
      <c r="E712" s="118"/>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row>
    <row r="713" spans="1:57" ht="15.75" customHeight="1" x14ac:dyDescent="0.3">
      <c r="A713" s="117"/>
      <c r="B713" s="118"/>
      <c r="C713" s="118"/>
      <c r="D713" s="118"/>
      <c r="E713" s="118"/>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row>
    <row r="714" spans="1:57" ht="15.75" customHeight="1" x14ac:dyDescent="0.3">
      <c r="A714" s="117"/>
      <c r="B714" s="118"/>
      <c r="C714" s="118"/>
      <c r="D714" s="118"/>
      <c r="E714" s="118"/>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row>
    <row r="715" spans="1:57" ht="15.75" customHeight="1" x14ac:dyDescent="0.3">
      <c r="A715" s="117"/>
      <c r="B715" s="118"/>
      <c r="C715" s="118"/>
      <c r="D715" s="118"/>
      <c r="E715" s="118"/>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row>
    <row r="716" spans="1:57" ht="15.75" customHeight="1" x14ac:dyDescent="0.3">
      <c r="A716" s="117"/>
      <c r="B716" s="118"/>
      <c r="C716" s="118"/>
      <c r="D716" s="118"/>
      <c r="E716" s="118"/>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row>
    <row r="717" spans="1:57" ht="15.75" customHeight="1" x14ac:dyDescent="0.3">
      <c r="A717" s="117"/>
      <c r="B717" s="118"/>
      <c r="C717" s="118"/>
      <c r="D717" s="118"/>
      <c r="E717" s="118"/>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row>
    <row r="718" spans="1:57" ht="15.75" customHeight="1" x14ac:dyDescent="0.3">
      <c r="A718" s="117"/>
      <c r="B718" s="118"/>
      <c r="C718" s="118"/>
      <c r="D718" s="118"/>
      <c r="E718" s="118"/>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row>
    <row r="719" spans="1:57" ht="15.75" customHeight="1" x14ac:dyDescent="0.3">
      <c r="A719" s="117"/>
      <c r="B719" s="118"/>
      <c r="C719" s="118"/>
      <c r="D719" s="118"/>
      <c r="E719" s="118"/>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row>
    <row r="720" spans="1:57" ht="15.75" customHeight="1" x14ac:dyDescent="0.3">
      <c r="A720" s="117"/>
      <c r="B720" s="118"/>
      <c r="C720" s="118"/>
      <c r="D720" s="118"/>
      <c r="E720" s="118"/>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row>
    <row r="721" spans="1:57" ht="15.75" customHeight="1" x14ac:dyDescent="0.3">
      <c r="A721" s="117"/>
      <c r="B721" s="118"/>
      <c r="C721" s="118"/>
      <c r="D721" s="118"/>
      <c r="E721" s="118"/>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row>
    <row r="722" spans="1:57" ht="15.75" customHeight="1" x14ac:dyDescent="0.3">
      <c r="A722" s="117"/>
      <c r="B722" s="118"/>
      <c r="C722" s="118"/>
      <c r="D722" s="118"/>
      <c r="E722" s="118"/>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row>
    <row r="723" spans="1:57" ht="15.75" customHeight="1" x14ac:dyDescent="0.3">
      <c r="A723" s="117"/>
      <c r="B723" s="118"/>
      <c r="C723" s="118"/>
      <c r="D723" s="118"/>
      <c r="E723" s="118"/>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row>
    <row r="724" spans="1:57" ht="15.75" customHeight="1" x14ac:dyDescent="0.3">
      <c r="A724" s="117"/>
      <c r="B724" s="118"/>
      <c r="C724" s="118"/>
      <c r="D724" s="118"/>
      <c r="E724" s="118"/>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row>
    <row r="725" spans="1:57" ht="15.75" customHeight="1" x14ac:dyDescent="0.3">
      <c r="A725" s="117"/>
      <c r="B725" s="118"/>
      <c r="C725" s="118"/>
      <c r="D725" s="118"/>
      <c r="E725" s="118"/>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row>
    <row r="726" spans="1:57" ht="15.75" customHeight="1" x14ac:dyDescent="0.3">
      <c r="A726" s="117"/>
      <c r="B726" s="118"/>
      <c r="C726" s="118"/>
      <c r="D726" s="118"/>
      <c r="E726" s="118"/>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row>
    <row r="727" spans="1:57" ht="15.75" customHeight="1" x14ac:dyDescent="0.3">
      <c r="A727" s="117"/>
      <c r="B727" s="118"/>
      <c r="C727" s="118"/>
      <c r="D727" s="118"/>
      <c r="E727" s="118"/>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row>
    <row r="728" spans="1:57" ht="15.75" customHeight="1" x14ac:dyDescent="0.3">
      <c r="A728" s="117"/>
      <c r="B728" s="118"/>
      <c r="C728" s="118"/>
      <c r="D728" s="118"/>
      <c r="E728" s="118"/>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row>
    <row r="729" spans="1:57" ht="15.75" customHeight="1" x14ac:dyDescent="0.3">
      <c r="A729" s="117"/>
      <c r="B729" s="118"/>
      <c r="C729" s="118"/>
      <c r="D729" s="118"/>
      <c r="E729" s="118"/>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row>
    <row r="730" spans="1:57" ht="15.75" customHeight="1" x14ac:dyDescent="0.3">
      <c r="A730" s="117"/>
      <c r="B730" s="118"/>
      <c r="C730" s="118"/>
      <c r="D730" s="118"/>
      <c r="E730" s="118"/>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row>
    <row r="731" spans="1:57" ht="15.75" customHeight="1" x14ac:dyDescent="0.3">
      <c r="A731" s="117"/>
      <c r="B731" s="118"/>
      <c r="C731" s="118"/>
      <c r="D731" s="118"/>
      <c r="E731" s="118"/>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row>
    <row r="732" spans="1:57" ht="15.75" customHeight="1" x14ac:dyDescent="0.3">
      <c r="A732" s="117"/>
      <c r="B732" s="118"/>
      <c r="C732" s="118"/>
      <c r="D732" s="118"/>
      <c r="E732" s="118"/>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row>
    <row r="733" spans="1:57" ht="15.75" customHeight="1" x14ac:dyDescent="0.3">
      <c r="A733" s="117"/>
      <c r="B733" s="118"/>
      <c r="C733" s="118"/>
      <c r="D733" s="118"/>
      <c r="E733" s="118"/>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row>
    <row r="734" spans="1:57" ht="15.75" customHeight="1" x14ac:dyDescent="0.3">
      <c r="A734" s="117"/>
      <c r="B734" s="118"/>
      <c r="C734" s="118"/>
      <c r="D734" s="118"/>
      <c r="E734" s="118"/>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row>
    <row r="735" spans="1:57" ht="15.75" customHeight="1" x14ac:dyDescent="0.3">
      <c r="A735" s="117"/>
      <c r="B735" s="118"/>
      <c r="C735" s="118"/>
      <c r="D735" s="118"/>
      <c r="E735" s="118"/>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row>
    <row r="736" spans="1:57" ht="15.75" customHeight="1" x14ac:dyDescent="0.3">
      <c r="A736" s="117"/>
      <c r="B736" s="118"/>
      <c r="C736" s="118"/>
      <c r="D736" s="118"/>
      <c r="E736" s="118"/>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row>
    <row r="737" spans="1:57" ht="15.75" customHeight="1" x14ac:dyDescent="0.3">
      <c r="A737" s="117"/>
      <c r="B737" s="118"/>
      <c r="C737" s="118"/>
      <c r="D737" s="118"/>
      <c r="E737" s="118"/>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row>
    <row r="738" spans="1:57" ht="15.75" customHeight="1" x14ac:dyDescent="0.3">
      <c r="A738" s="117"/>
      <c r="B738" s="118"/>
      <c r="C738" s="118"/>
      <c r="D738" s="118"/>
      <c r="E738" s="118"/>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row>
    <row r="739" spans="1:57" ht="15.75" customHeight="1" x14ac:dyDescent="0.3">
      <c r="A739" s="117"/>
      <c r="B739" s="118"/>
      <c r="C739" s="118"/>
      <c r="D739" s="118"/>
      <c r="E739" s="118"/>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row>
    <row r="740" spans="1:57" ht="15.75" customHeight="1" x14ac:dyDescent="0.3">
      <c r="A740" s="117"/>
      <c r="B740" s="118"/>
      <c r="C740" s="118"/>
      <c r="D740" s="118"/>
      <c r="E740" s="118"/>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row>
    <row r="741" spans="1:57" ht="15.75" customHeight="1" x14ac:dyDescent="0.3">
      <c r="A741" s="117"/>
      <c r="B741" s="118"/>
      <c r="C741" s="118"/>
      <c r="D741" s="118"/>
      <c r="E741" s="118"/>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row>
    <row r="742" spans="1:57" ht="15.75" customHeight="1" x14ac:dyDescent="0.3">
      <c r="A742" s="117"/>
      <c r="B742" s="118"/>
      <c r="C742" s="118"/>
      <c r="D742" s="118"/>
      <c r="E742" s="118"/>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row>
    <row r="743" spans="1:57" ht="15.75" customHeight="1" x14ac:dyDescent="0.3">
      <c r="A743" s="117"/>
      <c r="B743" s="118"/>
      <c r="C743" s="118"/>
      <c r="D743" s="118"/>
      <c r="E743" s="118"/>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row>
    <row r="744" spans="1:57" ht="15.75" customHeight="1" x14ac:dyDescent="0.3">
      <c r="A744" s="117"/>
      <c r="B744" s="118"/>
      <c r="C744" s="118"/>
      <c r="D744" s="118"/>
      <c r="E744" s="118"/>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row>
    <row r="745" spans="1:57" ht="15.75" customHeight="1" x14ac:dyDescent="0.3">
      <c r="A745" s="117"/>
      <c r="B745" s="118"/>
      <c r="C745" s="118"/>
      <c r="D745" s="118"/>
      <c r="E745" s="118"/>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row>
    <row r="746" spans="1:57" ht="15.75" customHeight="1" x14ac:dyDescent="0.3">
      <c r="A746" s="117"/>
      <c r="B746" s="118"/>
      <c r="C746" s="118"/>
      <c r="D746" s="118"/>
      <c r="E746" s="118"/>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row>
    <row r="747" spans="1:57" ht="15.75" customHeight="1" x14ac:dyDescent="0.3">
      <c r="A747" s="117"/>
      <c r="B747" s="118"/>
      <c r="C747" s="118"/>
      <c r="D747" s="118"/>
      <c r="E747" s="118"/>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row>
    <row r="748" spans="1:57" ht="15.75" customHeight="1" x14ac:dyDescent="0.3">
      <c r="A748" s="117"/>
      <c r="B748" s="118"/>
      <c r="C748" s="118"/>
      <c r="D748" s="118"/>
      <c r="E748" s="118"/>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row>
    <row r="749" spans="1:57" ht="15.75" customHeight="1" x14ac:dyDescent="0.3">
      <c r="A749" s="117"/>
      <c r="B749" s="118"/>
      <c r="C749" s="118"/>
      <c r="D749" s="118"/>
      <c r="E749" s="118"/>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row>
    <row r="750" spans="1:57" ht="15.75" customHeight="1" x14ac:dyDescent="0.3">
      <c r="A750" s="117"/>
      <c r="B750" s="118"/>
      <c r="C750" s="118"/>
      <c r="D750" s="118"/>
      <c r="E750" s="118"/>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row>
    <row r="751" spans="1:57" ht="15.75" customHeight="1" x14ac:dyDescent="0.3">
      <c r="A751" s="117"/>
      <c r="B751" s="118"/>
      <c r="C751" s="118"/>
      <c r="D751" s="118"/>
      <c r="E751" s="118"/>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row>
    <row r="752" spans="1:57" ht="15.75" customHeight="1" x14ac:dyDescent="0.3">
      <c r="A752" s="117"/>
      <c r="B752" s="118"/>
      <c r="C752" s="118"/>
      <c r="D752" s="118"/>
      <c r="E752" s="118"/>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row>
    <row r="753" spans="1:57" ht="15.75" customHeight="1" x14ac:dyDescent="0.3">
      <c r="A753" s="117"/>
      <c r="B753" s="118"/>
      <c r="C753" s="118"/>
      <c r="D753" s="118"/>
      <c r="E753" s="118"/>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row>
    <row r="754" spans="1:57" ht="15.75" customHeight="1" x14ac:dyDescent="0.3">
      <c r="A754" s="117"/>
      <c r="B754" s="118"/>
      <c r="C754" s="118"/>
      <c r="D754" s="118"/>
      <c r="E754" s="118"/>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row>
    <row r="755" spans="1:57" ht="15.75" customHeight="1" x14ac:dyDescent="0.3">
      <c r="A755" s="117"/>
      <c r="B755" s="118"/>
      <c r="C755" s="118"/>
      <c r="D755" s="118"/>
      <c r="E755" s="118"/>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row>
    <row r="756" spans="1:57" ht="15.75" customHeight="1" x14ac:dyDescent="0.3">
      <c r="A756" s="117"/>
      <c r="B756" s="118"/>
      <c r="C756" s="118"/>
      <c r="D756" s="118"/>
      <c r="E756" s="118"/>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row>
    <row r="757" spans="1:57" ht="15.75" customHeight="1" x14ac:dyDescent="0.3">
      <c r="A757" s="117"/>
      <c r="B757" s="118"/>
      <c r="C757" s="118"/>
      <c r="D757" s="118"/>
      <c r="E757" s="118"/>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row>
    <row r="758" spans="1:57" ht="15.75" customHeight="1" x14ac:dyDescent="0.3">
      <c r="A758" s="117"/>
      <c r="B758" s="118"/>
      <c r="C758" s="118"/>
      <c r="D758" s="118"/>
      <c r="E758" s="118"/>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row>
    <row r="759" spans="1:57" ht="15.75" customHeight="1" x14ac:dyDescent="0.3">
      <c r="A759" s="117"/>
      <c r="B759" s="118"/>
      <c r="C759" s="118"/>
      <c r="D759" s="118"/>
      <c r="E759" s="118"/>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row>
    <row r="760" spans="1:57" ht="15.75" customHeight="1" x14ac:dyDescent="0.3">
      <c r="A760" s="117"/>
      <c r="B760" s="118"/>
      <c r="C760" s="118"/>
      <c r="D760" s="118"/>
      <c r="E760" s="118"/>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row>
    <row r="761" spans="1:57" ht="15.75" customHeight="1" x14ac:dyDescent="0.3">
      <c r="A761" s="117"/>
      <c r="B761" s="118"/>
      <c r="C761" s="118"/>
      <c r="D761" s="118"/>
      <c r="E761" s="118"/>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row>
    <row r="762" spans="1:57" ht="15.75" customHeight="1" x14ac:dyDescent="0.3">
      <c r="A762" s="117"/>
      <c r="B762" s="118"/>
      <c r="C762" s="118"/>
      <c r="D762" s="118"/>
      <c r="E762" s="118"/>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row>
    <row r="763" spans="1:57" ht="15.75" customHeight="1" x14ac:dyDescent="0.3">
      <c r="A763" s="117"/>
      <c r="B763" s="118"/>
      <c r="C763" s="118"/>
      <c r="D763" s="118"/>
      <c r="E763" s="118"/>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row>
    <row r="764" spans="1:57" ht="15.75" customHeight="1" x14ac:dyDescent="0.3">
      <c r="A764" s="117"/>
      <c r="B764" s="118"/>
      <c r="C764" s="118"/>
      <c r="D764" s="118"/>
      <c r="E764" s="118"/>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row>
    <row r="765" spans="1:57" ht="15.75" customHeight="1" x14ac:dyDescent="0.3">
      <c r="A765" s="117"/>
      <c r="B765" s="118"/>
      <c r="C765" s="118"/>
      <c r="D765" s="118"/>
      <c r="E765" s="118"/>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row>
    <row r="766" spans="1:57" ht="15.75" customHeight="1" x14ac:dyDescent="0.3">
      <c r="A766" s="117"/>
      <c r="B766" s="118"/>
      <c r="C766" s="118"/>
      <c r="D766" s="118"/>
      <c r="E766" s="118"/>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row>
    <row r="767" spans="1:57" ht="15.75" customHeight="1" x14ac:dyDescent="0.3">
      <c r="A767" s="117"/>
      <c r="B767" s="118"/>
      <c r="C767" s="118"/>
      <c r="D767" s="118"/>
      <c r="E767" s="118"/>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row>
    <row r="768" spans="1:57" ht="15.75" customHeight="1" x14ac:dyDescent="0.3">
      <c r="A768" s="117"/>
      <c r="B768" s="118"/>
      <c r="C768" s="118"/>
      <c r="D768" s="118"/>
      <c r="E768" s="118"/>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row>
    <row r="769" spans="1:57" ht="15.75" customHeight="1" x14ac:dyDescent="0.3">
      <c r="A769" s="117"/>
      <c r="B769" s="118"/>
      <c r="C769" s="118"/>
      <c r="D769" s="118"/>
      <c r="E769" s="118"/>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row>
    <row r="770" spans="1:57" ht="15.75" customHeight="1" x14ac:dyDescent="0.3">
      <c r="A770" s="117"/>
      <c r="B770" s="118"/>
      <c r="C770" s="118"/>
      <c r="D770" s="118"/>
      <c r="E770" s="118"/>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row>
    <row r="771" spans="1:57" ht="15.75" customHeight="1" x14ac:dyDescent="0.3">
      <c r="A771" s="117"/>
      <c r="B771" s="118"/>
      <c r="C771" s="118"/>
      <c r="D771" s="118"/>
      <c r="E771" s="118"/>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row>
    <row r="772" spans="1:57" ht="15.75" customHeight="1" x14ac:dyDescent="0.3">
      <c r="A772" s="117"/>
      <c r="B772" s="118"/>
      <c r="C772" s="118"/>
      <c r="D772" s="118"/>
      <c r="E772" s="118"/>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row>
    <row r="773" spans="1:57" ht="15.75" customHeight="1" x14ac:dyDescent="0.3">
      <c r="A773" s="117"/>
      <c r="B773" s="118"/>
      <c r="C773" s="118"/>
      <c r="D773" s="118"/>
      <c r="E773" s="118"/>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row>
    <row r="774" spans="1:57" ht="15.75" customHeight="1" x14ac:dyDescent="0.3">
      <c r="A774" s="117"/>
      <c r="B774" s="118"/>
      <c r="C774" s="118"/>
      <c r="D774" s="118"/>
      <c r="E774" s="118"/>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row>
    <row r="775" spans="1:57" ht="15.75" customHeight="1" x14ac:dyDescent="0.3">
      <c r="A775" s="117"/>
      <c r="B775" s="118"/>
      <c r="C775" s="118"/>
      <c r="D775" s="118"/>
      <c r="E775" s="118"/>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row>
    <row r="776" spans="1:57" ht="15.75" customHeight="1" x14ac:dyDescent="0.3">
      <c r="A776" s="117"/>
      <c r="B776" s="118"/>
      <c r="C776" s="118"/>
      <c r="D776" s="118"/>
      <c r="E776" s="118"/>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row>
    <row r="777" spans="1:57" ht="15.75" customHeight="1" x14ac:dyDescent="0.3">
      <c r="A777" s="117"/>
      <c r="B777" s="118"/>
      <c r="C777" s="118"/>
      <c r="D777" s="118"/>
      <c r="E777" s="118"/>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row>
    <row r="778" spans="1:57" ht="15.75" customHeight="1" x14ac:dyDescent="0.3">
      <c r="A778" s="117"/>
      <c r="B778" s="118"/>
      <c r="C778" s="118"/>
      <c r="D778" s="118"/>
      <c r="E778" s="118"/>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row>
    <row r="779" spans="1:57" ht="15.75" customHeight="1" x14ac:dyDescent="0.3">
      <c r="A779" s="117"/>
      <c r="B779" s="118"/>
      <c r="C779" s="118"/>
      <c r="D779" s="118"/>
      <c r="E779" s="118"/>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row>
    <row r="780" spans="1:57" ht="15.75" customHeight="1" x14ac:dyDescent="0.3">
      <c r="A780" s="117"/>
      <c r="B780" s="118"/>
      <c r="C780" s="118"/>
      <c r="D780" s="118"/>
      <c r="E780" s="118"/>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row>
    <row r="781" spans="1:57" ht="15.75" customHeight="1" x14ac:dyDescent="0.3">
      <c r="A781" s="117"/>
      <c r="B781" s="118"/>
      <c r="C781" s="118"/>
      <c r="D781" s="118"/>
      <c r="E781" s="118"/>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row>
    <row r="782" spans="1:57" ht="15.75" customHeight="1" x14ac:dyDescent="0.3">
      <c r="A782" s="117"/>
      <c r="B782" s="118"/>
      <c r="C782" s="118"/>
      <c r="D782" s="118"/>
      <c r="E782" s="118"/>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row>
    <row r="783" spans="1:57" ht="15.75" customHeight="1" x14ac:dyDescent="0.3">
      <c r="A783" s="117"/>
      <c r="B783" s="118"/>
      <c r="C783" s="118"/>
      <c r="D783" s="118"/>
      <c r="E783" s="118"/>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row>
    <row r="784" spans="1:57" ht="15.75" customHeight="1" x14ac:dyDescent="0.3">
      <c r="A784" s="117"/>
      <c r="B784" s="118"/>
      <c r="C784" s="118"/>
      <c r="D784" s="118"/>
      <c r="E784" s="118"/>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row>
    <row r="785" spans="1:57" ht="15.75" customHeight="1" x14ac:dyDescent="0.3">
      <c r="A785" s="117"/>
      <c r="B785" s="118"/>
      <c r="C785" s="118"/>
      <c r="D785" s="118"/>
      <c r="E785" s="118"/>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row>
    <row r="786" spans="1:57" ht="15.75" customHeight="1" x14ac:dyDescent="0.3">
      <c r="A786" s="117"/>
      <c r="B786" s="118"/>
      <c r="C786" s="118"/>
      <c r="D786" s="118"/>
      <c r="E786" s="118"/>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row>
    <row r="787" spans="1:57" ht="15.75" customHeight="1" x14ac:dyDescent="0.3">
      <c r="A787" s="117"/>
      <c r="B787" s="118"/>
      <c r="C787" s="118"/>
      <c r="D787" s="118"/>
      <c r="E787" s="118"/>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row>
    <row r="788" spans="1:57" ht="15.75" customHeight="1" x14ac:dyDescent="0.3">
      <c r="A788" s="117"/>
      <c r="B788" s="118"/>
      <c r="C788" s="118"/>
      <c r="D788" s="118"/>
      <c r="E788" s="118"/>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row>
    <row r="789" spans="1:57" ht="15.75" customHeight="1" x14ac:dyDescent="0.3">
      <c r="A789" s="117"/>
      <c r="B789" s="118"/>
      <c r="C789" s="118"/>
      <c r="D789" s="118"/>
      <c r="E789" s="118"/>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row>
    <row r="790" spans="1:57" ht="15.75" customHeight="1" x14ac:dyDescent="0.3">
      <c r="A790" s="117"/>
      <c r="B790" s="118"/>
      <c r="C790" s="118"/>
      <c r="D790" s="118"/>
      <c r="E790" s="118"/>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row>
    <row r="791" spans="1:57" ht="15.75" customHeight="1" x14ac:dyDescent="0.3">
      <c r="A791" s="117"/>
      <c r="B791" s="118"/>
      <c r="C791" s="118"/>
      <c r="D791" s="118"/>
      <c r="E791" s="118"/>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row>
    <row r="792" spans="1:57" ht="15.75" customHeight="1" x14ac:dyDescent="0.3">
      <c r="A792" s="117"/>
      <c r="B792" s="118"/>
      <c r="C792" s="118"/>
      <c r="D792" s="118"/>
      <c r="E792" s="118"/>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row>
    <row r="793" spans="1:57" ht="15.75" customHeight="1" x14ac:dyDescent="0.3">
      <c r="A793" s="117"/>
      <c r="B793" s="118"/>
      <c r="C793" s="118"/>
      <c r="D793" s="118"/>
      <c r="E793" s="118"/>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row>
    <row r="794" spans="1:57" ht="15.75" customHeight="1" x14ac:dyDescent="0.3">
      <c r="A794" s="117"/>
      <c r="B794" s="118"/>
      <c r="C794" s="118"/>
      <c r="D794" s="118"/>
      <c r="E794" s="118"/>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row>
    <row r="795" spans="1:57" ht="15.75" customHeight="1" x14ac:dyDescent="0.3">
      <c r="A795" s="117"/>
      <c r="B795" s="118"/>
      <c r="C795" s="118"/>
      <c r="D795" s="118"/>
      <c r="E795" s="118"/>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row>
    <row r="796" spans="1:57" ht="15.75" customHeight="1" x14ac:dyDescent="0.3">
      <c r="A796" s="117"/>
      <c r="B796" s="118"/>
      <c r="C796" s="118"/>
      <c r="D796" s="118"/>
      <c r="E796" s="118"/>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row>
    <row r="797" spans="1:57" ht="15.75" customHeight="1" x14ac:dyDescent="0.3">
      <c r="A797" s="117"/>
      <c r="B797" s="118"/>
      <c r="C797" s="118"/>
      <c r="D797" s="118"/>
      <c r="E797" s="118"/>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row>
    <row r="798" spans="1:57" ht="15.75" customHeight="1" x14ac:dyDescent="0.3">
      <c r="A798" s="117"/>
      <c r="B798" s="118"/>
      <c r="C798" s="118"/>
      <c r="D798" s="118"/>
      <c r="E798" s="118"/>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row>
    <row r="799" spans="1:57" ht="15.75" customHeight="1" x14ac:dyDescent="0.3">
      <c r="A799" s="117"/>
      <c r="B799" s="118"/>
      <c r="C799" s="118"/>
      <c r="D799" s="118"/>
      <c r="E799" s="118"/>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row>
    <row r="800" spans="1:57" ht="15.75" customHeight="1" x14ac:dyDescent="0.3">
      <c r="A800" s="117"/>
      <c r="B800" s="118"/>
      <c r="C800" s="118"/>
      <c r="D800" s="118"/>
      <c r="E800" s="118"/>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row>
    <row r="801" spans="1:57" ht="15.75" customHeight="1" x14ac:dyDescent="0.3">
      <c r="A801" s="117"/>
      <c r="B801" s="118"/>
      <c r="C801" s="118"/>
      <c r="D801" s="118"/>
      <c r="E801" s="118"/>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row>
    <row r="802" spans="1:57" ht="15.75" customHeight="1" x14ac:dyDescent="0.3">
      <c r="A802" s="117"/>
      <c r="B802" s="118"/>
      <c r="C802" s="118"/>
      <c r="D802" s="118"/>
      <c r="E802" s="118"/>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row>
    <row r="803" spans="1:57" ht="15.75" customHeight="1" x14ac:dyDescent="0.3">
      <c r="A803" s="117"/>
      <c r="B803" s="118"/>
      <c r="C803" s="118"/>
      <c r="D803" s="118"/>
      <c r="E803" s="118"/>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row>
    <row r="804" spans="1:57" ht="15.75" customHeight="1" x14ac:dyDescent="0.3">
      <c r="A804" s="117"/>
      <c r="B804" s="118"/>
      <c r="C804" s="118"/>
      <c r="D804" s="118"/>
      <c r="E804" s="118"/>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row>
    <row r="805" spans="1:57" ht="15.75" customHeight="1" x14ac:dyDescent="0.3">
      <c r="A805" s="117"/>
      <c r="B805" s="118"/>
      <c r="C805" s="118"/>
      <c r="D805" s="118"/>
      <c r="E805" s="118"/>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row>
    <row r="806" spans="1:57" ht="15.75" customHeight="1" x14ac:dyDescent="0.3">
      <c r="A806" s="117"/>
      <c r="B806" s="118"/>
      <c r="C806" s="118"/>
      <c r="D806" s="118"/>
      <c r="E806" s="118"/>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row>
    <row r="807" spans="1:57" ht="15.75" customHeight="1" x14ac:dyDescent="0.3">
      <c r="A807" s="117"/>
      <c r="B807" s="118"/>
      <c r="C807" s="118"/>
      <c r="D807" s="118"/>
      <c r="E807" s="118"/>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row>
    <row r="808" spans="1:57" ht="15.75" customHeight="1" x14ac:dyDescent="0.3">
      <c r="A808" s="117"/>
      <c r="B808" s="118"/>
      <c r="C808" s="118"/>
      <c r="D808" s="118"/>
      <c r="E808" s="118"/>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row>
    <row r="809" spans="1:57" ht="15.75" customHeight="1" x14ac:dyDescent="0.3">
      <c r="A809" s="117"/>
      <c r="B809" s="118"/>
      <c r="C809" s="118"/>
      <c r="D809" s="118"/>
      <c r="E809" s="118"/>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row>
    <row r="810" spans="1:57" ht="15.75" customHeight="1" x14ac:dyDescent="0.3">
      <c r="A810" s="117"/>
      <c r="B810" s="118"/>
      <c r="C810" s="118"/>
      <c r="D810" s="118"/>
      <c r="E810" s="118"/>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row>
    <row r="811" spans="1:57" ht="15.75" customHeight="1" x14ac:dyDescent="0.3">
      <c r="A811" s="117"/>
      <c r="B811" s="118"/>
      <c r="C811" s="118"/>
      <c r="D811" s="118"/>
      <c r="E811" s="118"/>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row>
    <row r="812" spans="1:57" ht="15.75" customHeight="1" x14ac:dyDescent="0.3">
      <c r="A812" s="117"/>
      <c r="B812" s="118"/>
      <c r="C812" s="118"/>
      <c r="D812" s="118"/>
      <c r="E812" s="118"/>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row>
    <row r="813" spans="1:57" ht="15.75" customHeight="1" x14ac:dyDescent="0.3">
      <c r="A813" s="117"/>
      <c r="B813" s="118"/>
      <c r="C813" s="118"/>
      <c r="D813" s="118"/>
      <c r="E813" s="118"/>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row>
    <row r="814" spans="1:57" ht="15.75" customHeight="1" x14ac:dyDescent="0.3">
      <c r="A814" s="117"/>
      <c r="B814" s="118"/>
      <c r="C814" s="118"/>
      <c r="D814" s="118"/>
      <c r="E814" s="118"/>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row>
    <row r="815" spans="1:57" ht="15.75" customHeight="1" x14ac:dyDescent="0.3">
      <c r="A815" s="117"/>
      <c r="B815" s="118"/>
      <c r="C815" s="118"/>
      <c r="D815" s="118"/>
      <c r="E815" s="118"/>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row>
    <row r="816" spans="1:57" ht="15.75" customHeight="1" x14ac:dyDescent="0.3">
      <c r="A816" s="117"/>
      <c r="B816" s="118"/>
      <c r="C816" s="118"/>
      <c r="D816" s="118"/>
      <c r="E816" s="118"/>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row>
    <row r="817" spans="1:57" ht="15.75" customHeight="1" x14ac:dyDescent="0.3">
      <c r="A817" s="117"/>
      <c r="B817" s="118"/>
      <c r="C817" s="118"/>
      <c r="D817" s="118"/>
      <c r="E817" s="118"/>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row>
    <row r="818" spans="1:57" ht="15.75" customHeight="1" x14ac:dyDescent="0.3">
      <c r="A818" s="117"/>
      <c r="B818" s="118"/>
      <c r="C818" s="118"/>
      <c r="D818" s="118"/>
      <c r="E818" s="118"/>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row>
    <row r="819" spans="1:57" ht="15.75" customHeight="1" x14ac:dyDescent="0.3">
      <c r="A819" s="117"/>
      <c r="B819" s="118"/>
      <c r="C819" s="118"/>
      <c r="D819" s="118"/>
      <c r="E819" s="118"/>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row>
    <row r="820" spans="1:57" ht="15.75" customHeight="1" x14ac:dyDescent="0.3">
      <c r="A820" s="117"/>
      <c r="B820" s="118"/>
      <c r="C820" s="118"/>
      <c r="D820" s="118"/>
      <c r="E820" s="118"/>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row>
    <row r="821" spans="1:57" ht="15.75" customHeight="1" x14ac:dyDescent="0.3">
      <c r="A821" s="117"/>
      <c r="B821" s="118"/>
      <c r="C821" s="118"/>
      <c r="D821" s="118"/>
      <c r="E821" s="118"/>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row>
    <row r="822" spans="1:57" ht="15.75" customHeight="1" x14ac:dyDescent="0.3">
      <c r="A822" s="117"/>
      <c r="B822" s="118"/>
      <c r="C822" s="118"/>
      <c r="D822" s="118"/>
      <c r="E822" s="118"/>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row>
    <row r="823" spans="1:57" ht="15.75" customHeight="1" x14ac:dyDescent="0.3">
      <c r="A823" s="117"/>
      <c r="B823" s="118"/>
      <c r="C823" s="118"/>
      <c r="D823" s="118"/>
      <c r="E823" s="118"/>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row>
    <row r="824" spans="1:57" ht="15.75" customHeight="1" x14ac:dyDescent="0.3">
      <c r="A824" s="117"/>
      <c r="B824" s="118"/>
      <c r="C824" s="118"/>
      <c r="D824" s="118"/>
      <c r="E824" s="118"/>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row>
    <row r="825" spans="1:57" ht="15.75" customHeight="1" x14ac:dyDescent="0.3">
      <c r="A825" s="117"/>
      <c r="B825" s="118"/>
      <c r="C825" s="118"/>
      <c r="D825" s="118"/>
      <c r="E825" s="118"/>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row>
    <row r="826" spans="1:57" ht="15.75" customHeight="1" x14ac:dyDescent="0.3">
      <c r="A826" s="117"/>
      <c r="B826" s="118"/>
      <c r="C826" s="118"/>
      <c r="D826" s="118"/>
      <c r="E826" s="118"/>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row>
    <row r="827" spans="1:57" ht="15.75" customHeight="1" x14ac:dyDescent="0.3">
      <c r="A827" s="117"/>
      <c r="B827" s="118"/>
      <c r="C827" s="118"/>
      <c r="D827" s="118"/>
      <c r="E827" s="118"/>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row>
    <row r="828" spans="1:57" ht="15.75" customHeight="1" x14ac:dyDescent="0.3">
      <c r="A828" s="117"/>
      <c r="B828" s="118"/>
      <c r="C828" s="118"/>
      <c r="D828" s="118"/>
      <c r="E828" s="118"/>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row>
    <row r="829" spans="1:57" ht="15.75" customHeight="1" x14ac:dyDescent="0.3">
      <c r="A829" s="117"/>
      <c r="B829" s="118"/>
      <c r="C829" s="118"/>
      <c r="D829" s="118"/>
      <c r="E829" s="118"/>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row>
    <row r="830" spans="1:57" ht="15.75" customHeight="1" x14ac:dyDescent="0.3">
      <c r="A830" s="117"/>
      <c r="B830" s="118"/>
      <c r="C830" s="118"/>
      <c r="D830" s="118"/>
      <c r="E830" s="118"/>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row>
    <row r="831" spans="1:57" ht="15.75" customHeight="1" x14ac:dyDescent="0.3">
      <c r="A831" s="117"/>
      <c r="B831" s="118"/>
      <c r="C831" s="118"/>
      <c r="D831" s="118"/>
      <c r="E831" s="118"/>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row>
    <row r="832" spans="1:57" ht="15.75" customHeight="1" x14ac:dyDescent="0.3">
      <c r="A832" s="117"/>
      <c r="B832" s="118"/>
      <c r="C832" s="118"/>
      <c r="D832" s="118"/>
      <c r="E832" s="118"/>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row>
    <row r="833" spans="1:57" ht="15.75" customHeight="1" x14ac:dyDescent="0.3">
      <c r="A833" s="117"/>
      <c r="B833" s="118"/>
      <c r="C833" s="118"/>
      <c r="D833" s="118"/>
      <c r="E833" s="118"/>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row>
    <row r="834" spans="1:57" ht="15.75" customHeight="1" x14ac:dyDescent="0.3">
      <c r="A834" s="117"/>
      <c r="B834" s="118"/>
      <c r="C834" s="118"/>
      <c r="D834" s="118"/>
      <c r="E834" s="118"/>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row>
    <row r="835" spans="1:57" ht="15.75" customHeight="1" x14ac:dyDescent="0.3">
      <c r="A835" s="117"/>
      <c r="B835" s="118"/>
      <c r="C835" s="118"/>
      <c r="D835" s="118"/>
      <c r="E835" s="118"/>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row>
    <row r="836" spans="1:57" ht="15.75" customHeight="1" x14ac:dyDescent="0.3">
      <c r="A836" s="117"/>
      <c r="B836" s="118"/>
      <c r="C836" s="118"/>
      <c r="D836" s="118"/>
      <c r="E836" s="118"/>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row>
    <row r="837" spans="1:57" ht="15.75" customHeight="1" x14ac:dyDescent="0.3">
      <c r="A837" s="117"/>
      <c r="B837" s="118"/>
      <c r="C837" s="118"/>
      <c r="D837" s="118"/>
      <c r="E837" s="118"/>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row>
    <row r="838" spans="1:57" ht="15.75" customHeight="1" x14ac:dyDescent="0.3">
      <c r="A838" s="117"/>
      <c r="B838" s="118"/>
      <c r="C838" s="118"/>
      <c r="D838" s="118"/>
      <c r="E838" s="118"/>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row>
    <row r="839" spans="1:57" ht="15.75" customHeight="1" x14ac:dyDescent="0.3">
      <c r="A839" s="117"/>
      <c r="B839" s="118"/>
      <c r="C839" s="118"/>
      <c r="D839" s="118"/>
      <c r="E839" s="118"/>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row>
    <row r="840" spans="1:57" ht="15.75" customHeight="1" x14ac:dyDescent="0.3">
      <c r="A840" s="117"/>
      <c r="B840" s="118"/>
      <c r="C840" s="118"/>
      <c r="D840" s="118"/>
      <c r="E840" s="118"/>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row>
    <row r="841" spans="1:57" ht="15.75" customHeight="1" x14ac:dyDescent="0.3">
      <c r="A841" s="117"/>
      <c r="B841" s="118"/>
      <c r="C841" s="118"/>
      <c r="D841" s="118"/>
      <c r="E841" s="118"/>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row>
    <row r="842" spans="1:57" ht="15.75" customHeight="1" x14ac:dyDescent="0.3">
      <c r="A842" s="117"/>
      <c r="B842" s="118"/>
      <c r="C842" s="118"/>
      <c r="D842" s="118"/>
      <c r="E842" s="118"/>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row>
    <row r="843" spans="1:57" ht="15.75" customHeight="1" x14ac:dyDescent="0.3">
      <c r="A843" s="117"/>
      <c r="B843" s="118"/>
      <c r="C843" s="118"/>
      <c r="D843" s="118"/>
      <c r="E843" s="118"/>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row>
    <row r="844" spans="1:57" ht="15.75" customHeight="1" x14ac:dyDescent="0.3">
      <c r="A844" s="117"/>
      <c r="B844" s="118"/>
      <c r="C844" s="118"/>
      <c r="D844" s="118"/>
      <c r="E844" s="118"/>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row>
    <row r="845" spans="1:57" ht="15.75" customHeight="1" x14ac:dyDescent="0.3">
      <c r="A845" s="117"/>
      <c r="B845" s="118"/>
      <c r="C845" s="118"/>
      <c r="D845" s="118"/>
      <c r="E845" s="118"/>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row>
    <row r="846" spans="1:57" ht="15.75" customHeight="1" x14ac:dyDescent="0.3">
      <c r="A846" s="117"/>
      <c r="B846" s="118"/>
      <c r="C846" s="118"/>
      <c r="D846" s="118"/>
      <c r="E846" s="118"/>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row>
    <row r="847" spans="1:57" ht="15.75" customHeight="1" x14ac:dyDescent="0.3">
      <c r="A847" s="117"/>
      <c r="B847" s="118"/>
      <c r="C847" s="118"/>
      <c r="D847" s="118"/>
      <c r="E847" s="118"/>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row>
    <row r="848" spans="1:57" ht="15.75" customHeight="1" x14ac:dyDescent="0.3">
      <c r="A848" s="117"/>
      <c r="B848" s="118"/>
      <c r="C848" s="118"/>
      <c r="D848" s="118"/>
      <c r="E848" s="118"/>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row>
    <row r="849" spans="1:57" ht="15.75" customHeight="1" x14ac:dyDescent="0.3">
      <c r="A849" s="117"/>
      <c r="B849" s="118"/>
      <c r="C849" s="118"/>
      <c r="D849" s="118"/>
      <c r="E849" s="118"/>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row>
    <row r="850" spans="1:57" ht="15.75" customHeight="1" x14ac:dyDescent="0.3">
      <c r="A850" s="117"/>
      <c r="B850" s="118"/>
      <c r="C850" s="118"/>
      <c r="D850" s="118"/>
      <c r="E850" s="118"/>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row>
    <row r="851" spans="1:57" ht="15.75" customHeight="1" x14ac:dyDescent="0.3">
      <c r="A851" s="117"/>
      <c r="B851" s="118"/>
      <c r="C851" s="118"/>
      <c r="D851" s="118"/>
      <c r="E851" s="118"/>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row>
    <row r="852" spans="1:57" ht="15.75" customHeight="1" x14ac:dyDescent="0.3">
      <c r="A852" s="117"/>
      <c r="B852" s="118"/>
      <c r="C852" s="118"/>
      <c r="D852" s="118"/>
      <c r="E852" s="118"/>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row>
    <row r="853" spans="1:57" ht="15.75" customHeight="1" x14ac:dyDescent="0.3">
      <c r="A853" s="117"/>
      <c r="B853" s="118"/>
      <c r="C853" s="118"/>
      <c r="D853" s="118"/>
      <c r="E853" s="118"/>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row>
    <row r="854" spans="1:57" ht="15.75" customHeight="1" x14ac:dyDescent="0.3">
      <c r="A854" s="117"/>
      <c r="B854" s="118"/>
      <c r="C854" s="118"/>
      <c r="D854" s="118"/>
      <c r="E854" s="118"/>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row>
    <row r="855" spans="1:57" ht="15.75" customHeight="1" x14ac:dyDescent="0.3">
      <c r="A855" s="117"/>
      <c r="B855" s="118"/>
      <c r="C855" s="118"/>
      <c r="D855" s="118"/>
      <c r="E855" s="118"/>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row>
    <row r="856" spans="1:57" ht="15.75" customHeight="1" x14ac:dyDescent="0.3">
      <c r="A856" s="117"/>
      <c r="B856" s="118"/>
      <c r="C856" s="118"/>
      <c r="D856" s="118"/>
      <c r="E856" s="118"/>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row>
    <row r="857" spans="1:57" ht="15.75" customHeight="1" x14ac:dyDescent="0.3">
      <c r="A857" s="117"/>
      <c r="B857" s="118"/>
      <c r="C857" s="118"/>
      <c r="D857" s="118"/>
      <c r="E857" s="118"/>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row>
    <row r="858" spans="1:57" ht="15.75" customHeight="1" x14ac:dyDescent="0.3">
      <c r="A858" s="117"/>
      <c r="B858" s="118"/>
      <c r="C858" s="118"/>
      <c r="D858" s="118"/>
      <c r="E858" s="118"/>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row>
    <row r="859" spans="1:57" ht="15.75" customHeight="1" x14ac:dyDescent="0.3">
      <c r="A859" s="117"/>
      <c r="B859" s="118"/>
      <c r="C859" s="118"/>
      <c r="D859" s="118"/>
      <c r="E859" s="118"/>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row>
    <row r="860" spans="1:57" ht="15.75" customHeight="1" x14ac:dyDescent="0.3">
      <c r="A860" s="117"/>
      <c r="B860" s="118"/>
      <c r="C860" s="118"/>
      <c r="D860" s="118"/>
      <c r="E860" s="118"/>
      <c r="F860" s="115"/>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row>
    <row r="861" spans="1:57" ht="15.75" customHeight="1" x14ac:dyDescent="0.3">
      <c r="A861" s="117"/>
      <c r="B861" s="118"/>
      <c r="C861" s="118"/>
      <c r="D861" s="118"/>
      <c r="E861" s="118"/>
      <c r="F861" s="115"/>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row>
    <row r="862" spans="1:57" ht="15.75" customHeight="1" x14ac:dyDescent="0.3">
      <c r="A862" s="117"/>
      <c r="B862" s="118"/>
      <c r="C862" s="118"/>
      <c r="D862" s="118"/>
      <c r="E862" s="118"/>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row>
    <row r="863" spans="1:57" ht="15.75" customHeight="1" x14ac:dyDescent="0.3">
      <c r="A863" s="117"/>
      <c r="B863" s="118"/>
      <c r="C863" s="118"/>
      <c r="D863" s="118"/>
      <c r="E863" s="118"/>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row>
    <row r="864" spans="1:57" ht="15.75" customHeight="1" x14ac:dyDescent="0.3">
      <c r="A864" s="117"/>
      <c r="B864" s="118"/>
      <c r="C864" s="118"/>
      <c r="D864" s="118"/>
      <c r="E864" s="118"/>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row>
    <row r="865" spans="1:57" ht="15.75" customHeight="1" x14ac:dyDescent="0.3">
      <c r="A865" s="117"/>
      <c r="B865" s="118"/>
      <c r="C865" s="118"/>
      <c r="D865" s="118"/>
      <c r="E865" s="118"/>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row>
    <row r="866" spans="1:57" ht="15.75" customHeight="1" x14ac:dyDescent="0.3">
      <c r="A866" s="117"/>
      <c r="B866" s="118"/>
      <c r="C866" s="118"/>
      <c r="D866" s="118"/>
      <c r="E866" s="118"/>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row>
    <row r="867" spans="1:57" ht="15.75" customHeight="1" x14ac:dyDescent="0.3">
      <c r="A867" s="117"/>
      <c r="B867" s="118"/>
      <c r="C867" s="118"/>
      <c r="D867" s="118"/>
      <c r="E867" s="118"/>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row>
    <row r="868" spans="1:57" ht="15.75" customHeight="1" x14ac:dyDescent="0.3">
      <c r="A868" s="117"/>
      <c r="B868" s="118"/>
      <c r="C868" s="118"/>
      <c r="D868" s="118"/>
      <c r="E868" s="118"/>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row>
    <row r="869" spans="1:57" ht="15.75" customHeight="1" x14ac:dyDescent="0.3">
      <c r="A869" s="117"/>
      <c r="B869" s="118"/>
      <c r="C869" s="118"/>
      <c r="D869" s="118"/>
      <c r="E869" s="118"/>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row>
    <row r="870" spans="1:57" ht="15.75" customHeight="1" x14ac:dyDescent="0.3">
      <c r="A870" s="117"/>
      <c r="B870" s="118"/>
      <c r="C870" s="118"/>
      <c r="D870" s="118"/>
      <c r="E870" s="118"/>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row>
    <row r="871" spans="1:57" ht="15.75" customHeight="1" x14ac:dyDescent="0.3">
      <c r="A871" s="117"/>
      <c r="B871" s="118"/>
      <c r="C871" s="118"/>
      <c r="D871" s="118"/>
      <c r="E871" s="118"/>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row>
    <row r="872" spans="1:57" ht="15.75" customHeight="1" x14ac:dyDescent="0.3">
      <c r="A872" s="117"/>
      <c r="B872" s="118"/>
      <c r="C872" s="118"/>
      <c r="D872" s="118"/>
      <c r="E872" s="118"/>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row>
    <row r="873" spans="1:57" ht="15.75" customHeight="1" x14ac:dyDescent="0.3">
      <c r="A873" s="117"/>
      <c r="B873" s="118"/>
      <c r="C873" s="118"/>
      <c r="D873" s="118"/>
      <c r="E873" s="118"/>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row>
    <row r="874" spans="1:57" ht="15.75" customHeight="1" x14ac:dyDescent="0.3">
      <c r="A874" s="117"/>
      <c r="B874" s="118"/>
      <c r="C874" s="118"/>
      <c r="D874" s="118"/>
      <c r="E874" s="118"/>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row>
    <row r="875" spans="1:57" ht="15.75" customHeight="1" x14ac:dyDescent="0.3">
      <c r="A875" s="117"/>
      <c r="B875" s="118"/>
      <c r="C875" s="118"/>
      <c r="D875" s="118"/>
      <c r="E875" s="118"/>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row>
    <row r="876" spans="1:57" ht="15.75" customHeight="1" x14ac:dyDescent="0.3">
      <c r="A876" s="117"/>
      <c r="B876" s="118"/>
      <c r="C876" s="118"/>
      <c r="D876" s="118"/>
      <c r="E876" s="118"/>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row>
    <row r="877" spans="1:57" ht="15.75" customHeight="1" x14ac:dyDescent="0.3">
      <c r="A877" s="117"/>
      <c r="B877" s="118"/>
      <c r="C877" s="118"/>
      <c r="D877" s="118"/>
      <c r="E877" s="118"/>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row>
    <row r="878" spans="1:57" ht="15.75" customHeight="1" x14ac:dyDescent="0.3">
      <c r="A878" s="117"/>
      <c r="B878" s="118"/>
      <c r="C878" s="118"/>
      <c r="D878" s="118"/>
      <c r="E878" s="118"/>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row>
    <row r="879" spans="1:57" ht="15.75" customHeight="1" x14ac:dyDescent="0.3">
      <c r="A879" s="117"/>
      <c r="B879" s="118"/>
      <c r="C879" s="118"/>
      <c r="D879" s="118"/>
      <c r="E879" s="118"/>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row>
    <row r="880" spans="1:57" ht="15.75" customHeight="1" x14ac:dyDescent="0.3">
      <c r="A880" s="117"/>
      <c r="B880" s="118"/>
      <c r="C880" s="118"/>
      <c r="D880" s="118"/>
      <c r="E880" s="118"/>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row>
    <row r="881" spans="1:57" ht="15.75" customHeight="1" x14ac:dyDescent="0.3">
      <c r="A881" s="117"/>
      <c r="B881" s="118"/>
      <c r="C881" s="118"/>
      <c r="D881" s="118"/>
      <c r="E881" s="118"/>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row>
    <row r="882" spans="1:57" ht="15.75" customHeight="1" x14ac:dyDescent="0.3">
      <c r="A882" s="117"/>
      <c r="B882" s="118"/>
      <c r="C882" s="118"/>
      <c r="D882" s="118"/>
      <c r="E882" s="118"/>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row>
    <row r="883" spans="1:57" ht="15.75" customHeight="1" x14ac:dyDescent="0.3">
      <c r="A883" s="117"/>
      <c r="B883" s="118"/>
      <c r="C883" s="118"/>
      <c r="D883" s="118"/>
      <c r="E883" s="118"/>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row>
    <row r="884" spans="1:57" ht="15.75" customHeight="1" x14ac:dyDescent="0.3">
      <c r="A884" s="117"/>
      <c r="B884" s="118"/>
      <c r="C884" s="118"/>
      <c r="D884" s="118"/>
      <c r="E884" s="118"/>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row>
    <row r="885" spans="1:57" ht="15.75" customHeight="1" x14ac:dyDescent="0.3">
      <c r="A885" s="117"/>
      <c r="B885" s="118"/>
      <c r="C885" s="118"/>
      <c r="D885" s="118"/>
      <c r="E885" s="118"/>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row>
    <row r="886" spans="1:57" ht="15.75" customHeight="1" x14ac:dyDescent="0.3">
      <c r="A886" s="117"/>
      <c r="B886" s="118"/>
      <c r="C886" s="118"/>
      <c r="D886" s="118"/>
      <c r="E886" s="118"/>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row>
    <row r="887" spans="1:57" ht="15.75" customHeight="1" x14ac:dyDescent="0.3">
      <c r="A887" s="117"/>
      <c r="B887" s="118"/>
      <c r="C887" s="118"/>
      <c r="D887" s="118"/>
      <c r="E887" s="118"/>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row>
    <row r="888" spans="1:57" ht="15.75" customHeight="1" x14ac:dyDescent="0.3">
      <c r="A888" s="117"/>
      <c r="B888" s="118"/>
      <c r="C888" s="118"/>
      <c r="D888" s="118"/>
      <c r="E888" s="118"/>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row>
    <row r="889" spans="1:57" ht="15.75" customHeight="1" x14ac:dyDescent="0.3">
      <c r="A889" s="117"/>
      <c r="B889" s="118"/>
      <c r="C889" s="118"/>
      <c r="D889" s="118"/>
      <c r="E889" s="118"/>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row>
    <row r="890" spans="1:57" ht="15.75" customHeight="1" x14ac:dyDescent="0.3">
      <c r="A890" s="117"/>
      <c r="B890" s="118"/>
      <c r="C890" s="118"/>
      <c r="D890" s="118"/>
      <c r="E890" s="118"/>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row>
    <row r="891" spans="1:57" ht="15.75" customHeight="1" x14ac:dyDescent="0.3">
      <c r="A891" s="117"/>
      <c r="B891" s="118"/>
      <c r="C891" s="118"/>
      <c r="D891" s="118"/>
      <c r="E891" s="118"/>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row>
    <row r="892" spans="1:57" ht="15.75" customHeight="1" x14ac:dyDescent="0.3">
      <c r="A892" s="117"/>
      <c r="B892" s="118"/>
      <c r="C892" s="118"/>
      <c r="D892" s="118"/>
      <c r="E892" s="118"/>
      <c r="F892" s="115"/>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row>
    <row r="893" spans="1:57" ht="15.75" customHeight="1" x14ac:dyDescent="0.3">
      <c r="A893" s="117"/>
      <c r="B893" s="118"/>
      <c r="C893" s="118"/>
      <c r="D893" s="118"/>
      <c r="E893" s="118"/>
      <c r="F893" s="115"/>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row>
    <row r="894" spans="1:57" ht="15.75" customHeight="1" x14ac:dyDescent="0.3">
      <c r="A894" s="117"/>
      <c r="B894" s="118"/>
      <c r="C894" s="118"/>
      <c r="D894" s="118"/>
      <c r="E894" s="118"/>
      <c r="F894" s="115"/>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row>
    <row r="895" spans="1:57" ht="15.75" customHeight="1" x14ac:dyDescent="0.3">
      <c r="A895" s="117"/>
      <c r="B895" s="118"/>
      <c r="C895" s="118"/>
      <c r="D895" s="118"/>
      <c r="E895" s="118"/>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row>
    <row r="896" spans="1:57" ht="15.75" customHeight="1" x14ac:dyDescent="0.3">
      <c r="A896" s="117"/>
      <c r="B896" s="118"/>
      <c r="C896" s="118"/>
      <c r="D896" s="118"/>
      <c r="E896" s="118"/>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row>
    <row r="897" spans="1:57" ht="15.75" customHeight="1" x14ac:dyDescent="0.3">
      <c r="A897" s="117"/>
      <c r="B897" s="118"/>
      <c r="C897" s="118"/>
      <c r="D897" s="118"/>
      <c r="E897" s="118"/>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row>
    <row r="898" spans="1:57" ht="15.75" customHeight="1" x14ac:dyDescent="0.3">
      <c r="A898" s="117"/>
      <c r="B898" s="118"/>
      <c r="C898" s="118"/>
      <c r="D898" s="118"/>
      <c r="E898" s="118"/>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row>
    <row r="899" spans="1:57" ht="15.75" customHeight="1" x14ac:dyDescent="0.3">
      <c r="A899" s="117"/>
      <c r="B899" s="118"/>
      <c r="C899" s="118"/>
      <c r="D899" s="118"/>
      <c r="E899" s="118"/>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row>
    <row r="900" spans="1:57" ht="15.75" customHeight="1" x14ac:dyDescent="0.3">
      <c r="A900" s="117"/>
      <c r="B900" s="118"/>
      <c r="C900" s="118"/>
      <c r="D900" s="118"/>
      <c r="E900" s="118"/>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row>
    <row r="901" spans="1:57" ht="15.75" customHeight="1" x14ac:dyDescent="0.3">
      <c r="A901" s="117"/>
      <c r="B901" s="118"/>
      <c r="C901" s="118"/>
      <c r="D901" s="118"/>
      <c r="E901" s="118"/>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row>
    <row r="902" spans="1:57" ht="15.75" customHeight="1" x14ac:dyDescent="0.3">
      <c r="A902" s="117"/>
      <c r="B902" s="118"/>
      <c r="C902" s="118"/>
      <c r="D902" s="118"/>
      <c r="E902" s="118"/>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row>
    <row r="903" spans="1:57" ht="15.75" customHeight="1" x14ac:dyDescent="0.3">
      <c r="A903" s="117"/>
      <c r="B903" s="118"/>
      <c r="C903" s="118"/>
      <c r="D903" s="118"/>
      <c r="E903" s="118"/>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row>
    <row r="904" spans="1:57" ht="15.75" customHeight="1" x14ac:dyDescent="0.3">
      <c r="A904" s="117"/>
      <c r="B904" s="118"/>
      <c r="C904" s="118"/>
      <c r="D904" s="118"/>
      <c r="E904" s="118"/>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row>
    <row r="905" spans="1:57" ht="15.75" customHeight="1" x14ac:dyDescent="0.3">
      <c r="A905" s="117"/>
      <c r="B905" s="118"/>
      <c r="C905" s="118"/>
      <c r="D905" s="118"/>
      <c r="E905" s="118"/>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row>
    <row r="906" spans="1:57" ht="15.75" customHeight="1" x14ac:dyDescent="0.3">
      <c r="A906" s="117"/>
      <c r="B906" s="118"/>
      <c r="C906" s="118"/>
      <c r="D906" s="118"/>
      <c r="E906" s="118"/>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row>
    <row r="907" spans="1:57" ht="15.75" customHeight="1" x14ac:dyDescent="0.3">
      <c r="A907" s="117"/>
      <c r="B907" s="118"/>
      <c r="C907" s="118"/>
      <c r="D907" s="118"/>
      <c r="E907" s="118"/>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row>
    <row r="908" spans="1:57" ht="15.75" customHeight="1" x14ac:dyDescent="0.3">
      <c r="A908" s="117"/>
      <c r="B908" s="118"/>
      <c r="C908" s="118"/>
      <c r="D908" s="118"/>
      <c r="E908" s="118"/>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row>
    <row r="909" spans="1:57" ht="15.75" customHeight="1" x14ac:dyDescent="0.3">
      <c r="A909" s="117"/>
      <c r="B909" s="118"/>
      <c r="C909" s="118"/>
      <c r="D909" s="118"/>
      <c r="E909" s="118"/>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row>
    <row r="910" spans="1:57" ht="15.75" customHeight="1" x14ac:dyDescent="0.3">
      <c r="A910" s="117"/>
      <c r="B910" s="118"/>
      <c r="C910" s="118"/>
      <c r="D910" s="118"/>
      <c r="E910" s="118"/>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row>
    <row r="911" spans="1:57" ht="15.75" customHeight="1" x14ac:dyDescent="0.3">
      <c r="A911" s="117"/>
      <c r="B911" s="118"/>
      <c r="C911" s="118"/>
      <c r="D911" s="118"/>
      <c r="E911" s="118"/>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row>
    <row r="912" spans="1:57" ht="15.75" customHeight="1" x14ac:dyDescent="0.3">
      <c r="A912" s="117"/>
      <c r="B912" s="118"/>
      <c r="C912" s="118"/>
      <c r="D912" s="118"/>
      <c r="E912" s="118"/>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row>
    <row r="913" spans="1:57" ht="15.75" customHeight="1" x14ac:dyDescent="0.3">
      <c r="A913" s="117"/>
      <c r="B913" s="118"/>
      <c r="C913" s="118"/>
      <c r="D913" s="118"/>
      <c r="E913" s="118"/>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row>
    <row r="914" spans="1:57" ht="15.75" customHeight="1" x14ac:dyDescent="0.3">
      <c r="A914" s="117"/>
      <c r="B914" s="118"/>
      <c r="C914" s="118"/>
      <c r="D914" s="118"/>
      <c r="E914" s="118"/>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row>
    <row r="915" spans="1:57" ht="15.75" customHeight="1" x14ac:dyDescent="0.3">
      <c r="A915" s="117"/>
      <c r="B915" s="118"/>
      <c r="C915" s="118"/>
      <c r="D915" s="118"/>
      <c r="E915" s="118"/>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row>
    <row r="916" spans="1:57" ht="15.75" customHeight="1" x14ac:dyDescent="0.3">
      <c r="A916" s="117"/>
      <c r="B916" s="118"/>
      <c r="C916" s="118"/>
      <c r="D916" s="118"/>
      <c r="E916" s="118"/>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row>
    <row r="917" spans="1:57" ht="15.75" customHeight="1" x14ac:dyDescent="0.3">
      <c r="A917" s="117"/>
      <c r="B917" s="118"/>
      <c r="C917" s="118"/>
      <c r="D917" s="118"/>
      <c r="E917" s="118"/>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row>
    <row r="918" spans="1:57" ht="15.75" customHeight="1" x14ac:dyDescent="0.3">
      <c r="A918" s="117"/>
      <c r="B918" s="118"/>
      <c r="C918" s="118"/>
      <c r="D918" s="118"/>
      <c r="E918" s="118"/>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row>
    <row r="919" spans="1:57" ht="15.75" customHeight="1" x14ac:dyDescent="0.3">
      <c r="A919" s="117"/>
      <c r="B919" s="118"/>
      <c r="C919" s="118"/>
      <c r="D919" s="118"/>
      <c r="E919" s="118"/>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row>
    <row r="920" spans="1:57" ht="15.75" customHeight="1" x14ac:dyDescent="0.3">
      <c r="A920" s="117"/>
      <c r="B920" s="118"/>
      <c r="C920" s="118"/>
      <c r="D920" s="118"/>
      <c r="E920" s="118"/>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row>
    <row r="921" spans="1:57" ht="15.75" customHeight="1" x14ac:dyDescent="0.3">
      <c r="A921" s="117"/>
      <c r="B921" s="118"/>
      <c r="C921" s="118"/>
      <c r="D921" s="118"/>
      <c r="E921" s="118"/>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row>
    <row r="922" spans="1:57" ht="15.75" customHeight="1" x14ac:dyDescent="0.3">
      <c r="A922" s="117"/>
      <c r="B922" s="118"/>
      <c r="C922" s="118"/>
      <c r="D922" s="118"/>
      <c r="E922" s="118"/>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row>
    <row r="923" spans="1:57" ht="15.75" customHeight="1" x14ac:dyDescent="0.3">
      <c r="A923" s="117"/>
      <c r="B923" s="118"/>
      <c r="C923" s="118"/>
      <c r="D923" s="118"/>
      <c r="E923" s="118"/>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row>
    <row r="924" spans="1:57" ht="15.75" customHeight="1" x14ac:dyDescent="0.3">
      <c r="A924" s="117"/>
      <c r="B924" s="118"/>
      <c r="C924" s="118"/>
      <c r="D924" s="118"/>
      <c r="E924" s="118"/>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row>
    <row r="925" spans="1:57" ht="15.75" customHeight="1" x14ac:dyDescent="0.3">
      <c r="A925" s="117"/>
      <c r="B925" s="118"/>
      <c r="C925" s="118"/>
      <c r="D925" s="118"/>
      <c r="E925" s="118"/>
      <c r="F925" s="115"/>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row>
    <row r="926" spans="1:57" ht="15.75" customHeight="1" x14ac:dyDescent="0.3">
      <c r="A926" s="117"/>
      <c r="B926" s="118"/>
      <c r="C926" s="118"/>
      <c r="D926" s="118"/>
      <c r="E926" s="118"/>
      <c r="F926" s="115"/>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row>
    <row r="927" spans="1:57" ht="15.75" customHeight="1" x14ac:dyDescent="0.3">
      <c r="A927" s="117"/>
      <c r="B927" s="118"/>
      <c r="C927" s="118"/>
      <c r="D927" s="118"/>
      <c r="E927" s="118"/>
      <c r="F927" s="115"/>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row>
    <row r="928" spans="1:57" ht="15.75" customHeight="1" x14ac:dyDescent="0.3">
      <c r="A928" s="117"/>
      <c r="B928" s="118"/>
      <c r="C928" s="118"/>
      <c r="D928" s="118"/>
      <c r="E928" s="118"/>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row>
    <row r="929" spans="1:57" ht="15.75" customHeight="1" x14ac:dyDescent="0.3">
      <c r="A929" s="117"/>
      <c r="B929" s="118"/>
      <c r="C929" s="118"/>
      <c r="D929" s="118"/>
      <c r="E929" s="118"/>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row>
    <row r="930" spans="1:57" ht="15.75" customHeight="1" x14ac:dyDescent="0.3">
      <c r="A930" s="117"/>
      <c r="B930" s="118"/>
      <c r="C930" s="118"/>
      <c r="D930" s="118"/>
      <c r="E930" s="118"/>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row>
    <row r="931" spans="1:57" ht="15.75" customHeight="1" x14ac:dyDescent="0.3">
      <c r="A931" s="117"/>
      <c r="B931" s="118"/>
      <c r="C931" s="118"/>
      <c r="D931" s="118"/>
      <c r="E931" s="118"/>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row>
    <row r="932" spans="1:57" ht="15.75" customHeight="1" x14ac:dyDescent="0.3">
      <c r="A932" s="117"/>
      <c r="B932" s="118"/>
      <c r="C932" s="118"/>
      <c r="D932" s="118"/>
      <c r="E932" s="118"/>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row>
    <row r="933" spans="1:57" ht="15.75" customHeight="1" x14ac:dyDescent="0.3">
      <c r="A933" s="117"/>
      <c r="B933" s="118"/>
      <c r="C933" s="118"/>
      <c r="D933" s="118"/>
      <c r="E933" s="118"/>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row>
    <row r="934" spans="1:57" ht="15.75" customHeight="1" x14ac:dyDescent="0.3">
      <c r="A934" s="117"/>
      <c r="B934" s="118"/>
      <c r="C934" s="118"/>
      <c r="D934" s="118"/>
      <c r="E934" s="118"/>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row>
    <row r="935" spans="1:57" ht="15.75" customHeight="1" x14ac:dyDescent="0.3">
      <c r="A935" s="117"/>
      <c r="B935" s="118"/>
      <c r="C935" s="118"/>
      <c r="D935" s="118"/>
      <c r="E935" s="118"/>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row>
    <row r="936" spans="1:57" ht="15.75" customHeight="1" x14ac:dyDescent="0.3">
      <c r="A936" s="117"/>
      <c r="B936" s="118"/>
      <c r="C936" s="118"/>
      <c r="D936" s="118"/>
      <c r="E936" s="118"/>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row>
    <row r="937" spans="1:57" ht="15.75" customHeight="1" x14ac:dyDescent="0.3">
      <c r="A937" s="117"/>
      <c r="B937" s="118"/>
      <c r="C937" s="118"/>
      <c r="D937" s="118"/>
      <c r="E937" s="118"/>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row>
    <row r="938" spans="1:57" ht="15.75" customHeight="1" x14ac:dyDescent="0.3">
      <c r="A938" s="117"/>
      <c r="B938" s="118"/>
      <c r="C938" s="118"/>
      <c r="D938" s="118"/>
      <c r="E938" s="118"/>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row>
    <row r="939" spans="1:57" ht="15.75" customHeight="1" x14ac:dyDescent="0.3">
      <c r="A939" s="117"/>
      <c r="B939" s="118"/>
      <c r="C939" s="118"/>
      <c r="D939" s="118"/>
      <c r="E939" s="118"/>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row>
    <row r="940" spans="1:57" ht="15.75" customHeight="1" x14ac:dyDescent="0.3">
      <c r="A940" s="117"/>
      <c r="B940" s="118"/>
      <c r="C940" s="118"/>
      <c r="D940" s="118"/>
      <c r="E940" s="118"/>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row>
    <row r="941" spans="1:57" ht="15.75" customHeight="1" x14ac:dyDescent="0.3">
      <c r="A941" s="117"/>
      <c r="B941" s="118"/>
      <c r="C941" s="118"/>
      <c r="D941" s="118"/>
      <c r="E941" s="118"/>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row>
    <row r="942" spans="1:57" ht="15.75" customHeight="1" x14ac:dyDescent="0.3">
      <c r="A942" s="117"/>
      <c r="B942" s="118"/>
      <c r="C942" s="118"/>
      <c r="D942" s="118"/>
      <c r="E942" s="118"/>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row>
    <row r="943" spans="1:57" ht="15.75" customHeight="1" x14ac:dyDescent="0.3">
      <c r="A943" s="117"/>
      <c r="B943" s="118"/>
      <c r="C943" s="118"/>
      <c r="D943" s="118"/>
      <c r="E943" s="118"/>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row>
    <row r="944" spans="1:57" ht="15.75" customHeight="1" x14ac:dyDescent="0.3">
      <c r="A944" s="117"/>
      <c r="B944" s="118"/>
      <c r="C944" s="118"/>
      <c r="D944" s="118"/>
      <c r="E944" s="118"/>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row>
    <row r="945" spans="1:57" ht="15.75" customHeight="1" x14ac:dyDescent="0.3">
      <c r="A945" s="117"/>
      <c r="B945" s="118"/>
      <c r="C945" s="118"/>
      <c r="D945" s="118"/>
      <c r="E945" s="118"/>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row>
    <row r="946" spans="1:57" ht="15.75" customHeight="1" x14ac:dyDescent="0.3">
      <c r="A946" s="117"/>
      <c r="B946" s="118"/>
      <c r="C946" s="118"/>
      <c r="D946" s="118"/>
      <c r="E946" s="118"/>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row>
    <row r="947" spans="1:57" ht="15.75" customHeight="1" x14ac:dyDescent="0.3">
      <c r="A947" s="117"/>
      <c r="B947" s="118"/>
      <c r="C947" s="118"/>
      <c r="D947" s="118"/>
      <c r="E947" s="118"/>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row>
    <row r="948" spans="1:57" ht="15.75" customHeight="1" x14ac:dyDescent="0.3">
      <c r="A948" s="117"/>
      <c r="B948" s="118"/>
      <c r="C948" s="118"/>
      <c r="D948" s="118"/>
      <c r="E948" s="118"/>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row>
    <row r="949" spans="1:57" ht="15.75" customHeight="1" x14ac:dyDescent="0.3">
      <c r="A949" s="117"/>
      <c r="B949" s="118"/>
      <c r="C949" s="118"/>
      <c r="D949" s="118"/>
      <c r="E949" s="118"/>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row>
    <row r="950" spans="1:57" ht="15.75" customHeight="1" x14ac:dyDescent="0.3">
      <c r="A950" s="117"/>
      <c r="B950" s="118"/>
      <c r="C950" s="118"/>
      <c r="D950" s="118"/>
      <c r="E950" s="118"/>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row>
    <row r="951" spans="1:57" ht="15.75" customHeight="1" x14ac:dyDescent="0.3">
      <c r="A951" s="117"/>
      <c r="B951" s="118"/>
      <c r="C951" s="118"/>
      <c r="D951" s="118"/>
      <c r="E951" s="118"/>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row>
    <row r="952" spans="1:57" ht="15.75" customHeight="1" x14ac:dyDescent="0.3">
      <c r="A952" s="117"/>
      <c r="B952" s="118"/>
      <c r="C952" s="118"/>
      <c r="D952" s="118"/>
      <c r="E952" s="118"/>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row>
    <row r="953" spans="1:57" ht="15.75" customHeight="1" x14ac:dyDescent="0.3">
      <c r="A953" s="117"/>
      <c r="B953" s="118"/>
      <c r="C953" s="118"/>
      <c r="D953" s="118"/>
      <c r="E953" s="118"/>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row>
    <row r="954" spans="1:57" ht="15.75" customHeight="1" x14ac:dyDescent="0.3">
      <c r="A954" s="117"/>
      <c r="B954" s="118"/>
      <c r="C954" s="118"/>
      <c r="D954" s="118"/>
      <c r="E954" s="118"/>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row>
    <row r="955" spans="1:57" ht="15.75" customHeight="1" x14ac:dyDescent="0.3">
      <c r="A955" s="117"/>
      <c r="B955" s="118"/>
      <c r="C955" s="118"/>
      <c r="D955" s="118"/>
      <c r="E955" s="118"/>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row>
    <row r="956" spans="1:57" ht="15.75" customHeight="1" x14ac:dyDescent="0.3">
      <c r="A956" s="117"/>
      <c r="B956" s="118"/>
      <c r="C956" s="118"/>
      <c r="D956" s="118"/>
      <c r="E956" s="118"/>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row>
    <row r="957" spans="1:57" ht="15.75" customHeight="1" x14ac:dyDescent="0.3">
      <c r="A957" s="117"/>
      <c r="B957" s="118"/>
      <c r="C957" s="118"/>
      <c r="D957" s="118"/>
      <c r="E957" s="118"/>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row>
    <row r="958" spans="1:57" ht="15.75" customHeight="1" x14ac:dyDescent="0.3">
      <c r="A958" s="117"/>
      <c r="B958" s="118"/>
      <c r="C958" s="118"/>
      <c r="D958" s="118"/>
      <c r="E958" s="118"/>
      <c r="F958" s="115"/>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row>
    <row r="959" spans="1:57" ht="15.75" customHeight="1" x14ac:dyDescent="0.3">
      <c r="A959" s="117"/>
      <c r="B959" s="118"/>
      <c r="C959" s="118"/>
      <c r="D959" s="118"/>
      <c r="E959" s="118"/>
      <c r="F959" s="115"/>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row>
    <row r="960" spans="1:57" ht="15.75" customHeight="1" x14ac:dyDescent="0.3">
      <c r="A960" s="117"/>
      <c r="B960" s="118"/>
      <c r="C960" s="118"/>
      <c r="D960" s="118"/>
      <c r="E960" s="118"/>
      <c r="F960" s="115"/>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row>
    <row r="961" spans="1:57" ht="15.75" customHeight="1" x14ac:dyDescent="0.3">
      <c r="A961" s="117"/>
      <c r="B961" s="118"/>
      <c r="C961" s="118"/>
      <c r="D961" s="118"/>
      <c r="E961" s="118"/>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row>
    <row r="962" spans="1:57" ht="15.75" customHeight="1" x14ac:dyDescent="0.3">
      <c r="A962" s="117"/>
      <c r="B962" s="118"/>
      <c r="C962" s="118"/>
      <c r="D962" s="118"/>
      <c r="E962" s="118"/>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row>
    <row r="963" spans="1:57" ht="15.75" customHeight="1" x14ac:dyDescent="0.3">
      <c r="A963" s="117"/>
      <c r="B963" s="118"/>
      <c r="C963" s="118"/>
      <c r="D963" s="118"/>
      <c r="E963" s="118"/>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row>
    <row r="964" spans="1:57" ht="15.75" customHeight="1" x14ac:dyDescent="0.3">
      <c r="A964" s="117"/>
      <c r="B964" s="118"/>
      <c r="C964" s="118"/>
      <c r="D964" s="118"/>
      <c r="E964" s="118"/>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row>
    <row r="965" spans="1:57" ht="15.75" customHeight="1" x14ac:dyDescent="0.3">
      <c r="A965" s="117"/>
      <c r="B965" s="118"/>
      <c r="C965" s="118"/>
      <c r="D965" s="118"/>
      <c r="E965" s="118"/>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row>
    <row r="966" spans="1:57" ht="15.75" customHeight="1" x14ac:dyDescent="0.3">
      <c r="A966" s="117"/>
      <c r="B966" s="118"/>
      <c r="C966" s="118"/>
      <c r="D966" s="118"/>
      <c r="E966" s="118"/>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row>
    <row r="967" spans="1:57" ht="15.75" customHeight="1" x14ac:dyDescent="0.3">
      <c r="A967" s="117"/>
      <c r="B967" s="118"/>
      <c r="C967" s="118"/>
      <c r="D967" s="118"/>
      <c r="E967" s="118"/>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row>
    <row r="968" spans="1:57" ht="15.75" customHeight="1" x14ac:dyDescent="0.3">
      <c r="A968" s="117"/>
      <c r="B968" s="118"/>
      <c r="C968" s="118"/>
      <c r="D968" s="118"/>
      <c r="E968" s="118"/>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row>
    <row r="969" spans="1:57" ht="15.75" customHeight="1" x14ac:dyDescent="0.3">
      <c r="A969" s="117"/>
      <c r="B969" s="118"/>
      <c r="C969" s="118"/>
      <c r="D969" s="118"/>
      <c r="E969" s="118"/>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row>
    <row r="970" spans="1:57" ht="15.75" customHeight="1" x14ac:dyDescent="0.3">
      <c r="A970" s="117"/>
      <c r="B970" s="118"/>
      <c r="C970" s="118"/>
      <c r="D970" s="118"/>
      <c r="E970" s="118"/>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row>
    <row r="971" spans="1:57" ht="15.75" customHeight="1" x14ac:dyDescent="0.3">
      <c r="A971" s="117"/>
      <c r="B971" s="118"/>
      <c r="C971" s="118"/>
      <c r="D971" s="118"/>
      <c r="E971" s="118"/>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row>
    <row r="972" spans="1:57" ht="15.75" customHeight="1" x14ac:dyDescent="0.3">
      <c r="A972" s="117"/>
      <c r="B972" s="118"/>
      <c r="C972" s="118"/>
      <c r="D972" s="118"/>
      <c r="E972" s="118"/>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row>
    <row r="973" spans="1:57" ht="15.75" customHeight="1" x14ac:dyDescent="0.3">
      <c r="A973" s="117"/>
      <c r="B973" s="118"/>
      <c r="C973" s="118"/>
      <c r="D973" s="118"/>
      <c r="E973" s="118"/>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row>
    <row r="974" spans="1:57" ht="15.75" customHeight="1" x14ac:dyDescent="0.3">
      <c r="A974" s="117"/>
      <c r="B974" s="118"/>
      <c r="C974" s="118"/>
      <c r="D974" s="118"/>
      <c r="E974" s="118"/>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row>
    <row r="975" spans="1:57" ht="15.75" customHeight="1" x14ac:dyDescent="0.3">
      <c r="A975" s="117"/>
      <c r="B975" s="118"/>
      <c r="C975" s="118"/>
      <c r="D975" s="118"/>
      <c r="E975" s="118"/>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row>
    <row r="976" spans="1:57" ht="15.75" customHeight="1" x14ac:dyDescent="0.3">
      <c r="A976" s="117"/>
      <c r="B976" s="118"/>
      <c r="C976" s="118"/>
      <c r="D976" s="118"/>
      <c r="E976" s="118"/>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row>
    <row r="977" spans="1:57" ht="15.75" customHeight="1" x14ac:dyDescent="0.3">
      <c r="A977" s="117"/>
      <c r="B977" s="118"/>
      <c r="C977" s="118"/>
      <c r="D977" s="118"/>
      <c r="E977" s="118"/>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row>
    <row r="978" spans="1:57" ht="15.75" customHeight="1" x14ac:dyDescent="0.3">
      <c r="A978" s="117"/>
      <c r="B978" s="118"/>
      <c r="C978" s="118"/>
      <c r="D978" s="118"/>
      <c r="E978" s="118"/>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row>
    <row r="979" spans="1:57" ht="15.75" customHeight="1" x14ac:dyDescent="0.3">
      <c r="A979" s="117"/>
      <c r="B979" s="118"/>
      <c r="C979" s="118"/>
      <c r="D979" s="118"/>
      <c r="E979" s="118"/>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row>
    <row r="980" spans="1:57" ht="15.75" customHeight="1" x14ac:dyDescent="0.3">
      <c r="A980" s="117"/>
      <c r="B980" s="118"/>
      <c r="C980" s="118"/>
      <c r="D980" s="118"/>
      <c r="E980" s="118"/>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row>
    <row r="981" spans="1:57" ht="15.75" customHeight="1" x14ac:dyDescent="0.3">
      <c r="A981" s="117"/>
      <c r="B981" s="118"/>
      <c r="C981" s="118"/>
      <c r="D981" s="118"/>
      <c r="E981" s="118"/>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row>
    <row r="982" spans="1:57" ht="15.75" customHeight="1" x14ac:dyDescent="0.3">
      <c r="A982" s="117"/>
      <c r="B982" s="118"/>
      <c r="C982" s="118"/>
      <c r="D982" s="118"/>
      <c r="E982" s="118"/>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row>
    <row r="983" spans="1:57" ht="15.75" customHeight="1" x14ac:dyDescent="0.3">
      <c r="A983" s="117"/>
      <c r="B983" s="118"/>
      <c r="C983" s="118"/>
      <c r="D983" s="118"/>
      <c r="E983" s="118"/>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row>
    <row r="984" spans="1:57" ht="15.75" customHeight="1" x14ac:dyDescent="0.3">
      <c r="A984" s="117"/>
      <c r="B984" s="118"/>
      <c r="C984" s="118"/>
      <c r="D984" s="118"/>
      <c r="E984" s="118"/>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row>
    <row r="985" spans="1:57" ht="15.75" customHeight="1" x14ac:dyDescent="0.3">
      <c r="A985" s="117"/>
      <c r="B985" s="118"/>
      <c r="C985" s="118"/>
      <c r="D985" s="118"/>
      <c r="E985" s="118"/>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row>
    <row r="986" spans="1:57" ht="15.75" customHeight="1" x14ac:dyDescent="0.3">
      <c r="A986" s="117"/>
      <c r="B986" s="118"/>
      <c r="C986" s="118"/>
      <c r="D986" s="118"/>
      <c r="E986" s="118"/>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row>
    <row r="987" spans="1:57" ht="15.75" customHeight="1" x14ac:dyDescent="0.3">
      <c r="A987" s="117"/>
      <c r="B987" s="118"/>
      <c r="C987" s="118"/>
      <c r="D987" s="118"/>
      <c r="E987" s="118"/>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row>
    <row r="988" spans="1:57" ht="15.75" customHeight="1" x14ac:dyDescent="0.3">
      <c r="A988" s="117"/>
      <c r="B988" s="118"/>
      <c r="C988" s="118"/>
      <c r="D988" s="118"/>
      <c r="E988" s="118"/>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row>
    <row r="989" spans="1:57" ht="15.75" customHeight="1" x14ac:dyDescent="0.3">
      <c r="A989" s="117"/>
      <c r="B989" s="118"/>
      <c r="C989" s="118"/>
      <c r="D989" s="118"/>
      <c r="E989" s="118"/>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row>
    <row r="990" spans="1:57" ht="15.75" customHeight="1" x14ac:dyDescent="0.3">
      <c r="A990" s="117"/>
      <c r="B990" s="118"/>
      <c r="C990" s="118"/>
      <c r="D990" s="118"/>
      <c r="E990" s="118"/>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row>
    <row r="991" spans="1:57" ht="15.75" customHeight="1" x14ac:dyDescent="0.3">
      <c r="A991" s="117"/>
      <c r="B991" s="118"/>
      <c r="C991" s="118"/>
      <c r="D991" s="118"/>
      <c r="E991" s="118"/>
      <c r="F991" s="115"/>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row>
    <row r="992" spans="1:57" ht="15.75" customHeight="1" x14ac:dyDescent="0.3">
      <c r="A992" s="117"/>
      <c r="B992" s="118"/>
      <c r="C992" s="118"/>
      <c r="D992" s="118"/>
      <c r="E992" s="118"/>
      <c r="F992" s="115"/>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row>
    <row r="993" spans="1:57" ht="15.75" customHeight="1" x14ac:dyDescent="0.3">
      <c r="A993" s="117"/>
      <c r="B993" s="118"/>
      <c r="C993" s="118"/>
      <c r="D993" s="118"/>
      <c r="E993" s="118"/>
      <c r="F993" s="115"/>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row>
    <row r="994" spans="1:57" ht="15.75" customHeight="1" x14ac:dyDescent="0.3">
      <c r="A994" s="117"/>
      <c r="B994" s="118"/>
      <c r="C994" s="118"/>
      <c r="D994" s="118"/>
      <c r="E994" s="118"/>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row>
    <row r="995" spans="1:57" ht="15.75" customHeight="1" x14ac:dyDescent="0.3">
      <c r="A995" s="117"/>
      <c r="B995" s="118"/>
      <c r="C995" s="118"/>
      <c r="D995" s="118"/>
      <c r="E995" s="118"/>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row>
    <row r="996" spans="1:57" ht="15.75" customHeight="1" x14ac:dyDescent="0.3">
      <c r="A996" s="117"/>
      <c r="B996" s="118"/>
      <c r="C996" s="118"/>
      <c r="D996" s="118"/>
      <c r="E996" s="118"/>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row>
    <row r="997" spans="1:57" ht="15.75" customHeight="1" x14ac:dyDescent="0.3">
      <c r="A997" s="117"/>
      <c r="B997" s="118"/>
      <c r="C997" s="118"/>
      <c r="D997" s="118"/>
      <c r="E997" s="118"/>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row>
    <row r="998" spans="1:57" ht="15.75" customHeight="1" x14ac:dyDescent="0.3">
      <c r="A998" s="117"/>
      <c r="B998" s="118"/>
      <c r="C998" s="118"/>
      <c r="D998" s="118"/>
      <c r="E998" s="118"/>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row>
    <row r="999" spans="1:57" ht="15.75" customHeight="1" x14ac:dyDescent="0.3">
      <c r="A999" s="117"/>
      <c r="B999" s="118"/>
      <c r="C999" s="118"/>
      <c r="D999" s="118"/>
      <c r="E999" s="118"/>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row>
    <row r="1000" spans="1:57" ht="15.75" customHeight="1" x14ac:dyDescent="0.3">
      <c r="A1000" s="117"/>
      <c r="B1000" s="118"/>
      <c r="C1000" s="118"/>
      <c r="D1000" s="118"/>
      <c r="E1000" s="118"/>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row>
    <row r="1001" spans="1:57" ht="15.75" customHeight="1" x14ac:dyDescent="0.3">
      <c r="A1001" s="117"/>
      <c r="B1001" s="118"/>
      <c r="C1001" s="118"/>
      <c r="D1001" s="118"/>
      <c r="E1001" s="118"/>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row>
    <row r="1002" spans="1:57" ht="15.75" customHeight="1" x14ac:dyDescent="0.3">
      <c r="A1002" s="117"/>
      <c r="B1002" s="118"/>
      <c r="C1002" s="118"/>
      <c r="D1002" s="118"/>
      <c r="E1002" s="118"/>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row>
    <row r="1003" spans="1:57" ht="15.75" customHeight="1" x14ac:dyDescent="0.3">
      <c r="A1003" s="117"/>
      <c r="B1003" s="118"/>
      <c r="C1003" s="118"/>
      <c r="D1003" s="118"/>
      <c r="E1003" s="118"/>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row>
  </sheetData>
  <sheetProtection algorithmName="SHA-512" hashValue="pn35L1XGMRYfDKZ+ejNROgcADsXKj35fYc/5OI/YPItFDD0P4Usu3CQyoHmNE7olXacw2qYD2nflBnKezQI7bw==" saltValue="OE3LTI3bIpVIrfkyQDl7KA==" spinCount="100000" sheet="1" objects="1" scenarios="1"/>
  <mergeCells count="528">
    <mergeCell ref="AX87:AY87"/>
    <mergeCell ref="B54:E54"/>
    <mergeCell ref="B57:E57"/>
    <mergeCell ref="AD85:AE85"/>
    <mergeCell ref="AB85:AC85"/>
    <mergeCell ref="B9:E9"/>
    <mergeCell ref="AZ87:BA87"/>
    <mergeCell ref="BB87:BC87"/>
    <mergeCell ref="BD87:BE87"/>
    <mergeCell ref="AF87:AG87"/>
    <mergeCell ref="AH87:AI87"/>
    <mergeCell ref="AJ87:AK87"/>
    <mergeCell ref="AL87:AM87"/>
    <mergeCell ref="AN87:AO87"/>
    <mergeCell ref="AP87:AQ87"/>
    <mergeCell ref="AR87:AS87"/>
    <mergeCell ref="AT87:AU87"/>
    <mergeCell ref="AV87:AW87"/>
    <mergeCell ref="L80:M80"/>
    <mergeCell ref="N80:O80"/>
    <mergeCell ref="P80:Q80"/>
    <mergeCell ref="R80:S80"/>
    <mergeCell ref="F81:G81"/>
    <mergeCell ref="F83:G83"/>
    <mergeCell ref="J83:K83"/>
    <mergeCell ref="N63:O63"/>
    <mergeCell ref="AH84:AI84"/>
    <mergeCell ref="AD83:AE83"/>
    <mergeCell ref="AF83:AG83"/>
    <mergeCell ref="AD84:AE84"/>
    <mergeCell ref="AF84:AG84"/>
    <mergeCell ref="AJ84:AK84"/>
    <mergeCell ref="F82:G82"/>
    <mergeCell ref="H82:I82"/>
    <mergeCell ref="J82:K82"/>
    <mergeCell ref="N82:O82"/>
    <mergeCell ref="R82:S82"/>
    <mergeCell ref="V82:W82"/>
    <mergeCell ref="Z82:AA82"/>
    <mergeCell ref="AH82:AI82"/>
    <mergeCell ref="Z84:AA84"/>
    <mergeCell ref="AB84:AC84"/>
    <mergeCell ref="F84:G84"/>
    <mergeCell ref="AH83:AI83"/>
    <mergeCell ref="AJ83:AK83"/>
    <mergeCell ref="R81:S81"/>
    <mergeCell ref="Z81:AA81"/>
    <mergeCell ref="AB81:AC81"/>
    <mergeCell ref="T63:U63"/>
    <mergeCell ref="B48:E48"/>
    <mergeCell ref="L63:M63"/>
    <mergeCell ref="Z83:AA83"/>
    <mergeCell ref="AB83:AC83"/>
    <mergeCell ref="B37:E37"/>
    <mergeCell ref="B38:E38"/>
    <mergeCell ref="B72:E72"/>
    <mergeCell ref="B73:E73"/>
    <mergeCell ref="B63:E63"/>
    <mergeCell ref="B61:E61"/>
    <mergeCell ref="B62:E62"/>
    <mergeCell ref="B69:E69"/>
    <mergeCell ref="B65:E65"/>
    <mergeCell ref="B66:E66"/>
    <mergeCell ref="B68:E68"/>
    <mergeCell ref="B71:E71"/>
    <mergeCell ref="B67:E67"/>
    <mergeCell ref="B70:BE70"/>
    <mergeCell ref="BD63:BE63"/>
    <mergeCell ref="H63:I63"/>
    <mergeCell ref="J63:K63"/>
    <mergeCell ref="B40:E40"/>
    <mergeCell ref="V63:W63"/>
    <mergeCell ref="P63:Q63"/>
    <mergeCell ref="R63:S63"/>
    <mergeCell ref="B47:E47"/>
    <mergeCell ref="B52:E52"/>
    <mergeCell ref="B53:E53"/>
    <mergeCell ref="B55:E55"/>
    <mergeCell ref="F52:G52"/>
    <mergeCell ref="F63:G63"/>
    <mergeCell ref="H52:I52"/>
    <mergeCell ref="J52:K52"/>
    <mergeCell ref="L52:M52"/>
    <mergeCell ref="N52:O52"/>
    <mergeCell ref="P52:Q52"/>
    <mergeCell ref="R52:S52"/>
    <mergeCell ref="L32:M32"/>
    <mergeCell ref="N32:O32"/>
    <mergeCell ref="P32:Q32"/>
    <mergeCell ref="R32:S32"/>
    <mergeCell ref="T32:U32"/>
    <mergeCell ref="V32:W32"/>
    <mergeCell ref="B59:E59"/>
    <mergeCell ref="B56:E56"/>
    <mergeCell ref="B58:E58"/>
    <mergeCell ref="B41:E41"/>
    <mergeCell ref="B42:E42"/>
    <mergeCell ref="B50:E50"/>
    <mergeCell ref="B51:E51"/>
    <mergeCell ref="B45:E45"/>
    <mergeCell ref="V52:W52"/>
    <mergeCell ref="T52:U52"/>
    <mergeCell ref="B43:E43"/>
    <mergeCell ref="B44:E44"/>
    <mergeCell ref="B46:E46"/>
    <mergeCell ref="B20:E20"/>
    <mergeCell ref="B21:E21"/>
    <mergeCell ref="B22:E22"/>
    <mergeCell ref="B39:E39"/>
    <mergeCell ref="B36:E36"/>
    <mergeCell ref="B33:E33"/>
    <mergeCell ref="F32:G32"/>
    <mergeCell ref="H32:I32"/>
    <mergeCell ref="J32:K32"/>
    <mergeCell ref="B23:E23"/>
    <mergeCell ref="B31:E31"/>
    <mergeCell ref="B35:E35"/>
    <mergeCell ref="B32:E32"/>
    <mergeCell ref="B27:E27"/>
    <mergeCell ref="B28:E28"/>
    <mergeCell ref="B29:E29"/>
    <mergeCell ref="B25:E25"/>
    <mergeCell ref="B26:E26"/>
    <mergeCell ref="B34:E34"/>
    <mergeCell ref="F24:G24"/>
    <mergeCell ref="H24:I24"/>
    <mergeCell ref="J24:K24"/>
    <mergeCell ref="B10:E10"/>
    <mergeCell ref="B18:E18"/>
    <mergeCell ref="B12:E12"/>
    <mergeCell ref="AH8:AI8"/>
    <mergeCell ref="AL8:AM8"/>
    <mergeCell ref="F11:G11"/>
    <mergeCell ref="H11:I11"/>
    <mergeCell ref="J11:K11"/>
    <mergeCell ref="L11:M11"/>
    <mergeCell ref="N11:O11"/>
    <mergeCell ref="P11:Q11"/>
    <mergeCell ref="R11:S11"/>
    <mergeCell ref="T11:U11"/>
    <mergeCell ref="V11:W11"/>
    <mergeCell ref="B14:E14"/>
    <mergeCell ref="B15:E15"/>
    <mergeCell ref="B16:E16"/>
    <mergeCell ref="B17:E17"/>
    <mergeCell ref="B13:E13"/>
    <mergeCell ref="F8:G8"/>
    <mergeCell ref="H8:I8"/>
    <mergeCell ref="AZ11:BA11"/>
    <mergeCell ref="BD8:BE8"/>
    <mergeCell ref="AJ8:AK8"/>
    <mergeCell ref="AL11:AM11"/>
    <mergeCell ref="AN11:AO11"/>
    <mergeCell ref="AT11:AU11"/>
    <mergeCell ref="AV11:AW11"/>
    <mergeCell ref="X11:Y11"/>
    <mergeCell ref="Z11:AA11"/>
    <mergeCell ref="AB11:AC11"/>
    <mergeCell ref="AD11:AE11"/>
    <mergeCell ref="AF11:AG11"/>
    <mergeCell ref="AP11:AQ11"/>
    <mergeCell ref="AR11:AS11"/>
    <mergeCell ref="BB11:BC11"/>
    <mergeCell ref="AX11:AY11"/>
    <mergeCell ref="BD11:BE11"/>
    <mergeCell ref="AX8:AY8"/>
    <mergeCell ref="AZ7:BA7"/>
    <mergeCell ref="AZ8:BA8"/>
    <mergeCell ref="BD7:BE7"/>
    <mergeCell ref="BB8:BC8"/>
    <mergeCell ref="AV7:AW7"/>
    <mergeCell ref="AT8:AU8"/>
    <mergeCell ref="J8:K8"/>
    <mergeCell ref="N8:O8"/>
    <mergeCell ref="R8:S8"/>
    <mergeCell ref="V8:W8"/>
    <mergeCell ref="AV8:AW8"/>
    <mergeCell ref="H7:I7"/>
    <mergeCell ref="L8:M8"/>
    <mergeCell ref="L7:M7"/>
    <mergeCell ref="P8:Q8"/>
    <mergeCell ref="P7:Q7"/>
    <mergeCell ref="T8:U8"/>
    <mergeCell ref="T7:U7"/>
    <mergeCell ref="X8:Y8"/>
    <mergeCell ref="X7:Y7"/>
    <mergeCell ref="AN19:AO19"/>
    <mergeCell ref="AT19:AU19"/>
    <mergeCell ref="Z24:AA24"/>
    <mergeCell ref="AB7:AC7"/>
    <mergeCell ref="Z8:AA8"/>
    <mergeCell ref="AF7:AG7"/>
    <mergeCell ref="AD8:AE8"/>
    <mergeCell ref="AF8:AG8"/>
    <mergeCell ref="AR7:AS7"/>
    <mergeCell ref="AP8:AQ8"/>
    <mergeCell ref="AR8:AS8"/>
    <mergeCell ref="AT7:AU7"/>
    <mergeCell ref="AB8:AC8"/>
    <mergeCell ref="AJ7:AK7"/>
    <mergeCell ref="AN8:AO8"/>
    <mergeCell ref="AN7:AO7"/>
    <mergeCell ref="AH11:AI11"/>
    <mergeCell ref="AJ11:AK11"/>
    <mergeCell ref="AP24:AQ24"/>
    <mergeCell ref="AR24:AS24"/>
    <mergeCell ref="AZ24:BA24"/>
    <mergeCell ref="BB24:BC24"/>
    <mergeCell ref="AX24:AY24"/>
    <mergeCell ref="X19:Y19"/>
    <mergeCell ref="Z19:AA19"/>
    <mergeCell ref="AB19:AC19"/>
    <mergeCell ref="AH19:AI19"/>
    <mergeCell ref="AJ19:AK19"/>
    <mergeCell ref="AD19:AE19"/>
    <mergeCell ref="AF19:AG19"/>
    <mergeCell ref="AP19:AQ19"/>
    <mergeCell ref="AR19:AS19"/>
    <mergeCell ref="X24:Y24"/>
    <mergeCell ref="AB24:AC24"/>
    <mergeCell ref="AH24:AI24"/>
    <mergeCell ref="AJ24:AK24"/>
    <mergeCell ref="AV19:AW19"/>
    <mergeCell ref="AL24:AM24"/>
    <mergeCell ref="AN24:AO24"/>
    <mergeCell ref="AT24:AU24"/>
    <mergeCell ref="AV24:AW24"/>
    <mergeCell ref="AD24:AE24"/>
    <mergeCell ref="AF24:AG24"/>
    <mergeCell ref="AL19:AM19"/>
    <mergeCell ref="L24:M24"/>
    <mergeCell ref="N24:O24"/>
    <mergeCell ref="P24:Q24"/>
    <mergeCell ref="R24:S24"/>
    <mergeCell ref="T24:U24"/>
    <mergeCell ref="V24:W24"/>
    <mergeCell ref="F19:G19"/>
    <mergeCell ref="H19:I19"/>
    <mergeCell ref="J19:K19"/>
    <mergeCell ref="L19:M19"/>
    <mergeCell ref="N19:O19"/>
    <mergeCell ref="P19:Q19"/>
    <mergeCell ref="R19:S19"/>
    <mergeCell ref="T19:U19"/>
    <mergeCell ref="V19:W19"/>
    <mergeCell ref="AT32:AU32"/>
    <mergeCell ref="AV32:AW32"/>
    <mergeCell ref="AX32:AY32"/>
    <mergeCell ref="AV52:AW52"/>
    <mergeCell ref="AX52:AY52"/>
    <mergeCell ref="X32:Y32"/>
    <mergeCell ref="Z32:AA32"/>
    <mergeCell ref="AB32:AC32"/>
    <mergeCell ref="AH32:AI32"/>
    <mergeCell ref="AJ32:AK32"/>
    <mergeCell ref="AH52:AI52"/>
    <mergeCell ref="AJ52:AK52"/>
    <mergeCell ref="AL52:AM52"/>
    <mergeCell ref="AN52:AO52"/>
    <mergeCell ref="AT52:AU52"/>
    <mergeCell ref="AD52:AE52"/>
    <mergeCell ref="AF52:AG52"/>
    <mergeCell ref="AD32:AE32"/>
    <mergeCell ref="AF32:AG32"/>
    <mergeCell ref="X52:Y52"/>
    <mergeCell ref="Z52:AA52"/>
    <mergeCell ref="AB52:AC52"/>
    <mergeCell ref="AL32:AM32"/>
    <mergeCell ref="AN32:AO32"/>
    <mergeCell ref="AD63:AE63"/>
    <mergeCell ref="AF63:AG63"/>
    <mergeCell ref="AD79:AE79"/>
    <mergeCell ref="AF79:AG79"/>
    <mergeCell ref="X63:Y63"/>
    <mergeCell ref="Z63:AA63"/>
    <mergeCell ref="AB63:AC63"/>
    <mergeCell ref="AD80:AE80"/>
    <mergeCell ref="AF80:AG80"/>
    <mergeCell ref="AP63:AQ63"/>
    <mergeCell ref="AR63:AS63"/>
    <mergeCell ref="AJ63:AK63"/>
    <mergeCell ref="AL63:AM63"/>
    <mergeCell ref="AN63:AO63"/>
    <mergeCell ref="AH63:AI63"/>
    <mergeCell ref="AL80:AM80"/>
    <mergeCell ref="AP79:AQ79"/>
    <mergeCell ref="AR79:AS79"/>
    <mergeCell ref="AP80:AQ80"/>
    <mergeCell ref="AR80:AS80"/>
    <mergeCell ref="AH80:AI80"/>
    <mergeCell ref="AJ80:AK80"/>
    <mergeCell ref="B89:BE89"/>
    <mergeCell ref="B88:E88"/>
    <mergeCell ref="B86:E86"/>
    <mergeCell ref="B84:E84"/>
    <mergeCell ref="B83:E83"/>
    <mergeCell ref="N83:O83"/>
    <mergeCell ref="P83:Q83"/>
    <mergeCell ref="H83:I83"/>
    <mergeCell ref="H84:I84"/>
    <mergeCell ref="N84:O84"/>
    <mergeCell ref="P86:Q86"/>
    <mergeCell ref="P88:Q88"/>
    <mergeCell ref="N86:O86"/>
    <mergeCell ref="AD86:AE86"/>
    <mergeCell ref="AF86:AG86"/>
    <mergeCell ref="AH86:AI86"/>
    <mergeCell ref="AJ86:AK86"/>
    <mergeCell ref="AB86:AC86"/>
    <mergeCell ref="AH85:AI85"/>
    <mergeCell ref="AF85:AG85"/>
    <mergeCell ref="AJ85:AK85"/>
    <mergeCell ref="L83:M83"/>
    <mergeCell ref="J84:K84"/>
    <mergeCell ref="L84:M84"/>
    <mergeCell ref="B74:E74"/>
    <mergeCell ref="B75:E75"/>
    <mergeCell ref="B76:E76"/>
    <mergeCell ref="B77:E77"/>
    <mergeCell ref="H81:I81"/>
    <mergeCell ref="B78:BE78"/>
    <mergeCell ref="B81:E81"/>
    <mergeCell ref="N81:O81"/>
    <mergeCell ref="P81:Q81"/>
    <mergeCell ref="V81:W81"/>
    <mergeCell ref="X81:Y81"/>
    <mergeCell ref="AH81:AI81"/>
    <mergeCell ref="AJ81:AK81"/>
    <mergeCell ref="AN81:AO81"/>
    <mergeCell ref="AX81:AY81"/>
    <mergeCell ref="AZ81:BA81"/>
    <mergeCell ref="T80:U80"/>
    <mergeCell ref="V80:W80"/>
    <mergeCell ref="X80:Y80"/>
    <mergeCell ref="Z80:AA80"/>
    <mergeCell ref="AB80:AC80"/>
    <mergeCell ref="B79:E79"/>
    <mergeCell ref="J81:K81"/>
    <mergeCell ref="L81:M81"/>
    <mergeCell ref="B80:E80"/>
    <mergeCell ref="AV80:AW80"/>
    <mergeCell ref="AL86:AM86"/>
    <mergeCell ref="AN86:AO86"/>
    <mergeCell ref="AJ88:AK88"/>
    <mergeCell ref="AR88:AS88"/>
    <mergeCell ref="AP86:AQ86"/>
    <mergeCell ref="AR86:AS86"/>
    <mergeCell ref="AP85:AQ85"/>
    <mergeCell ref="J86:K86"/>
    <mergeCell ref="L86:M86"/>
    <mergeCell ref="L88:M88"/>
    <mergeCell ref="AF88:AG88"/>
    <mergeCell ref="R86:S86"/>
    <mergeCell ref="T86:U86"/>
    <mergeCell ref="L82:M82"/>
    <mergeCell ref="B82:E82"/>
    <mergeCell ref="F87:G87"/>
    <mergeCell ref="H87:I87"/>
    <mergeCell ref="J87:K87"/>
    <mergeCell ref="L87:M87"/>
    <mergeCell ref="F80:G80"/>
    <mergeCell ref="H80:I80"/>
    <mergeCell ref="J80:K80"/>
    <mergeCell ref="AV88:AW88"/>
    <mergeCell ref="AN83:AO83"/>
    <mergeCell ref="AL84:AM84"/>
    <mergeCell ref="AD82:AE82"/>
    <mergeCell ref="AF82:AG82"/>
    <mergeCell ref="P82:Q82"/>
    <mergeCell ref="T82:U82"/>
    <mergeCell ref="T81:U81"/>
    <mergeCell ref="R83:S83"/>
    <mergeCell ref="T83:U83"/>
    <mergeCell ref="R84:S84"/>
    <mergeCell ref="T84:U84"/>
    <mergeCell ref="X82:Y82"/>
    <mergeCell ref="AB82:AC82"/>
    <mergeCell ref="P84:Q84"/>
    <mergeCell ref="V83:W83"/>
    <mergeCell ref="X83:Y83"/>
    <mergeCell ref="V84:W84"/>
    <mergeCell ref="X84:Y84"/>
    <mergeCell ref="AJ82:AK82"/>
    <mergeCell ref="AD81:AE81"/>
    <mergeCell ref="AF81:AG81"/>
    <mergeCell ref="T88:U88"/>
    <mergeCell ref="V86:W86"/>
    <mergeCell ref="BD19:BE19"/>
    <mergeCell ref="BD24:BE24"/>
    <mergeCell ref="BD32:BE32"/>
    <mergeCell ref="BD52:BE52"/>
    <mergeCell ref="BB63:BC63"/>
    <mergeCell ref="AV63:AW63"/>
    <mergeCell ref="AZ79:BA79"/>
    <mergeCell ref="BB79:BC79"/>
    <mergeCell ref="AN80:AO80"/>
    <mergeCell ref="AT80:AU80"/>
    <mergeCell ref="AZ32:BA32"/>
    <mergeCell ref="AX63:AY63"/>
    <mergeCell ref="AZ63:BA63"/>
    <mergeCell ref="AP32:AQ32"/>
    <mergeCell ref="AR32:AS32"/>
    <mergeCell ref="AP52:AQ52"/>
    <mergeCell ref="AR52:AS52"/>
    <mergeCell ref="AT63:AU63"/>
    <mergeCell ref="BB32:BC32"/>
    <mergeCell ref="AZ52:BA52"/>
    <mergeCell ref="BB52:BC52"/>
    <mergeCell ref="AZ19:BA19"/>
    <mergeCell ref="BB19:BC19"/>
    <mergeCell ref="AX19:AY19"/>
    <mergeCell ref="BB88:BC88"/>
    <mergeCell ref="F79:G79"/>
    <mergeCell ref="H79:I79"/>
    <mergeCell ref="J79:K79"/>
    <mergeCell ref="L79:M79"/>
    <mergeCell ref="N79:O79"/>
    <mergeCell ref="P79:Q79"/>
    <mergeCell ref="R79:S79"/>
    <mergeCell ref="T79:U79"/>
    <mergeCell ref="V79:W79"/>
    <mergeCell ref="X79:Y79"/>
    <mergeCell ref="Z79:AA79"/>
    <mergeCell ref="AB79:AC79"/>
    <mergeCell ref="AH79:AI79"/>
    <mergeCell ref="AJ79:AK79"/>
    <mergeCell ref="AZ88:BA88"/>
    <mergeCell ref="BB81:BC81"/>
    <mergeCell ref="BB83:BC83"/>
    <mergeCell ref="BB84:BC84"/>
    <mergeCell ref="BB86:BC86"/>
    <mergeCell ref="AX83:AY83"/>
    <mergeCell ref="AZ83:BA83"/>
    <mergeCell ref="AX84:AY84"/>
    <mergeCell ref="AN84:AO84"/>
    <mergeCell ref="BD79:BE79"/>
    <mergeCell ref="AL79:AM79"/>
    <mergeCell ref="AN79:AO79"/>
    <mergeCell ref="AT79:AU79"/>
    <mergeCell ref="AV79:AW79"/>
    <mergeCell ref="AX79:AY79"/>
    <mergeCell ref="BD81:BE81"/>
    <mergeCell ref="BD83:BE83"/>
    <mergeCell ref="AT85:AU85"/>
    <mergeCell ref="BD84:BE84"/>
    <mergeCell ref="AL82:AM82"/>
    <mergeCell ref="AX80:AY80"/>
    <mergeCell ref="AZ80:BA80"/>
    <mergeCell ref="BB80:BC80"/>
    <mergeCell ref="BD80:BE80"/>
    <mergeCell ref="AL83:AM83"/>
    <mergeCell ref="AL81:AM81"/>
    <mergeCell ref="AL85:AM85"/>
    <mergeCell ref="BD86:BE86"/>
    <mergeCell ref="AX82:AY82"/>
    <mergeCell ref="AR82:AS82"/>
    <mergeCell ref="AZ85:BA85"/>
    <mergeCell ref="AX85:AY85"/>
    <mergeCell ref="AN85:AO85"/>
    <mergeCell ref="AR85:AS85"/>
    <mergeCell ref="AV85:AW85"/>
    <mergeCell ref="AN82:AO82"/>
    <mergeCell ref="AP82:AQ82"/>
    <mergeCell ref="BD88:BE88"/>
    <mergeCell ref="AZ84:BA84"/>
    <mergeCell ref="AX86:AY86"/>
    <mergeCell ref="AZ86:BA86"/>
    <mergeCell ref="AN88:AO88"/>
    <mergeCell ref="AT81:AU81"/>
    <mergeCell ref="AV81:AW81"/>
    <mergeCell ref="AT83:AU83"/>
    <mergeCell ref="AV83:AW83"/>
    <mergeCell ref="AT84:AU84"/>
    <mergeCell ref="AV84:AW84"/>
    <mergeCell ref="AT86:AU86"/>
    <mergeCell ref="AV86:AW86"/>
    <mergeCell ref="AV82:AW82"/>
    <mergeCell ref="AZ82:BA82"/>
    <mergeCell ref="BD82:BE82"/>
    <mergeCell ref="BB82:BC82"/>
    <mergeCell ref="AP81:AQ81"/>
    <mergeCell ref="AR81:AS81"/>
    <mergeCell ref="AP83:AQ83"/>
    <mergeCell ref="AR83:AS83"/>
    <mergeCell ref="AP84:AQ84"/>
    <mergeCell ref="AR84:AS84"/>
    <mergeCell ref="AT82:AU82"/>
    <mergeCell ref="B85:E85"/>
    <mergeCell ref="F85:G85"/>
    <mergeCell ref="J85:K85"/>
    <mergeCell ref="N85:O85"/>
    <mergeCell ref="R85:S85"/>
    <mergeCell ref="V85:W85"/>
    <mergeCell ref="Z85:AA85"/>
    <mergeCell ref="B87:E87"/>
    <mergeCell ref="N87:O87"/>
    <mergeCell ref="P87:Q87"/>
    <mergeCell ref="R87:S87"/>
    <mergeCell ref="F86:G86"/>
    <mergeCell ref="H85:I85"/>
    <mergeCell ref="L85:M85"/>
    <mergeCell ref="P85:Q85"/>
    <mergeCell ref="T85:U85"/>
    <mergeCell ref="X85:Y85"/>
    <mergeCell ref="H86:I86"/>
    <mergeCell ref="Z86:AA86"/>
    <mergeCell ref="X86:Y86"/>
    <mergeCell ref="H88:I88"/>
    <mergeCell ref="T87:U87"/>
    <mergeCell ref="V87:W87"/>
    <mergeCell ref="X87:Y87"/>
    <mergeCell ref="Z87:AA87"/>
    <mergeCell ref="X88:Y88"/>
    <mergeCell ref="AB88:AC88"/>
    <mergeCell ref="AB87:AC87"/>
    <mergeCell ref="AD87:AE87"/>
    <mergeCell ref="A6:C6"/>
    <mergeCell ref="D6:K6"/>
    <mergeCell ref="A1:C1"/>
    <mergeCell ref="D1:K1"/>
    <mergeCell ref="A2:C2"/>
    <mergeCell ref="D2:K2"/>
    <mergeCell ref="A3:C3"/>
    <mergeCell ref="D3:K3"/>
    <mergeCell ref="A4:C4"/>
    <mergeCell ref="D4:K4"/>
    <mergeCell ref="A5:C5"/>
    <mergeCell ref="D5:K5"/>
  </mergeCells>
  <phoneticPr fontId="25" type="noConversion"/>
  <printOptions horizontalCentered="1" gridLines="1"/>
  <pageMargins left="0.51181102362204722" right="0.51181102362204722" top="1.1417322834645669" bottom="0.55118110236220474" header="0.31496062992125984" footer="0.31496062992125984"/>
  <pageSetup scale="85" fitToWidth="0" fitToHeight="0" orientation="portrait" r:id="rId1"/>
  <headerFooter scaleWithDoc="0">
    <oddHeader>&amp;L&amp;G&amp;C&amp;"-,Gras"&amp;10MUSICACTION
INITIATIVES COLLECTIVES 23-24
PROMOTION COLLECTIVE NATIONALE
BUDGET-BILAN&amp;R&amp;9&amp;P de &amp;N</oddHeader>
  </headerFooter>
  <ignoredErrors>
    <ignoredError sqref="AT69:BA69 BF72:BF78 BF70 BF80:BF81 F19:Q19 F52:Q52 K71 K73 M71 M73 AV71:AW71 AV72 O71 Q71:R71 R72 T71:T73 I88 BB72:BD72 BB73:BC73 AX71:AY71 I18:M18 F24:Q24 F23:Q23 H71:I71 P71:P73 Q73:R73 AB71:AB73 U71 V71:Z71 AH71:AH73 AC71 AJ71:AO71 AT71:AU71 BB88:BC88 BB19:BC19 BC30 F28:Q28 BC51 BF71 BD23:BE24 O18:Q18 G51:L51 G62:Q62 F27:M27 O27:Q27 G73 L26:Q26 L53:Q61 L20:Q22 F25:N25 P25:Q25 G69:AC69 AH69:AO69 H73:I73 H72 U73 V73:Z73 V72 X72 Z72 AC73 AJ73:AO73 AJ72 AL72 AN72 AT73:AU73 AT72 AX73:BA73 AX72 AZ72 BC62 BC18 BC23 BC69 BA71 BE69:BF69 BC29 F30:Q30 F29:K29 M29:Q29 N51:Q51 D1:K6" unlockedFormula="1"/>
    <ignoredError sqref="F84 N85:O85 AE86 AD85:AE85 AV85 R85:S85 V85:W85 Z85:AA85 AI85 AX85:AZ85 AP85:AQ85 AL85:AM85 AK86 AJ85:AK85 AN85:AO85 AR85:AS85 AS86 AO86 H85:I85 F85:G85 F87:G87 F86" evalError="1"/>
    <ignoredError sqref="BA86 G86 AT85:AU85" evalError="1" unlockedFormula="1"/>
    <ignoredError sqref="BC81 AM74 AI74 AA74 S74 N74 L74 K84 K81 K83 B74:E74 B78:BE78 B77:E77 B84:E84 B76:E76 B75:E75 N75 BD74:BE74 BE77 BD76:BE76 BD75:BE75 BA77 AY76:AZ76 AP76:AV76 AD75:AG75 AI75 G75:L75 J74:K74 S75 AA75 V74:Z74 AD74:AH74 AP74:AS74 AV74:AW74 AU75:AW75 B83:E83 B82:E82 B81:E81 AQ77 AD76:AG76 AE77 AP75:AS75 AM84 BB84:BC84 AF84:AG84 AA84 O84 S84 AQ84 L83:M83 M81 M74 O74:R74 T74 AB74 AJ74:AL74 AN74 BD81:BE81 AS84 AY81 AE81 G81:H81 BC83:BE83 BC82:BE82 G83 AY86 J86:K86 V86:W86 Z86:AA86 O86 R86:S86 AI83:AK83 U81 AC81 AG81:AI81 AK81:AM81 AO81:AQ81 AS81 AW81 BA81 AV82:BA82 AV83:AW83 Q81 O81 S81 W81:Y81 AA81 AG77 AS77 O83:Q83 S83:U83 W83:Y83 AA83:AC83 AE83:AG83 AM83:AO83 AQ83:AS83 AY83:BA83 G82:AS82 B80:BE80 B79:I79 K79 M79:BE79 AI72" formula="1"/>
    <ignoredError sqref="AJ75:AO75 AC77 F76:AC76 O77 AU77 AO77 BD84 BE84 H83 I84 I81 I83 AW76:AW77 AT75 AT74:AU74 AO74 AC74:AC75 V75:Z75 U74:U75 T75 O75:R75 H74:I74 F74:G74 F75 AH75 AB75 AH76:AO76 AM77 AK77 AI77 Y77 U77 AX76 AX74:BA75 AY77 BB74:BC76 M75 G84 S77 Q77 M77 I77 G77 AU83 AT86:AU86 AU81 AU84 AT82:AU82 W77 AA77 BC77" formula="1" unlockedFormula="1"/>
    <ignoredError sqref="AY84 AI84 AR84 AD84:AE84 AP84 AI86 AD86 AL86:AM86 AP86:AQ86 H86 H87:I87" evalError="1" formula="1"/>
    <ignoredError sqref="AX84 AN84:AO84 AJ84:AL84 T84:Y84 R84 P84:Q84 M84:N84 L84 J84 H84 BA84 AZ84 AV84:AW84 Z84 AB84:AC84 AW86 M86 I86 AT84" evalError="1"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74290-5FD8-450D-97AD-6E781DEEA021}">
  <sheetPr>
    <tabColor theme="5" tint="0.59999389629810485"/>
  </sheetPr>
  <dimension ref="A1:P15"/>
  <sheetViews>
    <sheetView zoomScaleNormal="100" workbookViewId="0">
      <selection activeCell="M9" sqref="M9"/>
    </sheetView>
  </sheetViews>
  <sheetFormatPr baseColWidth="10" defaultColWidth="10.81640625" defaultRowHeight="13" x14ac:dyDescent="0.3"/>
  <cols>
    <col min="1" max="1" width="31" style="7" customWidth="1"/>
    <col min="2" max="2" width="14.1796875" style="1" customWidth="1"/>
    <col min="3" max="3" width="14.81640625" style="1" customWidth="1"/>
    <col min="4" max="16384" width="10.81640625" style="1"/>
  </cols>
  <sheetData>
    <row r="1" spans="1:16" s="4" customFormat="1" ht="45" customHeight="1" x14ac:dyDescent="0.35">
      <c r="A1" s="454" t="s">
        <v>137</v>
      </c>
      <c r="B1" s="454"/>
      <c r="C1" s="454"/>
      <c r="D1" s="454"/>
      <c r="E1" s="454"/>
      <c r="F1" s="454"/>
      <c r="G1" s="454"/>
      <c r="H1" s="454"/>
      <c r="I1" s="454"/>
      <c r="J1" s="454"/>
      <c r="K1" s="454"/>
      <c r="L1" s="5"/>
      <c r="M1" s="5"/>
      <c r="N1" s="5"/>
      <c r="O1" s="5"/>
      <c r="P1" s="5"/>
    </row>
    <row r="2" spans="1:16" ht="15" customHeight="1" x14ac:dyDescent="0.3">
      <c r="A2" s="455"/>
      <c r="B2" s="455"/>
      <c r="C2" s="455"/>
      <c r="D2" s="455"/>
      <c r="E2" s="455"/>
      <c r="F2" s="455"/>
      <c r="G2" s="455"/>
      <c r="H2" s="455"/>
      <c r="I2" s="455"/>
      <c r="J2" s="455"/>
      <c r="K2" s="455"/>
    </row>
    <row r="3" spans="1:16" ht="15" customHeight="1" x14ac:dyDescent="0.3">
      <c r="A3" s="456" t="str">
        <f>'PCN-Projet'!A3</f>
        <v>PROJET #1 / TITRE DU PROJET :</v>
      </c>
      <c r="B3" s="456"/>
      <c r="C3" s="456"/>
      <c r="D3" s="456"/>
      <c r="E3" s="456"/>
      <c r="F3" s="456"/>
      <c r="G3" s="456"/>
      <c r="H3" s="456"/>
      <c r="I3" s="456"/>
      <c r="J3" s="456"/>
      <c r="K3" s="456"/>
      <c r="L3" s="42"/>
    </row>
    <row r="4" spans="1:16" ht="15" customHeight="1" x14ac:dyDescent="0.3">
      <c r="A4" s="608" t="s">
        <v>333</v>
      </c>
      <c r="B4" s="608"/>
      <c r="C4" s="608"/>
      <c r="D4" s="608"/>
      <c r="E4" s="608"/>
      <c r="F4" s="608"/>
      <c r="G4" s="608"/>
      <c r="H4" s="608"/>
      <c r="I4" s="608"/>
      <c r="J4" s="608"/>
      <c r="K4" s="608"/>
      <c r="L4" s="42"/>
    </row>
    <row r="5" spans="1:16" s="68" customFormat="1" ht="15" customHeight="1" x14ac:dyDescent="0.3">
      <c r="A5" s="449"/>
      <c r="B5" s="449"/>
      <c r="C5" s="449"/>
      <c r="D5" s="449"/>
      <c r="E5" s="449"/>
      <c r="F5" s="449"/>
      <c r="G5" s="449"/>
      <c r="H5" s="449"/>
      <c r="I5" s="449"/>
      <c r="J5" s="449"/>
      <c r="K5" s="449"/>
    </row>
    <row r="6" spans="1:16" ht="15" customHeight="1" x14ac:dyDescent="0.3">
      <c r="A6" s="452" t="s">
        <v>125</v>
      </c>
      <c r="B6" s="458"/>
      <c r="C6" s="458"/>
      <c r="D6" s="458"/>
      <c r="E6" s="458"/>
      <c r="F6" s="458"/>
      <c r="G6" s="458"/>
      <c r="H6" s="458"/>
      <c r="I6" s="458"/>
      <c r="J6" s="458"/>
      <c r="K6" s="458"/>
      <c r="L6" s="42"/>
    </row>
    <row r="7" spans="1:16" ht="45" customHeight="1" x14ac:dyDescent="0.3">
      <c r="A7" s="451"/>
      <c r="B7" s="453"/>
      <c r="C7" s="453"/>
      <c r="D7" s="453"/>
      <c r="E7" s="453"/>
      <c r="F7" s="453"/>
      <c r="G7" s="453"/>
      <c r="H7" s="453"/>
      <c r="I7" s="453"/>
      <c r="J7" s="453"/>
      <c r="K7" s="453"/>
      <c r="L7" s="42"/>
    </row>
    <row r="8" spans="1:16" ht="15" customHeight="1" x14ac:dyDescent="0.3">
      <c r="A8" s="452" t="s">
        <v>140</v>
      </c>
      <c r="B8" s="452"/>
      <c r="C8" s="452"/>
      <c r="D8" s="452"/>
      <c r="E8" s="452"/>
      <c r="F8" s="452"/>
      <c r="G8" s="452"/>
      <c r="H8" s="452"/>
      <c r="I8" s="452"/>
      <c r="J8" s="452"/>
      <c r="K8" s="452"/>
      <c r="L8" s="42"/>
    </row>
    <row r="9" spans="1:16" ht="45" customHeight="1" x14ac:dyDescent="0.3">
      <c r="A9" s="451"/>
      <c r="B9" s="451"/>
      <c r="C9" s="451"/>
      <c r="D9" s="451"/>
      <c r="E9" s="451"/>
      <c r="F9" s="451"/>
      <c r="G9" s="451"/>
      <c r="H9" s="451"/>
      <c r="I9" s="451"/>
      <c r="J9" s="451"/>
      <c r="K9" s="451"/>
      <c r="L9" s="42"/>
    </row>
    <row r="10" spans="1:16" ht="15" customHeight="1" x14ac:dyDescent="0.3">
      <c r="A10" s="452" t="s">
        <v>179</v>
      </c>
      <c r="B10" s="452"/>
      <c r="C10" s="452"/>
      <c r="D10" s="452"/>
      <c r="E10" s="452"/>
      <c r="F10" s="452"/>
      <c r="G10" s="452"/>
      <c r="H10" s="452"/>
      <c r="I10" s="452"/>
      <c r="J10" s="452"/>
      <c r="K10" s="452"/>
      <c r="L10" s="42"/>
    </row>
    <row r="11" spans="1:16" ht="45" customHeight="1" x14ac:dyDescent="0.3">
      <c r="A11" s="451"/>
      <c r="B11" s="451"/>
      <c r="C11" s="451"/>
      <c r="D11" s="451"/>
      <c r="E11" s="451"/>
      <c r="F11" s="451"/>
      <c r="G11" s="451"/>
      <c r="H11" s="451"/>
      <c r="I11" s="451"/>
      <c r="J11" s="451"/>
      <c r="K11" s="451"/>
      <c r="L11" s="42"/>
    </row>
    <row r="12" spans="1:16" ht="15" customHeight="1" x14ac:dyDescent="0.3">
      <c r="A12" s="452" t="s">
        <v>141</v>
      </c>
      <c r="B12" s="452"/>
      <c r="C12" s="452"/>
      <c r="D12" s="452"/>
      <c r="E12" s="452"/>
      <c r="F12" s="452"/>
      <c r="G12" s="452"/>
      <c r="H12" s="452"/>
      <c r="I12" s="452"/>
      <c r="J12" s="452"/>
      <c r="K12" s="452"/>
      <c r="L12" s="42"/>
    </row>
    <row r="13" spans="1:16" ht="45" customHeight="1" x14ac:dyDescent="0.3">
      <c r="A13" s="448"/>
      <c r="B13" s="451"/>
      <c r="C13" s="451"/>
      <c r="D13" s="451"/>
      <c r="E13" s="451"/>
      <c r="F13" s="451"/>
      <c r="G13" s="451"/>
      <c r="H13" s="451"/>
      <c r="I13" s="451"/>
      <c r="J13" s="451"/>
      <c r="K13" s="451"/>
      <c r="L13" s="42"/>
    </row>
    <row r="15" spans="1:16" s="7" customFormat="1" ht="11.5" customHeight="1" x14ac:dyDescent="0.3">
      <c r="B15" s="1"/>
      <c r="C15" s="1"/>
      <c r="D15" s="1"/>
      <c r="E15" s="1"/>
      <c r="F15" s="1"/>
      <c r="G15" s="1"/>
      <c r="H15" s="1"/>
      <c r="I15" s="1"/>
      <c r="J15" s="1"/>
      <c r="K15" s="1"/>
      <c r="L15" s="1"/>
      <c r="M15" s="1"/>
      <c r="N15" s="1"/>
      <c r="O15" s="1"/>
      <c r="P15" s="1"/>
    </row>
  </sheetData>
  <mergeCells count="13">
    <mergeCell ref="A7:K7"/>
    <mergeCell ref="A1:K1"/>
    <mergeCell ref="A2:K2"/>
    <mergeCell ref="A3:K3"/>
    <mergeCell ref="A4:K4"/>
    <mergeCell ref="A6:K6"/>
    <mergeCell ref="A5:K5"/>
    <mergeCell ref="A8:K8"/>
    <mergeCell ref="A9:K9"/>
    <mergeCell ref="A12:K12"/>
    <mergeCell ref="A13:K13"/>
    <mergeCell ref="A10:K10"/>
    <mergeCell ref="A11:K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51C5-FE39-4BB9-BD42-A7220ED74203}">
  <sheetPr>
    <tabColor theme="5" tint="0.59999389629810485"/>
  </sheetPr>
  <dimension ref="A1:J33"/>
  <sheetViews>
    <sheetView topLeftCell="A5" zoomScaleNormal="100" zoomScaleSheetLayoutView="100" workbookViewId="0">
      <selection activeCell="C28" sqref="C28"/>
    </sheetView>
  </sheetViews>
  <sheetFormatPr baseColWidth="10" defaultColWidth="11.453125" defaultRowHeight="13" x14ac:dyDescent="0.3"/>
  <cols>
    <col min="1" max="1" width="23.81640625" style="72" customWidth="1"/>
    <col min="2" max="2" width="11.1796875" style="72" customWidth="1"/>
    <col min="3" max="3" width="31.1796875" style="95" customWidth="1"/>
    <col min="4" max="5" width="17.1796875" style="72" customWidth="1"/>
    <col min="6" max="7" width="16.1796875" style="109" hidden="1" customWidth="1"/>
    <col min="8" max="8" width="17.54296875" style="109" customWidth="1"/>
    <col min="9" max="9" width="15.453125" style="109" customWidth="1"/>
    <col min="10" max="10" width="23.54296875" style="109" customWidth="1"/>
    <col min="11" max="11" width="30.81640625" style="72" customWidth="1"/>
    <col min="12" max="12" width="11.453125" style="72" customWidth="1"/>
    <col min="13" max="248" width="11.453125" style="72"/>
    <col min="249" max="249" width="11.1796875" style="72" customWidth="1"/>
    <col min="250" max="250" width="15.1796875" style="72" customWidth="1"/>
    <col min="251" max="251" width="7.54296875" style="72" customWidth="1"/>
    <col min="252" max="253" width="17.1796875" style="72" customWidth="1"/>
    <col min="254" max="254" width="9.81640625" style="72" customWidth="1"/>
    <col min="255" max="255" width="12.1796875" style="72" customWidth="1"/>
    <col min="256" max="261" width="0" style="72" hidden="1" customWidth="1"/>
    <col min="262" max="265" width="13.1796875" style="72" customWidth="1"/>
    <col min="266" max="266" width="10.453125" style="72" customWidth="1"/>
    <col min="267" max="504" width="11.453125" style="72"/>
    <col min="505" max="505" width="11.1796875" style="72" customWidth="1"/>
    <col min="506" max="506" width="15.1796875" style="72" customWidth="1"/>
    <col min="507" max="507" width="7.54296875" style="72" customWidth="1"/>
    <col min="508" max="509" width="17.1796875" style="72" customWidth="1"/>
    <col min="510" max="510" width="9.81640625" style="72" customWidth="1"/>
    <col min="511" max="511" width="12.1796875" style="72" customWidth="1"/>
    <col min="512" max="517" width="0" style="72" hidden="1" customWidth="1"/>
    <col min="518" max="521" width="13.1796875" style="72" customWidth="1"/>
    <col min="522" max="522" width="10.453125" style="72" customWidth="1"/>
    <col min="523" max="760" width="11.453125" style="72"/>
    <col min="761" max="761" width="11.1796875" style="72" customWidth="1"/>
    <col min="762" max="762" width="15.1796875" style="72" customWidth="1"/>
    <col min="763" max="763" width="7.54296875" style="72" customWidth="1"/>
    <col min="764" max="765" width="17.1796875" style="72" customWidth="1"/>
    <col min="766" max="766" width="9.81640625" style="72" customWidth="1"/>
    <col min="767" max="767" width="12.1796875" style="72" customWidth="1"/>
    <col min="768" max="773" width="0" style="72" hidden="1" customWidth="1"/>
    <col min="774" max="777" width="13.1796875" style="72" customWidth="1"/>
    <col min="778" max="778" width="10.453125" style="72" customWidth="1"/>
    <col min="779" max="1016" width="11.453125" style="72"/>
    <col min="1017" max="1017" width="11.1796875" style="72" customWidth="1"/>
    <col min="1018" max="1018" width="15.1796875" style="72" customWidth="1"/>
    <col min="1019" max="1019" width="7.54296875" style="72" customWidth="1"/>
    <col min="1020" max="1021" width="17.1796875" style="72" customWidth="1"/>
    <col min="1022" max="1022" width="9.81640625" style="72" customWidth="1"/>
    <col min="1023" max="1023" width="12.1796875" style="72" customWidth="1"/>
    <col min="1024" max="1029" width="0" style="72" hidden="1" customWidth="1"/>
    <col min="1030" max="1033" width="13.1796875" style="72" customWidth="1"/>
    <col min="1034" max="1034" width="10.453125" style="72" customWidth="1"/>
    <col min="1035" max="1272" width="11.453125" style="72"/>
    <col min="1273" max="1273" width="11.1796875" style="72" customWidth="1"/>
    <col min="1274" max="1274" width="15.1796875" style="72" customWidth="1"/>
    <col min="1275" max="1275" width="7.54296875" style="72" customWidth="1"/>
    <col min="1276" max="1277" width="17.1796875" style="72" customWidth="1"/>
    <col min="1278" max="1278" width="9.81640625" style="72" customWidth="1"/>
    <col min="1279" max="1279" width="12.1796875" style="72" customWidth="1"/>
    <col min="1280" max="1285" width="0" style="72" hidden="1" customWidth="1"/>
    <col min="1286" max="1289" width="13.1796875" style="72" customWidth="1"/>
    <col min="1290" max="1290" width="10.453125" style="72" customWidth="1"/>
    <col min="1291" max="1528" width="11.453125" style="72"/>
    <col min="1529" max="1529" width="11.1796875" style="72" customWidth="1"/>
    <col min="1530" max="1530" width="15.1796875" style="72" customWidth="1"/>
    <col min="1531" max="1531" width="7.54296875" style="72" customWidth="1"/>
    <col min="1532" max="1533" width="17.1796875" style="72" customWidth="1"/>
    <col min="1534" max="1534" width="9.81640625" style="72" customWidth="1"/>
    <col min="1535" max="1535" width="12.1796875" style="72" customWidth="1"/>
    <col min="1536" max="1541" width="0" style="72" hidden="1" customWidth="1"/>
    <col min="1542" max="1545" width="13.1796875" style="72" customWidth="1"/>
    <col min="1546" max="1546" width="10.453125" style="72" customWidth="1"/>
    <col min="1547" max="1784" width="11.453125" style="72"/>
    <col min="1785" max="1785" width="11.1796875" style="72" customWidth="1"/>
    <col min="1786" max="1786" width="15.1796875" style="72" customWidth="1"/>
    <col min="1787" max="1787" width="7.54296875" style="72" customWidth="1"/>
    <col min="1788" max="1789" width="17.1796875" style="72" customWidth="1"/>
    <col min="1790" max="1790" width="9.81640625" style="72" customWidth="1"/>
    <col min="1791" max="1791" width="12.1796875" style="72" customWidth="1"/>
    <col min="1792" max="1797" width="0" style="72" hidden="1" customWidth="1"/>
    <col min="1798" max="1801" width="13.1796875" style="72" customWidth="1"/>
    <col min="1802" max="1802" width="10.453125" style="72" customWidth="1"/>
    <col min="1803" max="2040" width="11.453125" style="72"/>
    <col min="2041" max="2041" width="11.1796875" style="72" customWidth="1"/>
    <col min="2042" max="2042" width="15.1796875" style="72" customWidth="1"/>
    <col min="2043" max="2043" width="7.54296875" style="72" customWidth="1"/>
    <col min="2044" max="2045" width="17.1796875" style="72" customWidth="1"/>
    <col min="2046" max="2046" width="9.81640625" style="72" customWidth="1"/>
    <col min="2047" max="2047" width="12.1796875" style="72" customWidth="1"/>
    <col min="2048" max="2053" width="0" style="72" hidden="1" customWidth="1"/>
    <col min="2054" max="2057" width="13.1796875" style="72" customWidth="1"/>
    <col min="2058" max="2058" width="10.453125" style="72" customWidth="1"/>
    <col min="2059" max="2296" width="11.453125" style="72"/>
    <col min="2297" max="2297" width="11.1796875" style="72" customWidth="1"/>
    <col min="2298" max="2298" width="15.1796875" style="72" customWidth="1"/>
    <col min="2299" max="2299" width="7.54296875" style="72" customWidth="1"/>
    <col min="2300" max="2301" width="17.1796875" style="72" customWidth="1"/>
    <col min="2302" max="2302" width="9.81640625" style="72" customWidth="1"/>
    <col min="2303" max="2303" width="12.1796875" style="72" customWidth="1"/>
    <col min="2304" max="2309" width="0" style="72" hidden="1" customWidth="1"/>
    <col min="2310" max="2313" width="13.1796875" style="72" customWidth="1"/>
    <col min="2314" max="2314" width="10.453125" style="72" customWidth="1"/>
    <col min="2315" max="2552" width="11.453125" style="72"/>
    <col min="2553" max="2553" width="11.1796875" style="72" customWidth="1"/>
    <col min="2554" max="2554" width="15.1796875" style="72" customWidth="1"/>
    <col min="2555" max="2555" width="7.54296875" style="72" customWidth="1"/>
    <col min="2556" max="2557" width="17.1796875" style="72" customWidth="1"/>
    <col min="2558" max="2558" width="9.81640625" style="72" customWidth="1"/>
    <col min="2559" max="2559" width="12.1796875" style="72" customWidth="1"/>
    <col min="2560" max="2565" width="0" style="72" hidden="1" customWidth="1"/>
    <col min="2566" max="2569" width="13.1796875" style="72" customWidth="1"/>
    <col min="2570" max="2570" width="10.453125" style="72" customWidth="1"/>
    <col min="2571" max="2808" width="11.453125" style="72"/>
    <col min="2809" max="2809" width="11.1796875" style="72" customWidth="1"/>
    <col min="2810" max="2810" width="15.1796875" style="72" customWidth="1"/>
    <col min="2811" max="2811" width="7.54296875" style="72" customWidth="1"/>
    <col min="2812" max="2813" width="17.1796875" style="72" customWidth="1"/>
    <col min="2814" max="2814" width="9.81640625" style="72" customWidth="1"/>
    <col min="2815" max="2815" width="12.1796875" style="72" customWidth="1"/>
    <col min="2816" max="2821" width="0" style="72" hidden="1" customWidth="1"/>
    <col min="2822" max="2825" width="13.1796875" style="72" customWidth="1"/>
    <col min="2826" max="2826" width="10.453125" style="72" customWidth="1"/>
    <col min="2827" max="3064" width="11.453125" style="72"/>
    <col min="3065" max="3065" width="11.1796875" style="72" customWidth="1"/>
    <col min="3066" max="3066" width="15.1796875" style="72" customWidth="1"/>
    <col min="3067" max="3067" width="7.54296875" style="72" customWidth="1"/>
    <col min="3068" max="3069" width="17.1796875" style="72" customWidth="1"/>
    <col min="3070" max="3070" width="9.81640625" style="72" customWidth="1"/>
    <col min="3071" max="3071" width="12.1796875" style="72" customWidth="1"/>
    <col min="3072" max="3077" width="0" style="72" hidden="1" customWidth="1"/>
    <col min="3078" max="3081" width="13.1796875" style="72" customWidth="1"/>
    <col min="3082" max="3082" width="10.453125" style="72" customWidth="1"/>
    <col min="3083" max="3320" width="11.453125" style="72"/>
    <col min="3321" max="3321" width="11.1796875" style="72" customWidth="1"/>
    <col min="3322" max="3322" width="15.1796875" style="72" customWidth="1"/>
    <col min="3323" max="3323" width="7.54296875" style="72" customWidth="1"/>
    <col min="3324" max="3325" width="17.1796875" style="72" customWidth="1"/>
    <col min="3326" max="3326" width="9.81640625" style="72" customWidth="1"/>
    <col min="3327" max="3327" width="12.1796875" style="72" customWidth="1"/>
    <col min="3328" max="3333" width="0" style="72" hidden="1" customWidth="1"/>
    <col min="3334" max="3337" width="13.1796875" style="72" customWidth="1"/>
    <col min="3338" max="3338" width="10.453125" style="72" customWidth="1"/>
    <col min="3339" max="3576" width="11.453125" style="72"/>
    <col min="3577" max="3577" width="11.1796875" style="72" customWidth="1"/>
    <col min="3578" max="3578" width="15.1796875" style="72" customWidth="1"/>
    <col min="3579" max="3579" width="7.54296875" style="72" customWidth="1"/>
    <col min="3580" max="3581" width="17.1796875" style="72" customWidth="1"/>
    <col min="3582" max="3582" width="9.81640625" style="72" customWidth="1"/>
    <col min="3583" max="3583" width="12.1796875" style="72" customWidth="1"/>
    <col min="3584" max="3589" width="0" style="72" hidden="1" customWidth="1"/>
    <col min="3590" max="3593" width="13.1796875" style="72" customWidth="1"/>
    <col min="3594" max="3594" width="10.453125" style="72" customWidth="1"/>
    <col min="3595" max="3832" width="11.453125" style="72"/>
    <col min="3833" max="3833" width="11.1796875" style="72" customWidth="1"/>
    <col min="3834" max="3834" width="15.1796875" style="72" customWidth="1"/>
    <col min="3835" max="3835" width="7.54296875" style="72" customWidth="1"/>
    <col min="3836" max="3837" width="17.1796875" style="72" customWidth="1"/>
    <col min="3838" max="3838" width="9.81640625" style="72" customWidth="1"/>
    <col min="3839" max="3839" width="12.1796875" style="72" customWidth="1"/>
    <col min="3840" max="3845" width="0" style="72" hidden="1" customWidth="1"/>
    <col min="3846" max="3849" width="13.1796875" style="72" customWidth="1"/>
    <col min="3850" max="3850" width="10.453125" style="72" customWidth="1"/>
    <col min="3851" max="4088" width="11.453125" style="72"/>
    <col min="4089" max="4089" width="11.1796875" style="72" customWidth="1"/>
    <col min="4090" max="4090" width="15.1796875" style="72" customWidth="1"/>
    <col min="4091" max="4091" width="7.54296875" style="72" customWidth="1"/>
    <col min="4092" max="4093" width="17.1796875" style="72" customWidth="1"/>
    <col min="4094" max="4094" width="9.81640625" style="72" customWidth="1"/>
    <col min="4095" max="4095" width="12.1796875" style="72" customWidth="1"/>
    <col min="4096" max="4101" width="0" style="72" hidden="1" customWidth="1"/>
    <col min="4102" max="4105" width="13.1796875" style="72" customWidth="1"/>
    <col min="4106" max="4106" width="10.453125" style="72" customWidth="1"/>
    <col min="4107" max="4344" width="11.453125" style="72"/>
    <col min="4345" max="4345" width="11.1796875" style="72" customWidth="1"/>
    <col min="4346" max="4346" width="15.1796875" style="72" customWidth="1"/>
    <col min="4347" max="4347" width="7.54296875" style="72" customWidth="1"/>
    <col min="4348" max="4349" width="17.1796875" style="72" customWidth="1"/>
    <col min="4350" max="4350" width="9.81640625" style="72" customWidth="1"/>
    <col min="4351" max="4351" width="12.1796875" style="72" customWidth="1"/>
    <col min="4352" max="4357" width="0" style="72" hidden="1" customWidth="1"/>
    <col min="4358" max="4361" width="13.1796875" style="72" customWidth="1"/>
    <col min="4362" max="4362" width="10.453125" style="72" customWidth="1"/>
    <col min="4363" max="4600" width="11.453125" style="72"/>
    <col min="4601" max="4601" width="11.1796875" style="72" customWidth="1"/>
    <col min="4602" max="4602" width="15.1796875" style="72" customWidth="1"/>
    <col min="4603" max="4603" width="7.54296875" style="72" customWidth="1"/>
    <col min="4604" max="4605" width="17.1796875" style="72" customWidth="1"/>
    <col min="4606" max="4606" width="9.81640625" style="72" customWidth="1"/>
    <col min="4607" max="4607" width="12.1796875" style="72" customWidth="1"/>
    <col min="4608" max="4613" width="0" style="72" hidden="1" customWidth="1"/>
    <col min="4614" max="4617" width="13.1796875" style="72" customWidth="1"/>
    <col min="4618" max="4618" width="10.453125" style="72" customWidth="1"/>
    <col min="4619" max="4856" width="11.453125" style="72"/>
    <col min="4857" max="4857" width="11.1796875" style="72" customWidth="1"/>
    <col min="4858" max="4858" width="15.1796875" style="72" customWidth="1"/>
    <col min="4859" max="4859" width="7.54296875" style="72" customWidth="1"/>
    <col min="4860" max="4861" width="17.1796875" style="72" customWidth="1"/>
    <col min="4862" max="4862" width="9.81640625" style="72" customWidth="1"/>
    <col min="4863" max="4863" width="12.1796875" style="72" customWidth="1"/>
    <col min="4864" max="4869" width="0" style="72" hidden="1" customWidth="1"/>
    <col min="4870" max="4873" width="13.1796875" style="72" customWidth="1"/>
    <col min="4874" max="4874" width="10.453125" style="72" customWidth="1"/>
    <col min="4875" max="5112" width="11.453125" style="72"/>
    <col min="5113" max="5113" width="11.1796875" style="72" customWidth="1"/>
    <col min="5114" max="5114" width="15.1796875" style="72" customWidth="1"/>
    <col min="5115" max="5115" width="7.54296875" style="72" customWidth="1"/>
    <col min="5116" max="5117" width="17.1796875" style="72" customWidth="1"/>
    <col min="5118" max="5118" width="9.81640625" style="72" customWidth="1"/>
    <col min="5119" max="5119" width="12.1796875" style="72" customWidth="1"/>
    <col min="5120" max="5125" width="0" style="72" hidden="1" customWidth="1"/>
    <col min="5126" max="5129" width="13.1796875" style="72" customWidth="1"/>
    <col min="5130" max="5130" width="10.453125" style="72" customWidth="1"/>
    <col min="5131" max="5368" width="11.453125" style="72"/>
    <col min="5369" max="5369" width="11.1796875" style="72" customWidth="1"/>
    <col min="5370" max="5370" width="15.1796875" style="72" customWidth="1"/>
    <col min="5371" max="5371" width="7.54296875" style="72" customWidth="1"/>
    <col min="5372" max="5373" width="17.1796875" style="72" customWidth="1"/>
    <col min="5374" max="5374" width="9.81640625" style="72" customWidth="1"/>
    <col min="5375" max="5375" width="12.1796875" style="72" customWidth="1"/>
    <col min="5376" max="5381" width="0" style="72" hidden="1" customWidth="1"/>
    <col min="5382" max="5385" width="13.1796875" style="72" customWidth="1"/>
    <col min="5386" max="5386" width="10.453125" style="72" customWidth="1"/>
    <col min="5387" max="5624" width="11.453125" style="72"/>
    <col min="5625" max="5625" width="11.1796875" style="72" customWidth="1"/>
    <col min="5626" max="5626" width="15.1796875" style="72" customWidth="1"/>
    <col min="5627" max="5627" width="7.54296875" style="72" customWidth="1"/>
    <col min="5628" max="5629" width="17.1796875" style="72" customWidth="1"/>
    <col min="5630" max="5630" width="9.81640625" style="72" customWidth="1"/>
    <col min="5631" max="5631" width="12.1796875" style="72" customWidth="1"/>
    <col min="5632" max="5637" width="0" style="72" hidden="1" customWidth="1"/>
    <col min="5638" max="5641" width="13.1796875" style="72" customWidth="1"/>
    <col min="5642" max="5642" width="10.453125" style="72" customWidth="1"/>
    <col min="5643" max="5880" width="11.453125" style="72"/>
    <col min="5881" max="5881" width="11.1796875" style="72" customWidth="1"/>
    <col min="5882" max="5882" width="15.1796875" style="72" customWidth="1"/>
    <col min="5883" max="5883" width="7.54296875" style="72" customWidth="1"/>
    <col min="5884" max="5885" width="17.1796875" style="72" customWidth="1"/>
    <col min="5886" max="5886" width="9.81640625" style="72" customWidth="1"/>
    <col min="5887" max="5887" width="12.1796875" style="72" customWidth="1"/>
    <col min="5888" max="5893" width="0" style="72" hidden="1" customWidth="1"/>
    <col min="5894" max="5897" width="13.1796875" style="72" customWidth="1"/>
    <col min="5898" max="5898" width="10.453125" style="72" customWidth="1"/>
    <col min="5899" max="6136" width="11.453125" style="72"/>
    <col min="6137" max="6137" width="11.1796875" style="72" customWidth="1"/>
    <col min="6138" max="6138" width="15.1796875" style="72" customWidth="1"/>
    <col min="6139" max="6139" width="7.54296875" style="72" customWidth="1"/>
    <col min="6140" max="6141" width="17.1796875" style="72" customWidth="1"/>
    <col min="6142" max="6142" width="9.81640625" style="72" customWidth="1"/>
    <col min="6143" max="6143" width="12.1796875" style="72" customWidth="1"/>
    <col min="6144" max="6149" width="0" style="72" hidden="1" customWidth="1"/>
    <col min="6150" max="6153" width="13.1796875" style="72" customWidth="1"/>
    <col min="6154" max="6154" width="10.453125" style="72" customWidth="1"/>
    <col min="6155" max="6392" width="11.453125" style="72"/>
    <col min="6393" max="6393" width="11.1796875" style="72" customWidth="1"/>
    <col min="6394" max="6394" width="15.1796875" style="72" customWidth="1"/>
    <col min="6395" max="6395" width="7.54296875" style="72" customWidth="1"/>
    <col min="6396" max="6397" width="17.1796875" style="72" customWidth="1"/>
    <col min="6398" max="6398" width="9.81640625" style="72" customWidth="1"/>
    <col min="6399" max="6399" width="12.1796875" style="72" customWidth="1"/>
    <col min="6400" max="6405" width="0" style="72" hidden="1" customWidth="1"/>
    <col min="6406" max="6409" width="13.1796875" style="72" customWidth="1"/>
    <col min="6410" max="6410" width="10.453125" style="72" customWidth="1"/>
    <col min="6411" max="6648" width="11.453125" style="72"/>
    <col min="6649" max="6649" width="11.1796875" style="72" customWidth="1"/>
    <col min="6650" max="6650" width="15.1796875" style="72" customWidth="1"/>
    <col min="6651" max="6651" width="7.54296875" style="72" customWidth="1"/>
    <col min="6652" max="6653" width="17.1796875" style="72" customWidth="1"/>
    <col min="6654" max="6654" width="9.81640625" style="72" customWidth="1"/>
    <col min="6655" max="6655" width="12.1796875" style="72" customWidth="1"/>
    <col min="6656" max="6661" width="0" style="72" hidden="1" customWidth="1"/>
    <col min="6662" max="6665" width="13.1796875" style="72" customWidth="1"/>
    <col min="6666" max="6666" width="10.453125" style="72" customWidth="1"/>
    <col min="6667" max="6904" width="11.453125" style="72"/>
    <col min="6905" max="6905" width="11.1796875" style="72" customWidth="1"/>
    <col min="6906" max="6906" width="15.1796875" style="72" customWidth="1"/>
    <col min="6907" max="6907" width="7.54296875" style="72" customWidth="1"/>
    <col min="6908" max="6909" width="17.1796875" style="72" customWidth="1"/>
    <col min="6910" max="6910" width="9.81640625" style="72" customWidth="1"/>
    <col min="6911" max="6911" width="12.1796875" style="72" customWidth="1"/>
    <col min="6912" max="6917" width="0" style="72" hidden="1" customWidth="1"/>
    <col min="6918" max="6921" width="13.1796875" style="72" customWidth="1"/>
    <col min="6922" max="6922" width="10.453125" style="72" customWidth="1"/>
    <col min="6923" max="7160" width="11.453125" style="72"/>
    <col min="7161" max="7161" width="11.1796875" style="72" customWidth="1"/>
    <col min="7162" max="7162" width="15.1796875" style="72" customWidth="1"/>
    <col min="7163" max="7163" width="7.54296875" style="72" customWidth="1"/>
    <col min="7164" max="7165" width="17.1796875" style="72" customWidth="1"/>
    <col min="7166" max="7166" width="9.81640625" style="72" customWidth="1"/>
    <col min="7167" max="7167" width="12.1796875" style="72" customWidth="1"/>
    <col min="7168" max="7173" width="0" style="72" hidden="1" customWidth="1"/>
    <col min="7174" max="7177" width="13.1796875" style="72" customWidth="1"/>
    <col min="7178" max="7178" width="10.453125" style="72" customWidth="1"/>
    <col min="7179" max="7416" width="11.453125" style="72"/>
    <col min="7417" max="7417" width="11.1796875" style="72" customWidth="1"/>
    <col min="7418" max="7418" width="15.1796875" style="72" customWidth="1"/>
    <col min="7419" max="7419" width="7.54296875" style="72" customWidth="1"/>
    <col min="7420" max="7421" width="17.1796875" style="72" customWidth="1"/>
    <col min="7422" max="7422" width="9.81640625" style="72" customWidth="1"/>
    <col min="7423" max="7423" width="12.1796875" style="72" customWidth="1"/>
    <col min="7424" max="7429" width="0" style="72" hidden="1" customWidth="1"/>
    <col min="7430" max="7433" width="13.1796875" style="72" customWidth="1"/>
    <col min="7434" max="7434" width="10.453125" style="72" customWidth="1"/>
    <col min="7435" max="7672" width="11.453125" style="72"/>
    <col min="7673" max="7673" width="11.1796875" style="72" customWidth="1"/>
    <col min="7674" max="7674" width="15.1796875" style="72" customWidth="1"/>
    <col min="7675" max="7675" width="7.54296875" style="72" customWidth="1"/>
    <col min="7676" max="7677" width="17.1796875" style="72" customWidth="1"/>
    <col min="7678" max="7678" width="9.81640625" style="72" customWidth="1"/>
    <col min="7679" max="7679" width="12.1796875" style="72" customWidth="1"/>
    <col min="7680" max="7685" width="0" style="72" hidden="1" customWidth="1"/>
    <col min="7686" max="7689" width="13.1796875" style="72" customWidth="1"/>
    <col min="7690" max="7690" width="10.453125" style="72" customWidth="1"/>
    <col min="7691" max="7928" width="11.453125" style="72"/>
    <col min="7929" max="7929" width="11.1796875" style="72" customWidth="1"/>
    <col min="7930" max="7930" width="15.1796875" style="72" customWidth="1"/>
    <col min="7931" max="7931" width="7.54296875" style="72" customWidth="1"/>
    <col min="7932" max="7933" width="17.1796875" style="72" customWidth="1"/>
    <col min="7934" max="7934" width="9.81640625" style="72" customWidth="1"/>
    <col min="7935" max="7935" width="12.1796875" style="72" customWidth="1"/>
    <col min="7936" max="7941" width="0" style="72" hidden="1" customWidth="1"/>
    <col min="7942" max="7945" width="13.1796875" style="72" customWidth="1"/>
    <col min="7946" max="7946" width="10.453125" style="72" customWidth="1"/>
    <col min="7947" max="8184" width="11.453125" style="72"/>
    <col min="8185" max="8185" width="11.1796875" style="72" customWidth="1"/>
    <col min="8186" max="8186" width="15.1796875" style="72" customWidth="1"/>
    <col min="8187" max="8187" width="7.54296875" style="72" customWidth="1"/>
    <col min="8188" max="8189" width="17.1796875" style="72" customWidth="1"/>
    <col min="8190" max="8190" width="9.81640625" style="72" customWidth="1"/>
    <col min="8191" max="8191" width="12.1796875" style="72" customWidth="1"/>
    <col min="8192" max="8197" width="0" style="72" hidden="1" customWidth="1"/>
    <col min="8198" max="8201" width="13.1796875" style="72" customWidth="1"/>
    <col min="8202" max="8202" width="10.453125" style="72" customWidth="1"/>
    <col min="8203" max="8440" width="11.453125" style="72"/>
    <col min="8441" max="8441" width="11.1796875" style="72" customWidth="1"/>
    <col min="8442" max="8442" width="15.1796875" style="72" customWidth="1"/>
    <col min="8443" max="8443" width="7.54296875" style="72" customWidth="1"/>
    <col min="8444" max="8445" width="17.1796875" style="72" customWidth="1"/>
    <col min="8446" max="8446" width="9.81640625" style="72" customWidth="1"/>
    <col min="8447" max="8447" width="12.1796875" style="72" customWidth="1"/>
    <col min="8448" max="8453" width="0" style="72" hidden="1" customWidth="1"/>
    <col min="8454" max="8457" width="13.1796875" style="72" customWidth="1"/>
    <col min="8458" max="8458" width="10.453125" style="72" customWidth="1"/>
    <col min="8459" max="8696" width="11.453125" style="72"/>
    <col min="8697" max="8697" width="11.1796875" style="72" customWidth="1"/>
    <col min="8698" max="8698" width="15.1796875" style="72" customWidth="1"/>
    <col min="8699" max="8699" width="7.54296875" style="72" customWidth="1"/>
    <col min="8700" max="8701" width="17.1796875" style="72" customWidth="1"/>
    <col min="8702" max="8702" width="9.81640625" style="72" customWidth="1"/>
    <col min="8703" max="8703" width="12.1796875" style="72" customWidth="1"/>
    <col min="8704" max="8709" width="0" style="72" hidden="1" customWidth="1"/>
    <col min="8710" max="8713" width="13.1796875" style="72" customWidth="1"/>
    <col min="8714" max="8714" width="10.453125" style="72" customWidth="1"/>
    <col min="8715" max="8952" width="11.453125" style="72"/>
    <col min="8953" max="8953" width="11.1796875" style="72" customWidth="1"/>
    <col min="8954" max="8954" width="15.1796875" style="72" customWidth="1"/>
    <col min="8955" max="8955" width="7.54296875" style="72" customWidth="1"/>
    <col min="8956" max="8957" width="17.1796875" style="72" customWidth="1"/>
    <col min="8958" max="8958" width="9.81640625" style="72" customWidth="1"/>
    <col min="8959" max="8959" width="12.1796875" style="72" customWidth="1"/>
    <col min="8960" max="8965" width="0" style="72" hidden="1" customWidth="1"/>
    <col min="8966" max="8969" width="13.1796875" style="72" customWidth="1"/>
    <col min="8970" max="8970" width="10.453125" style="72" customWidth="1"/>
    <col min="8971" max="9208" width="11.453125" style="72"/>
    <col min="9209" max="9209" width="11.1796875" style="72" customWidth="1"/>
    <col min="9210" max="9210" width="15.1796875" style="72" customWidth="1"/>
    <col min="9211" max="9211" width="7.54296875" style="72" customWidth="1"/>
    <col min="9212" max="9213" width="17.1796875" style="72" customWidth="1"/>
    <col min="9214" max="9214" width="9.81640625" style="72" customWidth="1"/>
    <col min="9215" max="9215" width="12.1796875" style="72" customWidth="1"/>
    <col min="9216" max="9221" width="0" style="72" hidden="1" customWidth="1"/>
    <col min="9222" max="9225" width="13.1796875" style="72" customWidth="1"/>
    <col min="9226" max="9226" width="10.453125" style="72" customWidth="1"/>
    <col min="9227" max="9464" width="11.453125" style="72"/>
    <col min="9465" max="9465" width="11.1796875" style="72" customWidth="1"/>
    <col min="9466" max="9466" width="15.1796875" style="72" customWidth="1"/>
    <col min="9467" max="9467" width="7.54296875" style="72" customWidth="1"/>
    <col min="9468" max="9469" width="17.1796875" style="72" customWidth="1"/>
    <col min="9470" max="9470" width="9.81640625" style="72" customWidth="1"/>
    <col min="9471" max="9471" width="12.1796875" style="72" customWidth="1"/>
    <col min="9472" max="9477" width="0" style="72" hidden="1" customWidth="1"/>
    <col min="9478" max="9481" width="13.1796875" style="72" customWidth="1"/>
    <col min="9482" max="9482" width="10.453125" style="72" customWidth="1"/>
    <col min="9483" max="9720" width="11.453125" style="72"/>
    <col min="9721" max="9721" width="11.1796875" style="72" customWidth="1"/>
    <col min="9722" max="9722" width="15.1796875" style="72" customWidth="1"/>
    <col min="9723" max="9723" width="7.54296875" style="72" customWidth="1"/>
    <col min="9724" max="9725" width="17.1796875" style="72" customWidth="1"/>
    <col min="9726" max="9726" width="9.81640625" style="72" customWidth="1"/>
    <col min="9727" max="9727" width="12.1796875" style="72" customWidth="1"/>
    <col min="9728" max="9733" width="0" style="72" hidden="1" customWidth="1"/>
    <col min="9734" max="9737" width="13.1796875" style="72" customWidth="1"/>
    <col min="9738" max="9738" width="10.453125" style="72" customWidth="1"/>
    <col min="9739" max="9976" width="11.453125" style="72"/>
    <col min="9977" max="9977" width="11.1796875" style="72" customWidth="1"/>
    <col min="9978" max="9978" width="15.1796875" style="72" customWidth="1"/>
    <col min="9979" max="9979" width="7.54296875" style="72" customWidth="1"/>
    <col min="9980" max="9981" width="17.1796875" style="72" customWidth="1"/>
    <col min="9982" max="9982" width="9.81640625" style="72" customWidth="1"/>
    <col min="9983" max="9983" width="12.1796875" style="72" customWidth="1"/>
    <col min="9984" max="9989" width="0" style="72" hidden="1" customWidth="1"/>
    <col min="9990" max="9993" width="13.1796875" style="72" customWidth="1"/>
    <col min="9994" max="9994" width="10.453125" style="72" customWidth="1"/>
    <col min="9995" max="10232" width="11.453125" style="72"/>
    <col min="10233" max="10233" width="11.1796875" style="72" customWidth="1"/>
    <col min="10234" max="10234" width="15.1796875" style="72" customWidth="1"/>
    <col min="10235" max="10235" width="7.54296875" style="72" customWidth="1"/>
    <col min="10236" max="10237" width="17.1796875" style="72" customWidth="1"/>
    <col min="10238" max="10238" width="9.81640625" style="72" customWidth="1"/>
    <col min="10239" max="10239" width="12.1796875" style="72" customWidth="1"/>
    <col min="10240" max="10245" width="0" style="72" hidden="1" customWidth="1"/>
    <col min="10246" max="10249" width="13.1796875" style="72" customWidth="1"/>
    <col min="10250" max="10250" width="10.453125" style="72" customWidth="1"/>
    <col min="10251" max="10488" width="11.453125" style="72"/>
    <col min="10489" max="10489" width="11.1796875" style="72" customWidth="1"/>
    <col min="10490" max="10490" width="15.1796875" style="72" customWidth="1"/>
    <col min="10491" max="10491" width="7.54296875" style="72" customWidth="1"/>
    <col min="10492" max="10493" width="17.1796875" style="72" customWidth="1"/>
    <col min="10494" max="10494" width="9.81640625" style="72" customWidth="1"/>
    <col min="10495" max="10495" width="12.1796875" style="72" customWidth="1"/>
    <col min="10496" max="10501" width="0" style="72" hidden="1" customWidth="1"/>
    <col min="10502" max="10505" width="13.1796875" style="72" customWidth="1"/>
    <col min="10506" max="10506" width="10.453125" style="72" customWidth="1"/>
    <col min="10507" max="10744" width="11.453125" style="72"/>
    <col min="10745" max="10745" width="11.1796875" style="72" customWidth="1"/>
    <col min="10746" max="10746" width="15.1796875" style="72" customWidth="1"/>
    <col min="10747" max="10747" width="7.54296875" style="72" customWidth="1"/>
    <col min="10748" max="10749" width="17.1796875" style="72" customWidth="1"/>
    <col min="10750" max="10750" width="9.81640625" style="72" customWidth="1"/>
    <col min="10751" max="10751" width="12.1796875" style="72" customWidth="1"/>
    <col min="10752" max="10757" width="0" style="72" hidden="1" customWidth="1"/>
    <col min="10758" max="10761" width="13.1796875" style="72" customWidth="1"/>
    <col min="10762" max="10762" width="10.453125" style="72" customWidth="1"/>
    <col min="10763" max="11000" width="11.453125" style="72"/>
    <col min="11001" max="11001" width="11.1796875" style="72" customWidth="1"/>
    <col min="11002" max="11002" width="15.1796875" style="72" customWidth="1"/>
    <col min="11003" max="11003" width="7.54296875" style="72" customWidth="1"/>
    <col min="11004" max="11005" width="17.1796875" style="72" customWidth="1"/>
    <col min="11006" max="11006" width="9.81640625" style="72" customWidth="1"/>
    <col min="11007" max="11007" width="12.1796875" style="72" customWidth="1"/>
    <col min="11008" max="11013" width="0" style="72" hidden="1" customWidth="1"/>
    <col min="11014" max="11017" width="13.1796875" style="72" customWidth="1"/>
    <col min="11018" max="11018" width="10.453125" style="72" customWidth="1"/>
    <col min="11019" max="11256" width="11.453125" style="72"/>
    <col min="11257" max="11257" width="11.1796875" style="72" customWidth="1"/>
    <col min="11258" max="11258" width="15.1796875" style="72" customWidth="1"/>
    <col min="11259" max="11259" width="7.54296875" style="72" customWidth="1"/>
    <col min="11260" max="11261" width="17.1796875" style="72" customWidth="1"/>
    <col min="11262" max="11262" width="9.81640625" style="72" customWidth="1"/>
    <col min="11263" max="11263" width="12.1796875" style="72" customWidth="1"/>
    <col min="11264" max="11269" width="0" style="72" hidden="1" customWidth="1"/>
    <col min="11270" max="11273" width="13.1796875" style="72" customWidth="1"/>
    <col min="11274" max="11274" width="10.453125" style="72" customWidth="1"/>
    <col min="11275" max="11512" width="11.453125" style="72"/>
    <col min="11513" max="11513" width="11.1796875" style="72" customWidth="1"/>
    <col min="11514" max="11514" width="15.1796875" style="72" customWidth="1"/>
    <col min="11515" max="11515" width="7.54296875" style="72" customWidth="1"/>
    <col min="11516" max="11517" width="17.1796875" style="72" customWidth="1"/>
    <col min="11518" max="11518" width="9.81640625" style="72" customWidth="1"/>
    <col min="11519" max="11519" width="12.1796875" style="72" customWidth="1"/>
    <col min="11520" max="11525" width="0" style="72" hidden="1" customWidth="1"/>
    <col min="11526" max="11529" width="13.1796875" style="72" customWidth="1"/>
    <col min="11530" max="11530" width="10.453125" style="72" customWidth="1"/>
    <col min="11531" max="11768" width="11.453125" style="72"/>
    <col min="11769" max="11769" width="11.1796875" style="72" customWidth="1"/>
    <col min="11770" max="11770" width="15.1796875" style="72" customWidth="1"/>
    <col min="11771" max="11771" width="7.54296875" style="72" customWidth="1"/>
    <col min="11772" max="11773" width="17.1796875" style="72" customWidth="1"/>
    <col min="11774" max="11774" width="9.81640625" style="72" customWidth="1"/>
    <col min="11775" max="11775" width="12.1796875" style="72" customWidth="1"/>
    <col min="11776" max="11781" width="0" style="72" hidden="1" customWidth="1"/>
    <col min="11782" max="11785" width="13.1796875" style="72" customWidth="1"/>
    <col min="11786" max="11786" width="10.453125" style="72" customWidth="1"/>
    <col min="11787" max="12024" width="11.453125" style="72"/>
    <col min="12025" max="12025" width="11.1796875" style="72" customWidth="1"/>
    <col min="12026" max="12026" width="15.1796875" style="72" customWidth="1"/>
    <col min="12027" max="12027" width="7.54296875" style="72" customWidth="1"/>
    <col min="12028" max="12029" width="17.1796875" style="72" customWidth="1"/>
    <col min="12030" max="12030" width="9.81640625" style="72" customWidth="1"/>
    <col min="12031" max="12031" width="12.1796875" style="72" customWidth="1"/>
    <col min="12032" max="12037" width="0" style="72" hidden="1" customWidth="1"/>
    <col min="12038" max="12041" width="13.1796875" style="72" customWidth="1"/>
    <col min="12042" max="12042" width="10.453125" style="72" customWidth="1"/>
    <col min="12043" max="12280" width="11.453125" style="72"/>
    <col min="12281" max="12281" width="11.1796875" style="72" customWidth="1"/>
    <col min="12282" max="12282" width="15.1796875" style="72" customWidth="1"/>
    <col min="12283" max="12283" width="7.54296875" style="72" customWidth="1"/>
    <col min="12284" max="12285" width="17.1796875" style="72" customWidth="1"/>
    <col min="12286" max="12286" width="9.81640625" style="72" customWidth="1"/>
    <col min="12287" max="12287" width="12.1796875" style="72" customWidth="1"/>
    <col min="12288" max="12293" width="0" style="72" hidden="1" customWidth="1"/>
    <col min="12294" max="12297" width="13.1796875" style="72" customWidth="1"/>
    <col min="12298" max="12298" width="10.453125" style="72" customWidth="1"/>
    <col min="12299" max="12536" width="11.453125" style="72"/>
    <col min="12537" max="12537" width="11.1796875" style="72" customWidth="1"/>
    <col min="12538" max="12538" width="15.1796875" style="72" customWidth="1"/>
    <col min="12539" max="12539" width="7.54296875" style="72" customWidth="1"/>
    <col min="12540" max="12541" width="17.1796875" style="72" customWidth="1"/>
    <col min="12542" max="12542" width="9.81640625" style="72" customWidth="1"/>
    <col min="12543" max="12543" width="12.1796875" style="72" customWidth="1"/>
    <col min="12544" max="12549" width="0" style="72" hidden="1" customWidth="1"/>
    <col min="12550" max="12553" width="13.1796875" style="72" customWidth="1"/>
    <col min="12554" max="12554" width="10.453125" style="72" customWidth="1"/>
    <col min="12555" max="12792" width="11.453125" style="72"/>
    <col min="12793" max="12793" width="11.1796875" style="72" customWidth="1"/>
    <col min="12794" max="12794" width="15.1796875" style="72" customWidth="1"/>
    <col min="12795" max="12795" width="7.54296875" style="72" customWidth="1"/>
    <col min="12796" max="12797" width="17.1796875" style="72" customWidth="1"/>
    <col min="12798" max="12798" width="9.81640625" style="72" customWidth="1"/>
    <col min="12799" max="12799" width="12.1796875" style="72" customWidth="1"/>
    <col min="12800" max="12805" width="0" style="72" hidden="1" customWidth="1"/>
    <col min="12806" max="12809" width="13.1796875" style="72" customWidth="1"/>
    <col min="12810" max="12810" width="10.453125" style="72" customWidth="1"/>
    <col min="12811" max="13048" width="11.453125" style="72"/>
    <col min="13049" max="13049" width="11.1796875" style="72" customWidth="1"/>
    <col min="13050" max="13050" width="15.1796875" style="72" customWidth="1"/>
    <col min="13051" max="13051" width="7.54296875" style="72" customWidth="1"/>
    <col min="13052" max="13053" width="17.1796875" style="72" customWidth="1"/>
    <col min="13054" max="13054" width="9.81640625" style="72" customWidth="1"/>
    <col min="13055" max="13055" width="12.1796875" style="72" customWidth="1"/>
    <col min="13056" max="13061" width="0" style="72" hidden="1" customWidth="1"/>
    <col min="13062" max="13065" width="13.1796875" style="72" customWidth="1"/>
    <col min="13066" max="13066" width="10.453125" style="72" customWidth="1"/>
    <col min="13067" max="13304" width="11.453125" style="72"/>
    <col min="13305" max="13305" width="11.1796875" style="72" customWidth="1"/>
    <col min="13306" max="13306" width="15.1796875" style="72" customWidth="1"/>
    <col min="13307" max="13307" width="7.54296875" style="72" customWidth="1"/>
    <col min="13308" max="13309" width="17.1796875" style="72" customWidth="1"/>
    <col min="13310" max="13310" width="9.81640625" style="72" customWidth="1"/>
    <col min="13311" max="13311" width="12.1796875" style="72" customWidth="1"/>
    <col min="13312" max="13317" width="0" style="72" hidden="1" customWidth="1"/>
    <col min="13318" max="13321" width="13.1796875" style="72" customWidth="1"/>
    <col min="13322" max="13322" width="10.453125" style="72" customWidth="1"/>
    <col min="13323" max="13560" width="11.453125" style="72"/>
    <col min="13561" max="13561" width="11.1796875" style="72" customWidth="1"/>
    <col min="13562" max="13562" width="15.1796875" style="72" customWidth="1"/>
    <col min="13563" max="13563" width="7.54296875" style="72" customWidth="1"/>
    <col min="13564" max="13565" width="17.1796875" style="72" customWidth="1"/>
    <col min="13566" max="13566" width="9.81640625" style="72" customWidth="1"/>
    <col min="13567" max="13567" width="12.1796875" style="72" customWidth="1"/>
    <col min="13568" max="13573" width="0" style="72" hidden="1" customWidth="1"/>
    <col min="13574" max="13577" width="13.1796875" style="72" customWidth="1"/>
    <col min="13578" max="13578" width="10.453125" style="72" customWidth="1"/>
    <col min="13579" max="13816" width="11.453125" style="72"/>
    <col min="13817" max="13817" width="11.1796875" style="72" customWidth="1"/>
    <col min="13818" max="13818" width="15.1796875" style="72" customWidth="1"/>
    <col min="13819" max="13819" width="7.54296875" style="72" customWidth="1"/>
    <col min="13820" max="13821" width="17.1796875" style="72" customWidth="1"/>
    <col min="13822" max="13822" width="9.81640625" style="72" customWidth="1"/>
    <col min="13823" max="13823" width="12.1796875" style="72" customWidth="1"/>
    <col min="13824" max="13829" width="0" style="72" hidden="1" customWidth="1"/>
    <col min="13830" max="13833" width="13.1796875" style="72" customWidth="1"/>
    <col min="13834" max="13834" width="10.453125" style="72" customWidth="1"/>
    <col min="13835" max="14072" width="11.453125" style="72"/>
    <col min="14073" max="14073" width="11.1796875" style="72" customWidth="1"/>
    <col min="14074" max="14074" width="15.1796875" style="72" customWidth="1"/>
    <col min="14075" max="14075" width="7.54296875" style="72" customWidth="1"/>
    <col min="14076" max="14077" width="17.1796875" style="72" customWidth="1"/>
    <col min="14078" max="14078" width="9.81640625" style="72" customWidth="1"/>
    <col min="14079" max="14079" width="12.1796875" style="72" customWidth="1"/>
    <col min="14080" max="14085" width="0" style="72" hidden="1" customWidth="1"/>
    <col min="14086" max="14089" width="13.1796875" style="72" customWidth="1"/>
    <col min="14090" max="14090" width="10.453125" style="72" customWidth="1"/>
    <col min="14091" max="14328" width="11.453125" style="72"/>
    <col min="14329" max="14329" width="11.1796875" style="72" customWidth="1"/>
    <col min="14330" max="14330" width="15.1796875" style="72" customWidth="1"/>
    <col min="14331" max="14331" width="7.54296875" style="72" customWidth="1"/>
    <col min="14332" max="14333" width="17.1796875" style="72" customWidth="1"/>
    <col min="14334" max="14334" width="9.81640625" style="72" customWidth="1"/>
    <col min="14335" max="14335" width="12.1796875" style="72" customWidth="1"/>
    <col min="14336" max="14341" width="0" style="72" hidden="1" customWidth="1"/>
    <col min="14342" max="14345" width="13.1796875" style="72" customWidth="1"/>
    <col min="14346" max="14346" width="10.453125" style="72" customWidth="1"/>
    <col min="14347" max="14584" width="11.453125" style="72"/>
    <col min="14585" max="14585" width="11.1796875" style="72" customWidth="1"/>
    <col min="14586" max="14586" width="15.1796875" style="72" customWidth="1"/>
    <col min="14587" max="14587" width="7.54296875" style="72" customWidth="1"/>
    <col min="14588" max="14589" width="17.1796875" style="72" customWidth="1"/>
    <col min="14590" max="14590" width="9.81640625" style="72" customWidth="1"/>
    <col min="14591" max="14591" width="12.1796875" style="72" customWidth="1"/>
    <col min="14592" max="14597" width="0" style="72" hidden="1" customWidth="1"/>
    <col min="14598" max="14601" width="13.1796875" style="72" customWidth="1"/>
    <col min="14602" max="14602" width="10.453125" style="72" customWidth="1"/>
    <col min="14603" max="14840" width="11.453125" style="72"/>
    <col min="14841" max="14841" width="11.1796875" style="72" customWidth="1"/>
    <col min="14842" max="14842" width="15.1796875" style="72" customWidth="1"/>
    <col min="14843" max="14843" width="7.54296875" style="72" customWidth="1"/>
    <col min="14844" max="14845" width="17.1796875" style="72" customWidth="1"/>
    <col min="14846" max="14846" width="9.81640625" style="72" customWidth="1"/>
    <col min="14847" max="14847" width="12.1796875" style="72" customWidth="1"/>
    <col min="14848" max="14853" width="0" style="72" hidden="1" customWidth="1"/>
    <col min="14854" max="14857" width="13.1796875" style="72" customWidth="1"/>
    <col min="14858" max="14858" width="10.453125" style="72" customWidth="1"/>
    <col min="14859" max="15096" width="11.453125" style="72"/>
    <col min="15097" max="15097" width="11.1796875" style="72" customWidth="1"/>
    <col min="15098" max="15098" width="15.1796875" style="72" customWidth="1"/>
    <col min="15099" max="15099" width="7.54296875" style="72" customWidth="1"/>
    <col min="15100" max="15101" width="17.1796875" style="72" customWidth="1"/>
    <col min="15102" max="15102" width="9.81640625" style="72" customWidth="1"/>
    <col min="15103" max="15103" width="12.1796875" style="72" customWidth="1"/>
    <col min="15104" max="15109" width="0" style="72" hidden="1" customWidth="1"/>
    <col min="15110" max="15113" width="13.1796875" style="72" customWidth="1"/>
    <col min="15114" max="15114" width="10.453125" style="72" customWidth="1"/>
    <col min="15115" max="15352" width="11.453125" style="72"/>
    <col min="15353" max="15353" width="11.1796875" style="72" customWidth="1"/>
    <col min="15354" max="15354" width="15.1796875" style="72" customWidth="1"/>
    <col min="15355" max="15355" width="7.54296875" style="72" customWidth="1"/>
    <col min="15356" max="15357" width="17.1796875" style="72" customWidth="1"/>
    <col min="15358" max="15358" width="9.81640625" style="72" customWidth="1"/>
    <col min="15359" max="15359" width="12.1796875" style="72" customWidth="1"/>
    <col min="15360" max="15365" width="0" style="72" hidden="1" customWidth="1"/>
    <col min="15366" max="15369" width="13.1796875" style="72" customWidth="1"/>
    <col min="15370" max="15370" width="10.453125" style="72" customWidth="1"/>
    <col min="15371" max="15608" width="11.453125" style="72"/>
    <col min="15609" max="15609" width="11.1796875" style="72" customWidth="1"/>
    <col min="15610" max="15610" width="15.1796875" style="72" customWidth="1"/>
    <col min="15611" max="15611" width="7.54296875" style="72" customWidth="1"/>
    <col min="15612" max="15613" width="17.1796875" style="72" customWidth="1"/>
    <col min="15614" max="15614" width="9.81640625" style="72" customWidth="1"/>
    <col min="15615" max="15615" width="12.1796875" style="72" customWidth="1"/>
    <col min="15616" max="15621" width="0" style="72" hidden="1" customWidth="1"/>
    <col min="15622" max="15625" width="13.1796875" style="72" customWidth="1"/>
    <col min="15626" max="15626" width="10.453125" style="72" customWidth="1"/>
    <col min="15627" max="15864" width="11.453125" style="72"/>
    <col min="15865" max="15865" width="11.1796875" style="72" customWidth="1"/>
    <col min="15866" max="15866" width="15.1796875" style="72" customWidth="1"/>
    <col min="15867" max="15867" width="7.54296875" style="72" customWidth="1"/>
    <col min="15868" max="15869" width="17.1796875" style="72" customWidth="1"/>
    <col min="15870" max="15870" width="9.81640625" style="72" customWidth="1"/>
    <col min="15871" max="15871" width="12.1796875" style="72" customWidth="1"/>
    <col min="15872" max="15877" width="0" style="72" hidden="1" customWidth="1"/>
    <col min="15878" max="15881" width="13.1796875" style="72" customWidth="1"/>
    <col min="15882" max="15882" width="10.453125" style="72" customWidth="1"/>
    <col min="15883" max="16120" width="11.453125" style="72"/>
    <col min="16121" max="16121" width="11.1796875" style="72" customWidth="1"/>
    <col min="16122" max="16122" width="15.1796875" style="72" customWidth="1"/>
    <col min="16123" max="16123" width="7.54296875" style="72" customWidth="1"/>
    <col min="16124" max="16125" width="17.1796875" style="72" customWidth="1"/>
    <col min="16126" max="16126" width="9.81640625" style="72" customWidth="1"/>
    <col min="16127" max="16127" width="12.1796875" style="72" customWidth="1"/>
    <col min="16128" max="16133" width="0" style="72" hidden="1" customWidth="1"/>
    <col min="16134" max="16137" width="13.1796875" style="72" customWidth="1"/>
    <col min="16138" max="16138" width="10.453125" style="72" customWidth="1"/>
    <col min="16139" max="16384" width="11.453125" style="72"/>
  </cols>
  <sheetData>
    <row r="1" spans="1:10" x14ac:dyDescent="0.3">
      <c r="B1" s="609"/>
      <c r="C1" s="609"/>
      <c r="D1" s="609"/>
      <c r="E1" s="609"/>
      <c r="F1" s="609"/>
      <c r="G1" s="609"/>
      <c r="H1" s="609"/>
      <c r="I1" s="609"/>
      <c r="J1" s="609"/>
    </row>
    <row r="2" spans="1:10" ht="30" customHeight="1" x14ac:dyDescent="0.3">
      <c r="A2" s="613" t="s">
        <v>297</v>
      </c>
      <c r="B2" s="613"/>
      <c r="C2" s="613"/>
      <c r="D2" s="613"/>
      <c r="E2" s="613"/>
      <c r="F2" s="613"/>
      <c r="G2" s="613"/>
      <c r="H2" s="613"/>
      <c r="I2" s="613"/>
      <c r="J2" s="613"/>
    </row>
    <row r="3" spans="1:10" s="73" customFormat="1" ht="54" customHeight="1" x14ac:dyDescent="0.35">
      <c r="A3" s="618" t="s">
        <v>322</v>
      </c>
      <c r="B3" s="618"/>
      <c r="C3" s="618"/>
      <c r="D3" s="618"/>
      <c r="E3" s="618"/>
      <c r="F3" s="618"/>
      <c r="G3" s="618"/>
      <c r="H3" s="618"/>
      <c r="I3" s="618"/>
      <c r="J3" s="618"/>
    </row>
    <row r="4" spans="1:10" ht="15" customHeight="1" x14ac:dyDescent="0.3">
      <c r="A4" s="619"/>
      <c r="B4" s="619"/>
      <c r="C4" s="619"/>
      <c r="D4" s="619"/>
      <c r="E4" s="619"/>
      <c r="F4" s="619"/>
      <c r="G4" s="619"/>
      <c r="H4" s="619"/>
      <c r="I4" s="619"/>
      <c r="J4" s="619"/>
    </row>
    <row r="5" spans="1:10" s="73" customFormat="1" ht="30" customHeight="1" x14ac:dyDescent="0.35">
      <c r="A5" s="610" t="s">
        <v>321</v>
      </c>
      <c r="B5" s="611"/>
      <c r="C5" s="611"/>
      <c r="D5" s="611"/>
      <c r="E5" s="611"/>
      <c r="F5" s="611"/>
      <c r="G5" s="611"/>
      <c r="H5" s="611"/>
      <c r="I5" s="611"/>
      <c r="J5" s="612"/>
    </row>
    <row r="6" spans="1:10" s="80" customFormat="1" ht="44.5" customHeight="1" thickBot="1" x14ac:dyDescent="0.4">
      <c r="A6" s="74" t="s">
        <v>138</v>
      </c>
      <c r="B6" s="75" t="s">
        <v>11</v>
      </c>
      <c r="C6" s="75" t="s">
        <v>12</v>
      </c>
      <c r="D6" s="74" t="s">
        <v>323</v>
      </c>
      <c r="E6" s="76" t="s">
        <v>13</v>
      </c>
      <c r="F6" s="77" t="s">
        <v>17</v>
      </c>
      <c r="G6" s="78" t="s">
        <v>18</v>
      </c>
      <c r="H6" s="79" t="s">
        <v>14</v>
      </c>
      <c r="I6" s="75" t="s">
        <v>19</v>
      </c>
      <c r="J6" s="74" t="s">
        <v>20</v>
      </c>
    </row>
    <row r="7" spans="1:10" ht="15" customHeight="1" x14ac:dyDescent="0.3">
      <c r="A7" s="81"/>
      <c r="B7" s="81"/>
      <c r="C7" s="82"/>
      <c r="D7" s="82"/>
      <c r="E7" s="83"/>
      <c r="F7" s="84"/>
      <c r="G7" s="85"/>
      <c r="H7" s="86"/>
      <c r="I7" s="87"/>
      <c r="J7" s="87"/>
    </row>
    <row r="8" spans="1:10" ht="15" customHeight="1" x14ac:dyDescent="0.3">
      <c r="A8" s="81"/>
      <c r="B8" s="81"/>
      <c r="C8" s="82"/>
      <c r="D8" s="82"/>
      <c r="E8" s="83"/>
      <c r="F8" s="84"/>
      <c r="G8" s="85"/>
      <c r="H8" s="86"/>
      <c r="I8" s="87"/>
      <c r="J8" s="87"/>
    </row>
    <row r="9" spans="1:10" ht="15" customHeight="1" x14ac:dyDescent="0.3">
      <c r="A9" s="81"/>
      <c r="B9" s="81"/>
      <c r="C9" s="82"/>
      <c r="D9" s="82"/>
      <c r="E9" s="83"/>
      <c r="F9" s="84"/>
      <c r="G9" s="85"/>
      <c r="H9" s="86"/>
      <c r="I9" s="87"/>
      <c r="J9" s="87"/>
    </row>
    <row r="10" spans="1:10" ht="15" customHeight="1" x14ac:dyDescent="0.3">
      <c r="A10" s="81"/>
      <c r="B10" s="81"/>
      <c r="C10" s="82"/>
      <c r="D10" s="82"/>
      <c r="E10" s="83"/>
      <c r="F10" s="84"/>
      <c r="G10" s="85"/>
      <c r="H10" s="86"/>
      <c r="I10" s="87"/>
      <c r="J10" s="87"/>
    </row>
    <row r="11" spans="1:10" ht="15" customHeight="1" x14ac:dyDescent="0.3">
      <c r="A11" s="81"/>
      <c r="B11" s="81"/>
      <c r="C11" s="82"/>
      <c r="D11" s="82"/>
      <c r="E11" s="83"/>
      <c r="F11" s="84"/>
      <c r="G11" s="85"/>
      <c r="H11" s="86"/>
      <c r="I11" s="87"/>
      <c r="J11" s="87"/>
    </row>
    <row r="12" spans="1:10" ht="15" customHeight="1" x14ac:dyDescent="0.3">
      <c r="A12" s="81"/>
      <c r="B12" s="81"/>
      <c r="C12" s="82"/>
      <c r="D12" s="82"/>
      <c r="E12" s="83"/>
      <c r="F12" s="84"/>
      <c r="G12" s="85"/>
      <c r="H12" s="86"/>
      <c r="I12" s="87"/>
      <c r="J12" s="87"/>
    </row>
    <row r="13" spans="1:10" ht="15" customHeight="1" x14ac:dyDescent="0.3">
      <c r="A13" s="81"/>
      <c r="B13" s="81"/>
      <c r="C13" s="82"/>
      <c r="D13" s="82"/>
      <c r="E13" s="83"/>
      <c r="F13" s="84"/>
      <c r="G13" s="85"/>
      <c r="H13" s="86"/>
      <c r="I13" s="87"/>
      <c r="J13" s="87"/>
    </row>
    <row r="14" spans="1:10" ht="15" customHeight="1" x14ac:dyDescent="0.3">
      <c r="A14" s="81"/>
      <c r="B14" s="81"/>
      <c r="C14" s="82"/>
      <c r="D14" s="82"/>
      <c r="E14" s="83"/>
      <c r="F14" s="84"/>
      <c r="G14" s="85"/>
      <c r="H14" s="86"/>
      <c r="I14" s="87"/>
      <c r="J14" s="87"/>
    </row>
    <row r="15" spans="1:10" ht="15" customHeight="1" x14ac:dyDescent="0.3">
      <c r="A15" s="81"/>
      <c r="B15" s="81"/>
      <c r="C15" s="82"/>
      <c r="D15" s="82"/>
      <c r="E15" s="83"/>
      <c r="F15" s="84"/>
      <c r="G15" s="85"/>
      <c r="H15" s="86"/>
      <c r="I15" s="87"/>
      <c r="J15" s="87"/>
    </row>
    <row r="16" spans="1:10" ht="15" customHeight="1" x14ac:dyDescent="0.3">
      <c r="A16" s="81"/>
      <c r="B16" s="81"/>
      <c r="C16" s="82"/>
      <c r="D16" s="82"/>
      <c r="E16" s="83"/>
      <c r="F16" s="84"/>
      <c r="G16" s="85"/>
      <c r="H16" s="86"/>
      <c r="I16" s="87"/>
      <c r="J16" s="87"/>
    </row>
    <row r="17" spans="1:10" ht="15" customHeight="1" x14ac:dyDescent="0.3">
      <c r="A17" s="81"/>
      <c r="B17" s="81"/>
      <c r="C17" s="82"/>
      <c r="D17" s="82"/>
      <c r="E17" s="83"/>
      <c r="F17" s="84"/>
      <c r="G17" s="85"/>
      <c r="H17" s="86"/>
      <c r="I17" s="87"/>
      <c r="J17" s="87"/>
    </row>
    <row r="18" spans="1:10" ht="15" customHeight="1" x14ac:dyDescent="0.3">
      <c r="A18" s="81"/>
      <c r="B18" s="81"/>
      <c r="C18" s="82"/>
      <c r="D18" s="82"/>
      <c r="E18" s="83"/>
      <c r="F18" s="84"/>
      <c r="G18" s="85"/>
      <c r="H18" s="86"/>
      <c r="I18" s="87"/>
      <c r="J18" s="87"/>
    </row>
    <row r="19" spans="1:10" ht="15" customHeight="1" x14ac:dyDescent="0.3">
      <c r="A19" s="81"/>
      <c r="B19" s="81"/>
      <c r="C19" s="82"/>
      <c r="D19" s="82"/>
      <c r="E19" s="83"/>
      <c r="F19" s="84"/>
      <c r="G19" s="85"/>
      <c r="H19" s="86"/>
      <c r="I19" s="87"/>
      <c r="J19" s="87"/>
    </row>
    <row r="20" spans="1:10" ht="15" customHeight="1" x14ac:dyDescent="0.3">
      <c r="A20" s="81"/>
      <c r="B20" s="81"/>
      <c r="C20" s="82"/>
      <c r="D20" s="82"/>
      <c r="E20" s="83"/>
      <c r="F20" s="84"/>
      <c r="G20" s="85"/>
      <c r="H20" s="86"/>
      <c r="I20" s="87"/>
      <c r="J20" s="87"/>
    </row>
    <row r="21" spans="1:10" ht="15" customHeight="1" x14ac:dyDescent="0.3">
      <c r="A21" s="81"/>
      <c r="B21" s="81"/>
      <c r="C21" s="82"/>
      <c r="D21" s="82"/>
      <c r="E21" s="83"/>
      <c r="F21" s="84"/>
      <c r="G21" s="85"/>
      <c r="H21" s="86"/>
      <c r="I21" s="87"/>
      <c r="J21" s="87"/>
    </row>
    <row r="22" spans="1:10" ht="15" customHeight="1" x14ac:dyDescent="0.3">
      <c r="A22" s="81"/>
      <c r="B22" s="81"/>
      <c r="C22" s="82"/>
      <c r="D22" s="82"/>
      <c r="E22" s="83"/>
      <c r="F22" s="84"/>
      <c r="G22" s="85"/>
      <c r="H22" s="86"/>
      <c r="I22" s="87"/>
      <c r="J22" s="87"/>
    </row>
    <row r="23" spans="1:10" ht="15" customHeight="1" x14ac:dyDescent="0.3">
      <c r="A23" s="81"/>
      <c r="B23" s="81"/>
      <c r="C23" s="82"/>
      <c r="D23" s="82"/>
      <c r="E23" s="83"/>
      <c r="F23" s="84"/>
      <c r="G23" s="85"/>
      <c r="H23" s="86"/>
      <c r="I23" s="87"/>
      <c r="J23" s="87"/>
    </row>
    <row r="24" spans="1:10" ht="15" customHeight="1" x14ac:dyDescent="0.3">
      <c r="A24" s="88"/>
      <c r="B24" s="88"/>
      <c r="C24" s="89"/>
      <c r="D24" s="89"/>
      <c r="E24" s="90"/>
      <c r="F24" s="91"/>
      <c r="G24" s="92"/>
      <c r="H24" s="93"/>
      <c r="I24" s="94"/>
      <c r="J24" s="94"/>
    </row>
    <row r="25" spans="1:10" x14ac:dyDescent="0.3">
      <c r="A25" s="233" t="s">
        <v>296</v>
      </c>
      <c r="B25" s="234"/>
      <c r="C25" s="235"/>
      <c r="D25" s="236"/>
      <c r="E25" s="97">
        <f>SUM(E7:E24)</f>
        <v>0</v>
      </c>
      <c r="F25" s="97">
        <f>SUM(F7:F24)</f>
        <v>0</v>
      </c>
      <c r="G25" s="97">
        <f>SUM(G7:G24)</f>
        <v>0</v>
      </c>
      <c r="H25" s="97"/>
      <c r="I25" s="98"/>
      <c r="J25" s="99"/>
    </row>
    <row r="26" spans="1:10" ht="15" customHeight="1" x14ac:dyDescent="0.3">
      <c r="A26" s="609"/>
      <c r="B26" s="609"/>
      <c r="C26" s="609"/>
      <c r="D26" s="609"/>
      <c r="E26" s="609"/>
      <c r="F26" s="609"/>
      <c r="G26" s="609"/>
      <c r="H26" s="609"/>
      <c r="I26" s="609"/>
      <c r="J26" s="609"/>
    </row>
    <row r="27" spans="1:10" ht="15" customHeight="1" x14ac:dyDescent="0.3">
      <c r="A27" s="616" t="s">
        <v>15</v>
      </c>
      <c r="B27" s="617"/>
      <c r="C27" s="100" t="str">
        <f>Déclarations!D7</f>
        <v>À remplir par l'administration</v>
      </c>
      <c r="D27" s="96"/>
      <c r="E27" s="97"/>
      <c r="F27" s="97"/>
      <c r="G27" s="97"/>
      <c r="H27" s="97"/>
      <c r="I27" s="98"/>
      <c r="J27" s="99"/>
    </row>
    <row r="28" spans="1:10" s="73" customFormat="1" ht="30" customHeight="1" x14ac:dyDescent="0.35">
      <c r="A28" s="614" t="s">
        <v>16</v>
      </c>
      <c r="B28" s="615"/>
      <c r="C28" s="101">
        <f>SUM('Budget-Bilan'!G72+'Budget-Bilan'!K72+'Budget-Bilan'!O72+'Budget-Bilan'!S72+'Budget-Bilan'!W72+'Budget-Bilan'!AA72+'Budget-Bilan'!AE72+'Budget-Bilan'!AI72+'Budget-Bilan'!AM72+'Budget-Bilan'!AQ72+'Budget-Bilan'!AU72+'Budget-Bilan'!AY72)</f>
        <v>0</v>
      </c>
      <c r="D28" s="102"/>
      <c r="E28" s="103"/>
      <c r="F28" s="103"/>
      <c r="G28" s="103"/>
      <c r="H28" s="103"/>
      <c r="I28" s="104"/>
      <c r="J28" s="105"/>
    </row>
    <row r="29" spans="1:10" ht="15" customHeight="1" x14ac:dyDescent="0.3">
      <c r="A29" s="106" t="s">
        <v>21</v>
      </c>
      <c r="B29" s="107"/>
      <c r="C29" s="108">
        <f>SUM(C28*0.5)</f>
        <v>0</v>
      </c>
      <c r="F29" s="72"/>
      <c r="G29" s="72"/>
      <c r="H29" s="72"/>
      <c r="I29" s="72"/>
      <c r="J29" s="72"/>
    </row>
    <row r="30" spans="1:10" x14ac:dyDescent="0.3">
      <c r="F30" s="72"/>
      <c r="G30" s="72"/>
      <c r="H30" s="72"/>
      <c r="I30" s="72"/>
      <c r="J30" s="72"/>
    </row>
    <row r="31" spans="1:10" x14ac:dyDescent="0.3">
      <c r="F31" s="72"/>
      <c r="G31" s="72"/>
      <c r="H31" s="72"/>
      <c r="I31" s="72"/>
      <c r="J31" s="72"/>
    </row>
    <row r="32" spans="1:10" x14ac:dyDescent="0.3">
      <c r="F32" s="72"/>
      <c r="G32" s="72"/>
      <c r="H32" s="72"/>
      <c r="I32" s="72"/>
      <c r="J32" s="72"/>
    </row>
    <row r="33" spans="6:10" x14ac:dyDescent="0.3">
      <c r="F33" s="72"/>
      <c r="G33" s="72"/>
      <c r="H33" s="72"/>
      <c r="I33" s="72"/>
      <c r="J33" s="72"/>
    </row>
  </sheetData>
  <mergeCells count="8">
    <mergeCell ref="B1:J1"/>
    <mergeCell ref="A5:J5"/>
    <mergeCell ref="A2:J2"/>
    <mergeCell ref="A28:B28"/>
    <mergeCell ref="A27:B27"/>
    <mergeCell ref="A26:J26"/>
    <mergeCell ref="A3:J3"/>
    <mergeCell ref="A4:J4"/>
  </mergeCells>
  <pageMargins left="0.47244094488188981" right="0.43307086614173229" top="0.98425196850393704" bottom="0.98425196850393704" header="0.51181102362204722" footer="0.51181102362204722"/>
  <pageSetup scale="80" fitToHeight="0" orientation="landscape" r:id="rId1"/>
  <headerFooter alignWithMargins="0">
    <oddHeader>&amp;C&amp;"Calibri,Gras"&amp;9MUSICACTION
INITIATIVES COLLECTIVES 21-22
ÉVÉNEMENT AU CANADA - DÉPÔT GLOBAL
TABLEAU DES DÉPENSES&amp;R&amp;"Calibri,Gras"&amp;9&amp;P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ADMIN</vt:lpstr>
      <vt:lpstr>Déclarations</vt:lpstr>
      <vt:lpstr>QD Demandeur</vt:lpstr>
      <vt:lpstr>QD Artiste</vt:lpstr>
      <vt:lpstr>PCN-Projet</vt:lpstr>
      <vt:lpstr>PCN-Artistes</vt:lpstr>
      <vt:lpstr>Budget-Bilan</vt:lpstr>
      <vt:lpstr>PARA-PCN</vt:lpstr>
      <vt:lpstr>PARA-Tab Dép</vt:lpstr>
      <vt:lpstr>'Budget-Bilan'!Impression_des_titres</vt:lpstr>
      <vt:lpstr>'PARA-Tab Dép'!Impression_des_titres</vt:lpstr>
      <vt:lpstr>'Budget-Bilan'!Zone_d_impression</vt:lpstr>
      <vt:lpstr>Déclarations!Zone_d_impression</vt:lpstr>
      <vt:lpstr>'PARA-Tab Dép'!Zone_d_impression</vt:lpstr>
      <vt:lpstr>'PCN-Artistes'!Zone_d_impression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alajeunesse</dc:creator>
  <cp:lastModifiedBy>alajeunesse</cp:lastModifiedBy>
  <cp:lastPrinted>2023-02-24T21:00:28Z</cp:lastPrinted>
  <dcterms:created xsi:type="dcterms:W3CDTF">2022-11-08T21:19:15Z</dcterms:created>
  <dcterms:modified xsi:type="dcterms:W3CDTF">2023-02-27T16:19:00Z</dcterms:modified>
</cp:coreProperties>
</file>