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M:\IC\Révision\CHANTIER IC ET CI - AUTOMNE 2022\Formulaires\Formulaires finaux\"/>
    </mc:Choice>
  </mc:AlternateContent>
  <xr:revisionPtr revIDLastSave="0" documentId="13_ncr:1_{6DC9CBC5-5A72-4BFD-A9A3-CC7F85AFB259}" xr6:coauthVersionLast="47" xr6:coauthVersionMax="47" xr10:uidLastSave="{00000000-0000-0000-0000-000000000000}"/>
  <bookViews>
    <workbookView xWindow="33720" yWindow="-120" windowWidth="29040" windowHeight="15720" tabRatio="880" firstSheet="1" activeTab="1" xr2:uid="{10294850-E433-424C-8801-555D7577F57D}"/>
  </bookViews>
  <sheets>
    <sheet name="ADMIN" sheetId="46" state="hidden" r:id="rId1"/>
    <sheet name="Déclarations" sheetId="39" r:id="rId2"/>
    <sheet name="QD Demandeur" sheetId="44" r:id="rId3"/>
    <sheet name="QD Artiste" sheetId="45" r:id="rId4"/>
    <sheet name="DC-Projet" sheetId="30" r:id="rId5"/>
    <sheet name="DC-Participant.e.s" sheetId="28" r:id="rId6"/>
    <sheet name="Budget-Bilan" sheetId="14" r:id="rId7"/>
    <sheet name="PARA-DC" sheetId="32" state="hidden" r:id="rId8"/>
    <sheet name="PARA-Tab Dép" sheetId="18" state="hidden" r:id="rId9"/>
  </sheets>
  <externalReferences>
    <externalReference r:id="rId10"/>
    <externalReference r:id="rId11"/>
  </externalReferences>
  <definedNames>
    <definedName name="BusinessStatus" localSheetId="6">[1]Lists!$B$2:$B$5</definedName>
    <definedName name="FArtistesDC">#REF!</definedName>
    <definedName name="Format">[2]Lists!#REF!</definedName>
    <definedName name="formulaire" localSheetId="5">#REF!</definedName>
    <definedName name="formulaire" localSheetId="1">#REF!</definedName>
    <definedName name="formulaire" localSheetId="8">#REF!</definedName>
    <definedName name="formulaire" localSheetId="3">#REF!</definedName>
    <definedName name="formulaire" localSheetId="2">#REF!</definedName>
    <definedName name="formulaire">#REF!</definedName>
    <definedName name="_xlnm.Print_Titles" localSheetId="6">'Budget-Bilan'!$A:$E,'Budget-Bilan'!$1:$7</definedName>
    <definedName name="_xlnm.Print_Titles" localSheetId="8">'PARA-Tab Dép'!$1:$1</definedName>
    <definedName name="Incorporation" localSheetId="6">[1]Lists!$A$2:$A$3</definedName>
    <definedName name="Provinces" localSheetId="6">[1]Lists!$C$2:$C$15</definedName>
    <definedName name="Salutations" localSheetId="6">[1]Lists!$D$2:$D$5</definedName>
    <definedName name="StatutEntreprise">#REF!</definedName>
    <definedName name="_xlnm.Print_Area" localSheetId="6">'Budget-Bilan'!$A$1:$S$86</definedName>
    <definedName name="_xlnm.Print_Area" localSheetId="5">'DC-Participant.e.s'!$A$2:$M$17</definedName>
    <definedName name="_xlnm.Print_Area" localSheetId="1">Déclarations!$A$2:$K$44</definedName>
    <definedName name="_xlnm.Print_Area" localSheetId="8">'PARA-Tab Dép'!$B$1:$J$25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0" i="14" l="1"/>
  <c r="C28" i="18" l="1"/>
  <c r="C29" i="18" s="1"/>
  <c r="D3" i="14"/>
  <c r="D4" i="14"/>
  <c r="D2" i="14"/>
  <c r="D1" i="14"/>
  <c r="R84" i="14"/>
  <c r="AL14" i="46"/>
  <c r="AK14" i="46"/>
  <c r="AJ14" i="46"/>
  <c r="AI14" i="46"/>
  <c r="AH14" i="46"/>
  <c r="AF14" i="46"/>
  <c r="AG14" i="46"/>
  <c r="AE14" i="46"/>
  <c r="AD14" i="46"/>
  <c r="AC14" i="46"/>
  <c r="AB14" i="46"/>
  <c r="AA14" i="46"/>
  <c r="Z14" i="46"/>
  <c r="X14" i="46"/>
  <c r="W14" i="46"/>
  <c r="V14" i="46"/>
  <c r="U14" i="46"/>
  <c r="B5" i="46"/>
  <c r="J38" i="39"/>
  <c r="R49" i="14"/>
  <c r="S71" i="14" l="1"/>
  <c r="S72" i="14" s="1"/>
  <c r="S73" i="14" s="1"/>
  <c r="M49" i="14"/>
  <c r="L27" i="14"/>
  <c r="H16" i="14"/>
  <c r="B16" i="28"/>
  <c r="F80" i="14"/>
  <c r="BE65" i="14"/>
  <c r="BE63" i="14"/>
  <c r="BE64" i="14"/>
  <c r="BE66" i="14"/>
  <c r="BE62" i="14"/>
  <c r="BE52" i="14"/>
  <c r="BE53" i="14"/>
  <c r="BE54" i="14"/>
  <c r="BE55" i="14"/>
  <c r="BE56" i="14"/>
  <c r="BE57" i="14"/>
  <c r="BE58" i="14"/>
  <c r="BE59" i="14"/>
  <c r="BE51" i="14"/>
  <c r="BE41" i="14"/>
  <c r="BE32" i="14"/>
  <c r="BE33" i="14"/>
  <c r="BE34" i="14"/>
  <c r="BE35" i="14"/>
  <c r="BE36" i="14"/>
  <c r="BE37" i="14"/>
  <c r="BE38" i="14"/>
  <c r="BE39" i="14"/>
  <c r="BE40" i="14"/>
  <c r="BE42" i="14"/>
  <c r="BE43" i="14"/>
  <c r="BE44" i="14"/>
  <c r="BE45" i="14"/>
  <c r="BE46" i="14"/>
  <c r="BE47" i="14"/>
  <c r="BE48" i="14"/>
  <c r="BE31" i="14"/>
  <c r="BD26" i="14"/>
  <c r="BD24" i="14"/>
  <c r="BE24" i="14"/>
  <c r="BE25" i="14"/>
  <c r="BE26" i="14"/>
  <c r="BE23" i="14"/>
  <c r="BD20" i="14"/>
  <c r="BE19" i="14"/>
  <c r="BE20" i="14"/>
  <c r="BE18" i="14"/>
  <c r="BE11" i="14"/>
  <c r="BE12" i="14"/>
  <c r="BE13" i="14"/>
  <c r="BE14" i="14"/>
  <c r="BE15" i="14"/>
  <c r="BE10" i="14"/>
  <c r="BD15" i="14"/>
  <c r="BD13" i="14"/>
  <c r="BD12" i="14"/>
  <c r="BD11" i="14"/>
  <c r="BD63" i="14"/>
  <c r="BD64" i="14"/>
  <c r="BD65" i="14"/>
  <c r="BD66" i="14"/>
  <c r="BD62" i="14"/>
  <c r="BD58" i="14"/>
  <c r="BD52" i="14"/>
  <c r="BD53" i="14"/>
  <c r="BD54" i="14"/>
  <c r="BD55" i="14"/>
  <c r="BD56" i="14"/>
  <c r="BD57" i="14"/>
  <c r="BD59" i="14"/>
  <c r="BD51" i="14"/>
  <c r="BD32" i="14"/>
  <c r="BD33" i="14"/>
  <c r="BD34" i="14"/>
  <c r="BD35" i="14"/>
  <c r="BD36" i="14"/>
  <c r="BD37" i="14"/>
  <c r="BD38" i="14"/>
  <c r="BD39" i="14"/>
  <c r="BD40" i="14"/>
  <c r="BD41" i="14"/>
  <c r="BD42" i="14"/>
  <c r="BD43" i="14"/>
  <c r="BD44" i="14"/>
  <c r="BD45" i="14"/>
  <c r="BD46" i="14"/>
  <c r="BD47" i="14"/>
  <c r="BD48" i="14"/>
  <c r="BD31" i="14"/>
  <c r="BD49" i="14" s="1"/>
  <c r="BD25" i="14"/>
  <c r="BD23" i="14"/>
  <c r="BD19" i="14"/>
  <c r="BD18" i="14"/>
  <c r="BD14" i="14"/>
  <c r="BD10" i="14"/>
  <c r="BB43" i="14"/>
  <c r="BC64" i="14"/>
  <c r="BC63" i="14"/>
  <c r="BC65" i="14"/>
  <c r="BC66" i="14"/>
  <c r="BC62" i="14"/>
  <c r="BC52" i="14"/>
  <c r="BC53" i="14"/>
  <c r="BC54" i="14"/>
  <c r="BC55" i="14"/>
  <c r="BC56" i="14"/>
  <c r="BC57" i="14"/>
  <c r="BC58" i="14"/>
  <c r="BC59" i="14"/>
  <c r="BC51" i="14"/>
  <c r="BC48" i="14"/>
  <c r="BC43" i="14"/>
  <c r="BC44" i="14"/>
  <c r="BC45" i="14"/>
  <c r="BC46" i="14"/>
  <c r="BC47" i="14"/>
  <c r="BC32" i="14"/>
  <c r="BC33" i="14"/>
  <c r="BC34" i="14"/>
  <c r="BC35" i="14"/>
  <c r="BC36" i="14"/>
  <c r="BC37" i="14"/>
  <c r="BC38" i="14"/>
  <c r="BC39" i="14"/>
  <c r="BC40" i="14"/>
  <c r="BC41" i="14"/>
  <c r="BC42" i="14"/>
  <c r="BC31" i="14"/>
  <c r="BC25" i="14"/>
  <c r="BC24" i="14"/>
  <c r="BC26" i="14"/>
  <c r="BC23" i="14"/>
  <c r="BC19" i="14"/>
  <c r="BC20" i="14"/>
  <c r="BC18" i="14"/>
  <c r="BC14" i="14"/>
  <c r="BC11" i="14"/>
  <c r="BC12" i="14"/>
  <c r="BC13" i="14"/>
  <c r="BC15" i="14"/>
  <c r="BC10" i="14"/>
  <c r="BB10" i="14"/>
  <c r="BB63" i="14"/>
  <c r="BB64" i="14"/>
  <c r="BB65" i="14"/>
  <c r="BB66" i="14"/>
  <c r="BB62" i="14"/>
  <c r="BB59" i="14"/>
  <c r="BB52" i="14"/>
  <c r="BB53" i="14"/>
  <c r="BB54" i="14"/>
  <c r="BB55" i="14"/>
  <c r="BB56" i="14"/>
  <c r="BB57" i="14"/>
  <c r="BB58" i="14"/>
  <c r="BB51" i="14"/>
  <c r="BB48" i="14"/>
  <c r="BB47" i="14"/>
  <c r="BB32" i="14"/>
  <c r="BB33" i="14"/>
  <c r="BB34" i="14"/>
  <c r="BB35" i="14"/>
  <c r="BB36" i="14"/>
  <c r="BB37" i="14"/>
  <c r="BB38" i="14"/>
  <c r="BB39" i="14"/>
  <c r="BB40" i="14"/>
  <c r="BB41" i="14"/>
  <c r="BB42" i="14"/>
  <c r="BB44" i="14"/>
  <c r="BB45" i="14"/>
  <c r="BB46" i="14"/>
  <c r="BB31" i="14"/>
  <c r="BB15" i="14"/>
  <c r="BB24" i="14"/>
  <c r="BB25" i="14"/>
  <c r="BB26" i="14"/>
  <c r="BB23" i="14"/>
  <c r="BB19" i="14"/>
  <c r="BB20" i="14"/>
  <c r="BB18" i="14"/>
  <c r="AV16" i="14"/>
  <c r="BB12" i="14"/>
  <c r="BB13" i="14"/>
  <c r="BB14" i="14"/>
  <c r="BB11" i="14"/>
  <c r="BD75" i="14"/>
  <c r="BB75" i="14"/>
  <c r="BB27" i="14" l="1"/>
  <c r="BD60" i="14"/>
  <c r="BE49" i="14"/>
  <c r="BB21" i="14"/>
  <c r="BE27" i="14"/>
  <c r="BE60" i="14"/>
  <c r="BD67" i="14"/>
  <c r="BD27" i="14"/>
  <c r="BB67" i="14"/>
  <c r="BB60" i="14"/>
  <c r="BB49" i="14"/>
  <c r="BE16" i="14"/>
  <c r="BD16" i="14"/>
  <c r="BB16" i="14"/>
  <c r="E2" i="46"/>
  <c r="E3" i="46"/>
  <c r="B2" i="46"/>
  <c r="A13" i="46"/>
  <c r="K41" i="39"/>
  <c r="K40" i="39"/>
  <c r="K39" i="39" a="1"/>
  <c r="K39" i="39" s="1"/>
  <c r="K38" i="39" a="1"/>
  <c r="K38" i="39" s="1"/>
  <c r="K37" i="39"/>
  <c r="K36" i="39"/>
  <c r="K35" i="39"/>
  <c r="J41" i="39"/>
  <c r="J40" i="39"/>
  <c r="J39" i="39"/>
  <c r="J37" i="39"/>
  <c r="J36" i="39"/>
  <c r="J35" i="39"/>
  <c r="K16" i="28"/>
  <c r="I16" i="28"/>
  <c r="H16" i="28"/>
  <c r="G16" i="28"/>
  <c r="C16" i="28"/>
  <c r="F16" i="28"/>
  <c r="L16" i="28"/>
  <c r="E25" i="18"/>
  <c r="BD69" i="14" l="1"/>
  <c r="BB28" i="14"/>
  <c r="S2" i="46"/>
  <c r="S14" i="46" s="1"/>
  <c r="BB69" i="14"/>
  <c r="K42" i="39"/>
  <c r="J42" i="39"/>
  <c r="V8" i="46"/>
  <c r="V7" i="46"/>
  <c r="V6" i="46"/>
  <c r="AL11" i="46"/>
  <c r="AK11" i="46"/>
  <c r="AJ11" i="46"/>
  <c r="AI11" i="46"/>
  <c r="AH11" i="46"/>
  <c r="AG11" i="46"/>
  <c r="AF11" i="46"/>
  <c r="AE11" i="46"/>
  <c r="AD11" i="46"/>
  <c r="AC11" i="46"/>
  <c r="AB11" i="46"/>
  <c r="AA11" i="46"/>
  <c r="AL10" i="46"/>
  <c r="AK10" i="46"/>
  <c r="AJ10" i="46"/>
  <c r="AI10" i="46"/>
  <c r="AH10" i="46"/>
  <c r="AG10" i="46"/>
  <c r="AF10" i="46"/>
  <c r="AE10" i="46"/>
  <c r="AD10" i="46"/>
  <c r="AC10" i="46"/>
  <c r="AB10" i="46"/>
  <c r="AA10" i="46"/>
  <c r="AL9" i="46"/>
  <c r="AK9" i="46"/>
  <c r="AJ9" i="46"/>
  <c r="AI9" i="46"/>
  <c r="AH9" i="46"/>
  <c r="AG9" i="46"/>
  <c r="AF9" i="46"/>
  <c r="AE9" i="46"/>
  <c r="AD9" i="46"/>
  <c r="AC9" i="46"/>
  <c r="AB9" i="46"/>
  <c r="AA9" i="46"/>
  <c r="AL8" i="46"/>
  <c r="AK8" i="46"/>
  <c r="AJ8" i="46"/>
  <c r="AI8" i="46"/>
  <c r="AH8" i="46"/>
  <c r="AG8" i="46"/>
  <c r="AF8" i="46"/>
  <c r="AE8" i="46"/>
  <c r="AD8" i="46"/>
  <c r="AC8" i="46"/>
  <c r="AB8" i="46"/>
  <c r="AA8" i="46"/>
  <c r="AL7" i="46"/>
  <c r="AK7" i="46"/>
  <c r="AJ7" i="46"/>
  <c r="AI7" i="46"/>
  <c r="AH7" i="46"/>
  <c r="AG7" i="46"/>
  <c r="AF7" i="46"/>
  <c r="AE7" i="46"/>
  <c r="AD7" i="46"/>
  <c r="AC7" i="46"/>
  <c r="AB7" i="46"/>
  <c r="AA7" i="46"/>
  <c r="AL6" i="46"/>
  <c r="AK6" i="46"/>
  <c r="AJ6" i="46"/>
  <c r="AI6" i="46"/>
  <c r="AH6" i="46"/>
  <c r="AG6" i="46"/>
  <c r="AF6" i="46"/>
  <c r="AE6" i="46"/>
  <c r="AD6" i="46"/>
  <c r="AC6" i="46"/>
  <c r="AB6" i="46"/>
  <c r="AA6" i="46"/>
  <c r="AL5" i="46"/>
  <c r="AK5" i="46"/>
  <c r="AJ5" i="46"/>
  <c r="AI5" i="46"/>
  <c r="AH5" i="46"/>
  <c r="AG5" i="46"/>
  <c r="AF5" i="46"/>
  <c r="AE5" i="46"/>
  <c r="AD5" i="46"/>
  <c r="AC5" i="46"/>
  <c r="AB5" i="46"/>
  <c r="AA5" i="46"/>
  <c r="A12" i="46"/>
  <c r="A11" i="46"/>
  <c r="A10" i="46"/>
  <c r="A9" i="46"/>
  <c r="A8" i="46"/>
  <c r="A7" i="46"/>
  <c r="A6" i="46"/>
  <c r="A5" i="46"/>
  <c r="A4" i="46"/>
  <c r="A3" i="46"/>
  <c r="A2" i="46"/>
  <c r="B13" i="46"/>
  <c r="B12" i="46"/>
  <c r="B11" i="46"/>
  <c r="B10" i="46"/>
  <c r="B9" i="46"/>
  <c r="B8" i="46"/>
  <c r="B7" i="46"/>
  <c r="B6" i="46"/>
  <c r="B4" i="46"/>
  <c r="B3" i="46"/>
  <c r="M2" i="46" a="1"/>
  <c r="M2" i="46" s="1"/>
  <c r="M13" i="46" a="1"/>
  <c r="M13" i="46" s="1"/>
  <c r="M12" i="46" a="1"/>
  <c r="M12" i="46" s="1"/>
  <c r="M11" i="46" a="1"/>
  <c r="M11" i="46" s="1"/>
  <c r="M10" i="46" a="1"/>
  <c r="M10" i="46" s="1"/>
  <c r="M9" i="46" a="1"/>
  <c r="M9" i="46" s="1"/>
  <c r="M8" i="46" a="1"/>
  <c r="M8" i="46" s="1"/>
  <c r="M7" i="46" a="1"/>
  <c r="M7" i="46" s="1"/>
  <c r="M6" i="46" a="1"/>
  <c r="M6" i="46" s="1"/>
  <c r="M5" i="46" a="1"/>
  <c r="M5" i="46" s="1"/>
  <c r="M4" i="46" a="1"/>
  <c r="M4" i="46" s="1"/>
  <c r="M3" i="46" a="1"/>
  <c r="M3" i="46" s="1"/>
  <c r="AZ84" i="14"/>
  <c r="N84" i="14"/>
  <c r="P84" i="14" s="1"/>
  <c r="F84" i="14"/>
  <c r="V5" i="46"/>
  <c r="T11" i="46"/>
  <c r="T2" i="46"/>
  <c r="R2" i="46"/>
  <c r="R14" i="46" s="1"/>
  <c r="P13" i="46" a="1"/>
  <c r="P13" i="46" s="1"/>
  <c r="P12" i="46" a="1"/>
  <c r="P12" i="46" s="1"/>
  <c r="P11" i="46" a="1"/>
  <c r="P11" i="46" s="1"/>
  <c r="P10" i="46" a="1"/>
  <c r="P10" i="46" s="1"/>
  <c r="P9" i="46" a="1"/>
  <c r="P9" i="46" s="1"/>
  <c r="P8" i="46" a="1"/>
  <c r="P8" i="46" s="1"/>
  <c r="P7" i="46" a="1"/>
  <c r="P7" i="46" s="1"/>
  <c r="P6" i="46" a="1"/>
  <c r="P6" i="46" s="1"/>
  <c r="P5" i="46" a="1"/>
  <c r="P5" i="46" s="1"/>
  <c r="P4" i="46" a="1"/>
  <c r="P4" i="46" s="1"/>
  <c r="P3" i="46" a="1"/>
  <c r="P3" i="46" s="1"/>
  <c r="P2" i="46" a="1"/>
  <c r="P2" i="46" s="1"/>
  <c r="BA74" i="14"/>
  <c r="K13" i="46" a="1"/>
  <c r="K13" i="46" s="1"/>
  <c r="AT84" i="14"/>
  <c r="AP84" i="14"/>
  <c r="AR84" i="14" s="1"/>
  <c r="AL84" i="14"/>
  <c r="K10" i="46" s="1" a="1"/>
  <c r="K10" i="46" s="1"/>
  <c r="AH84" i="14"/>
  <c r="K9" i="46" s="1" a="1"/>
  <c r="K9" i="46" s="1"/>
  <c r="AD84" i="14"/>
  <c r="K8" i="46" s="1" a="1"/>
  <c r="K8" i="46" s="1"/>
  <c r="Z84" i="14"/>
  <c r="K7" i="46" s="1" a="1"/>
  <c r="K7" i="46" s="1"/>
  <c r="V84" i="14"/>
  <c r="K6" i="46" s="1" a="1"/>
  <c r="K6" i="46" s="1"/>
  <c r="K5" i="46" a="1"/>
  <c r="K5" i="46" s="1"/>
  <c r="J84" i="14"/>
  <c r="L84" i="14" s="1"/>
  <c r="I2" i="46" a="1"/>
  <c r="I2" i="46" s="1"/>
  <c r="I13" i="46" a="1"/>
  <c r="I13" i="46" s="1"/>
  <c r="I12" i="46" a="1"/>
  <c r="I12" i="46" s="1"/>
  <c r="I11" i="46" a="1"/>
  <c r="I11" i="46" s="1"/>
  <c r="I10" i="46" a="1"/>
  <c r="I10" i="46" s="1"/>
  <c r="I9" i="46" a="1"/>
  <c r="I9" i="46" s="1"/>
  <c r="I8" i="46" a="1"/>
  <c r="I8" i="46" s="1"/>
  <c r="I7" i="46" a="1"/>
  <c r="I7" i="46" s="1"/>
  <c r="I6" i="46" a="1"/>
  <c r="I6" i="46" s="1"/>
  <c r="I5" i="46" a="1"/>
  <c r="I5" i="46" s="1"/>
  <c r="I4" i="46" a="1"/>
  <c r="I4" i="46" s="1"/>
  <c r="I3" i="46" a="1"/>
  <c r="I3" i="46" s="1"/>
  <c r="BB81" i="14"/>
  <c r="H13" i="46"/>
  <c r="H12" i="46"/>
  <c r="H11" i="46"/>
  <c r="H10" i="46"/>
  <c r="H9" i="46"/>
  <c r="H8" i="46"/>
  <c r="H7" i="46"/>
  <c r="H6" i="46"/>
  <c r="H5" i="46"/>
  <c r="H4" i="46"/>
  <c r="H3" i="46"/>
  <c r="H2" i="46"/>
  <c r="F11" i="46"/>
  <c r="F10" i="46"/>
  <c r="F9" i="46"/>
  <c r="F8" i="46"/>
  <c r="F7" i="46"/>
  <c r="F6" i="46"/>
  <c r="F5" i="46"/>
  <c r="E12" i="46"/>
  <c r="E4" i="46"/>
  <c r="E13" i="46"/>
  <c r="E11" i="46"/>
  <c r="E10" i="46"/>
  <c r="E9" i="46"/>
  <c r="E8" i="46"/>
  <c r="E7" i="46"/>
  <c r="E6" i="46"/>
  <c r="E5" i="46"/>
  <c r="AF84" i="14" l="1"/>
  <c r="H84" i="14"/>
  <c r="AJ84" i="14"/>
  <c r="AN84" i="14"/>
  <c r="AB84" i="14"/>
  <c r="K3" i="46" a="1"/>
  <c r="K3" i="46" s="1"/>
  <c r="K12" i="46" a="1"/>
  <c r="K12" i="46" s="1"/>
  <c r="K4" i="46" a="1"/>
  <c r="K4" i="46" s="1"/>
  <c r="AV84" i="14"/>
  <c r="T84" i="14"/>
  <c r="K2" i="46" a="1"/>
  <c r="K2" i="46" s="1"/>
  <c r="X84" i="14"/>
  <c r="M14" i="46"/>
  <c r="H14" i="46"/>
  <c r="I14" i="46"/>
  <c r="K11" i="46" a="1"/>
  <c r="K11" i="46" s="1"/>
  <c r="P14" i="46"/>
  <c r="BB84" i="14"/>
  <c r="BD84" i="14" l="1"/>
  <c r="K14" i="46"/>
  <c r="F16" i="14" l="1"/>
  <c r="BD86" i="14"/>
  <c r="BD81" i="14"/>
  <c r="Y11" i="46"/>
  <c r="X11" i="46"/>
  <c r="W11" i="46"/>
  <c r="Z11" i="46"/>
  <c r="U11" i="46"/>
  <c r="D61" i="28"/>
  <c r="Y8" i="46"/>
  <c r="T8" i="46"/>
  <c r="X8" i="46"/>
  <c r="W8" i="46"/>
  <c r="Z8" i="46"/>
  <c r="U8" i="46"/>
  <c r="AP80" i="14"/>
  <c r="AS71" i="14"/>
  <c r="AS72" i="14" s="1"/>
  <c r="AS73" i="14" s="1"/>
  <c r="AQ71" i="14"/>
  <c r="AQ72" i="14" s="1"/>
  <c r="AQ73" i="14" s="1"/>
  <c r="AS67" i="14"/>
  <c r="AR67" i="14"/>
  <c r="AQ67" i="14"/>
  <c r="AP67" i="14"/>
  <c r="AS60" i="14"/>
  <c r="AR60" i="14"/>
  <c r="AQ60" i="14"/>
  <c r="AP60" i="14"/>
  <c r="AS49" i="14"/>
  <c r="AR49" i="14"/>
  <c r="AQ49" i="14"/>
  <c r="AP49" i="14"/>
  <c r="AS27" i="14"/>
  <c r="AR27" i="14"/>
  <c r="AQ27" i="14"/>
  <c r="AP27" i="14"/>
  <c r="AS21" i="14"/>
  <c r="AR21" i="14"/>
  <c r="AQ21" i="14"/>
  <c r="AP21" i="14"/>
  <c r="AS16" i="14"/>
  <c r="AR16" i="14"/>
  <c r="AQ16" i="14"/>
  <c r="AP16" i="14"/>
  <c r="AD80" i="14"/>
  <c r="AG71" i="14"/>
  <c r="AG72" i="14" s="1"/>
  <c r="AG73" i="14" s="1"/>
  <c r="AE71" i="14"/>
  <c r="AE72" i="14" s="1"/>
  <c r="AE73" i="14" s="1"/>
  <c r="AG67" i="14"/>
  <c r="AF67" i="14"/>
  <c r="AE67" i="14"/>
  <c r="AD67" i="14"/>
  <c r="AG60" i="14"/>
  <c r="AF60" i="14"/>
  <c r="AE60" i="14"/>
  <c r="AD60" i="14"/>
  <c r="AG49" i="14"/>
  <c r="AF49" i="14"/>
  <c r="AE49" i="14"/>
  <c r="AD49" i="14"/>
  <c r="AG27" i="14"/>
  <c r="AF27" i="14"/>
  <c r="AE27" i="14"/>
  <c r="AD27" i="14"/>
  <c r="AG21" i="14"/>
  <c r="AF21" i="14"/>
  <c r="AE21" i="14"/>
  <c r="AD21" i="14"/>
  <c r="AG16" i="14"/>
  <c r="AF16" i="14"/>
  <c r="AE16" i="14"/>
  <c r="AD16" i="14"/>
  <c r="F67" i="14"/>
  <c r="C27" i="18"/>
  <c r="AX80" i="14"/>
  <c r="AT80" i="14"/>
  <c r="AL80" i="14"/>
  <c r="AH80" i="14"/>
  <c r="Z80" i="14"/>
  <c r="V80" i="14"/>
  <c r="R80" i="14"/>
  <c r="N80" i="14"/>
  <c r="J80" i="14"/>
  <c r="F60" i="14"/>
  <c r="F49" i="14"/>
  <c r="N16" i="14"/>
  <c r="I73" i="14"/>
  <c r="F27" i="14"/>
  <c r="AW73" i="14"/>
  <c r="AU73" i="14"/>
  <c r="AO71" i="14"/>
  <c r="AO72" i="14" s="1"/>
  <c r="AO73" i="14" s="1"/>
  <c r="AM71" i="14"/>
  <c r="AM72" i="14" s="1"/>
  <c r="AI71" i="14"/>
  <c r="AI72" i="14" s="1"/>
  <c r="AI73" i="14" s="1"/>
  <c r="AK71" i="14"/>
  <c r="AK72" i="14" s="1"/>
  <c r="AK73" i="14" s="1"/>
  <c r="AC71" i="14"/>
  <c r="AC72" i="14" s="1"/>
  <c r="AC73" i="14" s="1"/>
  <c r="Y71" i="14"/>
  <c r="Y72" i="14" s="1"/>
  <c r="Y73" i="14" s="1"/>
  <c r="U71" i="14"/>
  <c r="U72" i="14" s="1"/>
  <c r="U73" i="14" s="1"/>
  <c r="AA71" i="14"/>
  <c r="AA72" i="14" s="1"/>
  <c r="AA73" i="14" s="1"/>
  <c r="W71" i="14"/>
  <c r="W72" i="14" s="1"/>
  <c r="O71" i="14"/>
  <c r="Q71" i="14"/>
  <c r="G73" i="14"/>
  <c r="F21" i="14"/>
  <c r="AY74" i="14"/>
  <c r="AE69" i="14" l="1"/>
  <c r="AQ28" i="14"/>
  <c r="AR69" i="14"/>
  <c r="AR70" i="14" s="1"/>
  <c r="AR71" i="14" s="1"/>
  <c r="AR72" i="14" s="1"/>
  <c r="AR73" i="14" s="1"/>
  <c r="BB80" i="14"/>
  <c r="AS69" i="14"/>
  <c r="AD28" i="14"/>
  <c r="AP28" i="14"/>
  <c r="AP69" i="14"/>
  <c r="AP70" i="14" s="1"/>
  <c r="AP71" i="14" s="1"/>
  <c r="AP72" i="14" s="1"/>
  <c r="AP83" i="14" s="1"/>
  <c r="AQ69" i="14"/>
  <c r="AF69" i="14"/>
  <c r="AF70" i="14" s="1"/>
  <c r="AF71" i="14" s="1"/>
  <c r="AF72" i="14" s="1"/>
  <c r="AF83" i="14" s="1"/>
  <c r="AR28" i="14"/>
  <c r="AG69" i="14"/>
  <c r="AS28" i="14"/>
  <c r="AF28" i="14"/>
  <c r="AG28" i="14"/>
  <c r="AD69" i="14"/>
  <c r="AD70" i="14" s="1"/>
  <c r="AD71" i="14" s="1"/>
  <c r="AD72" i="14" s="1"/>
  <c r="AD73" i="14" s="1"/>
  <c r="AE28" i="14"/>
  <c r="G16" i="14"/>
  <c r="BC60" i="14"/>
  <c r="BE21" i="14"/>
  <c r="BE28" i="14" s="1"/>
  <c r="BD21" i="14"/>
  <c r="BD28" i="14" s="1"/>
  <c r="F28" i="14"/>
  <c r="AM73" i="14"/>
  <c r="W73" i="14"/>
  <c r="Q72" i="14"/>
  <c r="Q73" i="14" s="1"/>
  <c r="O72" i="14"/>
  <c r="O73" i="14" s="1"/>
  <c r="M71" i="14"/>
  <c r="M72" i="14" s="1"/>
  <c r="M73" i="14" s="1"/>
  <c r="K71" i="14"/>
  <c r="K72" i="14" s="1"/>
  <c r="K73" i="14" s="1"/>
  <c r="AR79" i="14" l="1"/>
  <c r="AR82" i="14" s="1"/>
  <c r="O11" i="46"/>
  <c r="AF73" i="14"/>
  <c r="O8" i="46"/>
  <c r="AF79" i="14"/>
  <c r="AR83" i="14"/>
  <c r="AD83" i="14"/>
  <c r="AP79" i="14"/>
  <c r="G11" i="46"/>
  <c r="G8" i="46"/>
  <c r="AD79" i="14"/>
  <c r="AD82" i="14" s="1"/>
  <c r="AP73" i="14"/>
  <c r="BC49" i="14"/>
  <c r="BC16" i="14"/>
  <c r="AT67" i="14"/>
  <c r="AT60" i="14"/>
  <c r="AT49" i="14"/>
  <c r="AT27" i="14"/>
  <c r="AT21" i="14"/>
  <c r="AT16" i="14"/>
  <c r="AO16" i="14"/>
  <c r="A4" i="32"/>
  <c r="A3" i="28"/>
  <c r="D19" i="28" s="1"/>
  <c r="AP82" i="14" l="1"/>
  <c r="AF82" i="14"/>
  <c r="AT69" i="14"/>
  <c r="AT28" i="14"/>
  <c r="N49" i="14"/>
  <c r="D47" i="28"/>
  <c r="Y10" i="46"/>
  <c r="T10" i="46"/>
  <c r="X10" i="46"/>
  <c r="W10" i="46"/>
  <c r="Z10" i="46"/>
  <c r="U10" i="46"/>
  <c r="U9" i="46"/>
  <c r="Y9" i="46"/>
  <c r="T9" i="46"/>
  <c r="X9" i="46"/>
  <c r="W9" i="46"/>
  <c r="Z9" i="46"/>
  <c r="G27" i="14"/>
  <c r="K49" i="14"/>
  <c r="J49" i="14"/>
  <c r="G49" i="14"/>
  <c r="G21" i="14"/>
  <c r="D33" i="28"/>
  <c r="U6" i="46"/>
  <c r="U7" i="46"/>
  <c r="Z7" i="46"/>
  <c r="Y7" i="46"/>
  <c r="T7" i="46"/>
  <c r="X7" i="46"/>
  <c r="W7" i="46"/>
  <c r="Y6" i="46"/>
  <c r="T6" i="46"/>
  <c r="X6" i="46"/>
  <c r="W6" i="46"/>
  <c r="Z6" i="46"/>
  <c r="Y5" i="46"/>
  <c r="Y14" i="46" s="1"/>
  <c r="T5" i="46"/>
  <c r="X5" i="46"/>
  <c r="W5" i="46"/>
  <c r="U5" i="46"/>
  <c r="Z5" i="46"/>
  <c r="AX49" i="14"/>
  <c r="J60" i="14"/>
  <c r="J67" i="14"/>
  <c r="AW60" i="14"/>
  <c r="AV60" i="14"/>
  <c r="AW49" i="14"/>
  <c r="AV49" i="14"/>
  <c r="BA60" i="14"/>
  <c r="AZ60" i="14"/>
  <c r="BA49" i="14"/>
  <c r="AZ49" i="14"/>
  <c r="AO60" i="14"/>
  <c r="AN60" i="14"/>
  <c r="AO49" i="14"/>
  <c r="AN49" i="14"/>
  <c r="AK60" i="14"/>
  <c r="AJ60" i="14"/>
  <c r="AK49" i="14"/>
  <c r="AJ49" i="14"/>
  <c r="AC60" i="14"/>
  <c r="AB60" i="14"/>
  <c r="AC49" i="14"/>
  <c r="AB49" i="14"/>
  <c r="Y60" i="14"/>
  <c r="X60" i="14"/>
  <c r="Y49" i="14"/>
  <c r="X49" i="14"/>
  <c r="U60" i="14"/>
  <c r="T60" i="14"/>
  <c r="U49" i="14"/>
  <c r="T49" i="14"/>
  <c r="P49" i="14"/>
  <c r="Q60" i="14"/>
  <c r="P60" i="14"/>
  <c r="Q49" i="14"/>
  <c r="AW21" i="14"/>
  <c r="AV21" i="14"/>
  <c r="AW16" i="14"/>
  <c r="BA21" i="14"/>
  <c r="AZ21" i="14"/>
  <c r="BA16" i="14"/>
  <c r="AZ16" i="14"/>
  <c r="AO21" i="14"/>
  <c r="AN21" i="14"/>
  <c r="AN16" i="14"/>
  <c r="AK21" i="14"/>
  <c r="AJ21" i="14"/>
  <c r="AK16" i="14"/>
  <c r="AJ16" i="14"/>
  <c r="AC21" i="14"/>
  <c r="AB21" i="14"/>
  <c r="AC16" i="14"/>
  <c r="AB16" i="14"/>
  <c r="Y21" i="14"/>
  <c r="X21" i="14"/>
  <c r="Y16" i="14"/>
  <c r="X16" i="14"/>
  <c r="U21" i="14"/>
  <c r="T21" i="14"/>
  <c r="U16" i="14"/>
  <c r="T16" i="14"/>
  <c r="P16" i="14"/>
  <c r="P27" i="14"/>
  <c r="Q21" i="14"/>
  <c r="P21" i="14"/>
  <c r="Q16" i="14"/>
  <c r="F69" i="14"/>
  <c r="M67" i="14"/>
  <c r="G67" i="14"/>
  <c r="H67" i="14"/>
  <c r="I67" i="14"/>
  <c r="K67" i="14"/>
  <c r="L67" i="14"/>
  <c r="N67" i="14"/>
  <c r="O67" i="14"/>
  <c r="P67" i="14"/>
  <c r="Q67" i="14"/>
  <c r="R67" i="14"/>
  <c r="S67" i="14"/>
  <c r="T67" i="14"/>
  <c r="U67" i="14"/>
  <c r="V67" i="14"/>
  <c r="W67" i="14"/>
  <c r="X67" i="14"/>
  <c r="Y67" i="14"/>
  <c r="Z67" i="14"/>
  <c r="AA67" i="14"/>
  <c r="AB67" i="14"/>
  <c r="AC67" i="14"/>
  <c r="AH67" i="14"/>
  <c r="AI67" i="14"/>
  <c r="AJ67" i="14"/>
  <c r="AK67" i="14"/>
  <c r="AL67" i="14"/>
  <c r="AM67" i="14"/>
  <c r="AN67" i="14"/>
  <c r="AO67" i="14"/>
  <c r="AX67" i="14"/>
  <c r="AY67" i="14"/>
  <c r="AZ67" i="14"/>
  <c r="AZ69" i="14" s="1"/>
  <c r="BA67" i="14"/>
  <c r="AU67" i="14"/>
  <c r="AV67" i="14"/>
  <c r="AW67" i="14"/>
  <c r="BC67" i="14"/>
  <c r="BC69" i="14" s="1"/>
  <c r="BE67" i="14"/>
  <c r="BE69" i="14" s="1"/>
  <c r="AU60" i="14"/>
  <c r="AY60" i="14"/>
  <c r="AM60" i="14"/>
  <c r="AI60" i="14"/>
  <c r="AA60" i="14"/>
  <c r="W60" i="14"/>
  <c r="S60" i="14"/>
  <c r="AX60" i="14"/>
  <c r="AL60" i="14"/>
  <c r="AH60" i="14"/>
  <c r="Z60" i="14"/>
  <c r="V60" i="14"/>
  <c r="R60" i="14"/>
  <c r="N60" i="14"/>
  <c r="O60" i="14"/>
  <c r="M60" i="14"/>
  <c r="K60" i="14"/>
  <c r="I60" i="14"/>
  <c r="L60" i="14"/>
  <c r="G60" i="14"/>
  <c r="H60" i="14"/>
  <c r="H49" i="14"/>
  <c r="I49" i="14"/>
  <c r="L49" i="14"/>
  <c r="O49" i="14"/>
  <c r="S49" i="14"/>
  <c r="V49" i="14"/>
  <c r="W49" i="14"/>
  <c r="Z49" i="14"/>
  <c r="AA49" i="14"/>
  <c r="AH49" i="14"/>
  <c r="AI49" i="14"/>
  <c r="AL49" i="14"/>
  <c r="AM49" i="14"/>
  <c r="AY49" i="14"/>
  <c r="AU49" i="14"/>
  <c r="H27" i="14"/>
  <c r="I27" i="14"/>
  <c r="J27" i="14"/>
  <c r="K27" i="14"/>
  <c r="M27" i="14"/>
  <c r="N27" i="14"/>
  <c r="O27" i="14"/>
  <c r="Q27" i="14"/>
  <c r="R27" i="14"/>
  <c r="S27" i="14"/>
  <c r="T27" i="14"/>
  <c r="U27" i="14"/>
  <c r="V27" i="14"/>
  <c r="W27" i="14"/>
  <c r="X27" i="14"/>
  <c r="Y27" i="14"/>
  <c r="Z27" i="14"/>
  <c r="AA27" i="14"/>
  <c r="AB27" i="14"/>
  <c r="AC27" i="14"/>
  <c r="AH27" i="14"/>
  <c r="AI27" i="14"/>
  <c r="AJ27" i="14"/>
  <c r="AK27" i="14"/>
  <c r="AL27" i="14"/>
  <c r="AM27" i="14"/>
  <c r="AN27" i="14"/>
  <c r="AO27" i="14"/>
  <c r="AX27" i="14"/>
  <c r="AY27" i="14"/>
  <c r="AZ27" i="14"/>
  <c r="BA27" i="14"/>
  <c r="AU27" i="14"/>
  <c r="AV27" i="14"/>
  <c r="AW27" i="14"/>
  <c r="BC27" i="14"/>
  <c r="H21" i="14"/>
  <c r="I21" i="14"/>
  <c r="J21" i="14"/>
  <c r="K21" i="14"/>
  <c r="L21" i="14"/>
  <c r="M21" i="14"/>
  <c r="N21" i="14"/>
  <c r="O21" i="14"/>
  <c r="R21" i="14"/>
  <c r="S21" i="14"/>
  <c r="V21" i="14"/>
  <c r="W21" i="14"/>
  <c r="Z21" i="14"/>
  <c r="AA21" i="14"/>
  <c r="AH21" i="14"/>
  <c r="AI21" i="14"/>
  <c r="AL21" i="14"/>
  <c r="AM21" i="14"/>
  <c r="AX21" i="14"/>
  <c r="AY21" i="14"/>
  <c r="AU21" i="14"/>
  <c r="BC21" i="14"/>
  <c r="AU16" i="14"/>
  <c r="AX16" i="14"/>
  <c r="AY16" i="14"/>
  <c r="AM16" i="14"/>
  <c r="AL16" i="14"/>
  <c r="AI16" i="14"/>
  <c r="AH16" i="14"/>
  <c r="AA16" i="14"/>
  <c r="Z16" i="14"/>
  <c r="W16" i="14"/>
  <c r="V16" i="14"/>
  <c r="S16" i="14"/>
  <c r="R16" i="14"/>
  <c r="O16" i="14"/>
  <c r="M16" i="14"/>
  <c r="L16" i="14"/>
  <c r="K16" i="14"/>
  <c r="J16" i="14"/>
  <c r="I16" i="14"/>
  <c r="S69" i="14" l="1"/>
  <c r="G69" i="14"/>
  <c r="F83" i="14"/>
  <c r="F79" i="14"/>
  <c r="AT83" i="14"/>
  <c r="AT79" i="14"/>
  <c r="T14" i="46"/>
  <c r="G12" i="46"/>
  <c r="G2" i="46"/>
  <c r="AT73" i="14"/>
  <c r="L69" i="14"/>
  <c r="L70" i="14" s="1"/>
  <c r="L71" i="14" s="1"/>
  <c r="L72" i="14" s="1"/>
  <c r="H69" i="14"/>
  <c r="Q69" i="14"/>
  <c r="X69" i="14"/>
  <c r="X70" i="14" s="1"/>
  <c r="X71" i="14" s="1"/>
  <c r="X72" i="14" s="1"/>
  <c r="O6" i="46" s="1"/>
  <c r="AJ69" i="14"/>
  <c r="AJ70" i="14" s="1"/>
  <c r="AJ71" i="14" s="1"/>
  <c r="AJ72" i="14" s="1"/>
  <c r="J69" i="14"/>
  <c r="J70" i="14" s="1"/>
  <c r="J71" i="14" s="1"/>
  <c r="J72" i="14" s="1"/>
  <c r="W69" i="14"/>
  <c r="AI69" i="14"/>
  <c r="AH69" i="14"/>
  <c r="AH70" i="14" s="1"/>
  <c r="AH71" i="14" s="1"/>
  <c r="AH72" i="14" s="1"/>
  <c r="G9" i="46" s="1"/>
  <c r="M69" i="14"/>
  <c r="I69" i="14"/>
  <c r="AZ83" i="14"/>
  <c r="K69" i="14"/>
  <c r="V69" i="14"/>
  <c r="V70" i="14" s="1"/>
  <c r="V71" i="14" s="1"/>
  <c r="V72" i="14" s="1"/>
  <c r="AY69" i="14"/>
  <c r="O69" i="14"/>
  <c r="P69" i="14"/>
  <c r="P70" i="14" s="1"/>
  <c r="P71" i="14" s="1"/>
  <c r="P72" i="14" s="1"/>
  <c r="N69" i="14"/>
  <c r="N70" i="14" s="1"/>
  <c r="N71" i="14" s="1"/>
  <c r="N72" i="14" s="1"/>
  <c r="AA69" i="14"/>
  <c r="BA69" i="14"/>
  <c r="Y69" i="14"/>
  <c r="AN69" i="14"/>
  <c r="AN70" i="14" s="1"/>
  <c r="AN71" i="14" s="1"/>
  <c r="AN72" i="14" s="1"/>
  <c r="AN83" i="14" s="1"/>
  <c r="Z69" i="14"/>
  <c r="Z70" i="14" s="1"/>
  <c r="Z71" i="14" s="1"/>
  <c r="Z72" i="14" s="1"/>
  <c r="AK69" i="14"/>
  <c r="AM69" i="14"/>
  <c r="AX69" i="14"/>
  <c r="AX83" i="14" s="1"/>
  <c r="T69" i="14"/>
  <c r="T70" i="14" s="1"/>
  <c r="T71" i="14" s="1"/>
  <c r="T72" i="14" s="1"/>
  <c r="T83" i="14" s="1"/>
  <c r="AB69" i="14"/>
  <c r="AB70" i="14" s="1"/>
  <c r="AB71" i="14" s="1"/>
  <c r="AB72" i="14" s="1"/>
  <c r="AB83" i="14" s="1"/>
  <c r="AL69" i="14"/>
  <c r="AL70" i="14" s="1"/>
  <c r="AL71" i="14" s="1"/>
  <c r="AL72" i="14" s="1"/>
  <c r="AL83" i="14" s="1"/>
  <c r="R69" i="14"/>
  <c r="R70" i="14" s="1"/>
  <c r="R71" i="14" s="1"/>
  <c r="R72" i="14" s="1"/>
  <c r="U69" i="14"/>
  <c r="AC69" i="14"/>
  <c r="AO69" i="14"/>
  <c r="AU69" i="14"/>
  <c r="G28" i="14"/>
  <c r="AW69" i="14"/>
  <c r="AV69" i="14"/>
  <c r="AV83" i="14" s="1"/>
  <c r="AO28" i="14"/>
  <c r="I28" i="14"/>
  <c r="Q28" i="14"/>
  <c r="Y28" i="14"/>
  <c r="AK28" i="14"/>
  <c r="BC28" i="14"/>
  <c r="M28" i="14"/>
  <c r="U28" i="14"/>
  <c r="AC28" i="14"/>
  <c r="AW28" i="14"/>
  <c r="BA28" i="14"/>
  <c r="J28" i="14"/>
  <c r="K28" i="14"/>
  <c r="S28" i="14"/>
  <c r="H28" i="14"/>
  <c r="P28" i="14"/>
  <c r="X28" i="14"/>
  <c r="AJ28" i="14"/>
  <c r="AY28" i="14"/>
  <c r="O28" i="14"/>
  <c r="W28" i="14"/>
  <c r="AI28" i="14"/>
  <c r="AZ28" i="14"/>
  <c r="AU28" i="14"/>
  <c r="AM28" i="14"/>
  <c r="AA28" i="14"/>
  <c r="L28" i="14"/>
  <c r="T28" i="14"/>
  <c r="AB28" i="14"/>
  <c r="AN28" i="14"/>
  <c r="R28" i="14"/>
  <c r="Z28" i="14"/>
  <c r="AL28" i="14"/>
  <c r="AX28" i="14"/>
  <c r="N28" i="14"/>
  <c r="V28" i="14"/>
  <c r="AH28" i="14"/>
  <c r="AV28" i="14"/>
  <c r="N79" i="14" l="1"/>
  <c r="P83" i="14"/>
  <c r="P79" i="14"/>
  <c r="Z83" i="14"/>
  <c r="Z79" i="14"/>
  <c r="R83" i="14"/>
  <c r="R79" i="14"/>
  <c r="R82" i="14" s="1"/>
  <c r="V83" i="14"/>
  <c r="V79" i="14"/>
  <c r="V82" i="14" s="1"/>
  <c r="J83" i="14"/>
  <c r="J79" i="14"/>
  <c r="L79" i="14"/>
  <c r="O3" i="46"/>
  <c r="O10" i="46"/>
  <c r="AN79" i="14"/>
  <c r="G4" i="46"/>
  <c r="N83" i="14"/>
  <c r="P82" i="14"/>
  <c r="O4" i="46"/>
  <c r="O12" i="46"/>
  <c r="AV79" i="14"/>
  <c r="AB79" i="14"/>
  <c r="AB82" i="14" s="1"/>
  <c r="O7" i="46"/>
  <c r="AJ73" i="14"/>
  <c r="O9" i="46"/>
  <c r="AJ79" i="14"/>
  <c r="AJ82" i="14" s="1"/>
  <c r="AJ83" i="14"/>
  <c r="X83" i="14"/>
  <c r="L83" i="14"/>
  <c r="H79" i="14"/>
  <c r="O2" i="46"/>
  <c r="AH83" i="14"/>
  <c r="O5" i="46"/>
  <c r="T79" i="14"/>
  <c r="T82" i="14" s="1"/>
  <c r="AZ79" i="14"/>
  <c r="AZ82" i="14" s="1"/>
  <c r="O13" i="46"/>
  <c r="H83" i="14"/>
  <c r="G3" i="46"/>
  <c r="F82" i="14"/>
  <c r="AX79" i="14"/>
  <c r="G13" i="46"/>
  <c r="G7" i="46"/>
  <c r="G5" i="46"/>
  <c r="AL79" i="14"/>
  <c r="AL82" i="14" s="1"/>
  <c r="G10" i="46"/>
  <c r="G6" i="46"/>
  <c r="AT82" i="14"/>
  <c r="X73" i="14"/>
  <c r="X79" i="14"/>
  <c r="H73" i="14"/>
  <c r="AH73" i="14"/>
  <c r="AH79" i="14"/>
  <c r="L73" i="14"/>
  <c r="J73" i="14"/>
  <c r="N73" i="14"/>
  <c r="BD70" i="14"/>
  <c r="T73" i="14"/>
  <c r="AV73" i="14"/>
  <c r="AX74" i="14"/>
  <c r="AN73" i="14"/>
  <c r="AL73" i="14"/>
  <c r="AB73" i="14"/>
  <c r="V73" i="14"/>
  <c r="R73" i="14"/>
  <c r="P73" i="14"/>
  <c r="Z73" i="14"/>
  <c r="AZ74" i="14"/>
  <c r="F73" i="14"/>
  <c r="G25" i="18"/>
  <c r="F25" i="18"/>
  <c r="L82" i="14" l="1"/>
  <c r="O14" i="46"/>
  <c r="G14" i="46"/>
  <c r="BD79" i="14"/>
  <c r="BB79" i="14"/>
  <c r="Z82" i="14"/>
  <c r="N82" i="14"/>
  <c r="AH82" i="14"/>
  <c r="AN82" i="14"/>
  <c r="AX82" i="14"/>
  <c r="X82" i="14"/>
  <c r="H82" i="14"/>
  <c r="J82" i="14"/>
  <c r="AV8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R1" authorId="0" shapeId="0" xr:uid="{257BE90B-86CD-496F-B813-5C7C2D22EC7C}">
      <text>
        <r>
          <rPr>
            <b/>
            <sz val="9"/>
            <color indexed="81"/>
            <rFont val="Tahoma"/>
            <family val="2"/>
          </rPr>
          <t>alajeunesse:</t>
        </r>
        <r>
          <rPr>
            <sz val="9"/>
            <color indexed="81"/>
            <rFont val="Tahoma"/>
            <family val="2"/>
          </rPr>
          <t xml:space="preserve">
EC</t>
        </r>
      </text>
    </comment>
    <comment ref="S1" authorId="0" shapeId="0" xr:uid="{A2CA36F5-C7D8-4B2D-AC0C-F0A63EAF0B56}">
      <text>
        <r>
          <rPr>
            <b/>
            <sz val="9"/>
            <color indexed="81"/>
            <rFont val="Tahoma"/>
            <family val="2"/>
          </rPr>
          <t>alajeunesse:</t>
        </r>
        <r>
          <rPr>
            <sz val="9"/>
            <color indexed="81"/>
            <rFont val="Tahoma"/>
            <family val="2"/>
          </rPr>
          <t xml:space="preserve">
EC</t>
        </r>
      </text>
    </comment>
    <comment ref="T1" authorId="0" shapeId="0" xr:uid="{4BEF23AC-9DD7-4037-9BF9-EBE72F76328C}">
      <text>
        <r>
          <rPr>
            <b/>
            <sz val="9"/>
            <color indexed="81"/>
            <rFont val="Tahoma"/>
            <family val="2"/>
          </rPr>
          <t>alajeunesse:</t>
        </r>
        <r>
          <rPr>
            <sz val="9"/>
            <color indexed="81"/>
            <rFont val="Tahoma"/>
            <family val="2"/>
          </rPr>
          <t xml:space="preserve">
EC, DC, PCN</t>
        </r>
      </text>
    </comment>
    <comment ref="U1" authorId="0" shapeId="0" xr:uid="{E4111506-DAFD-4B85-8F4F-6810B497BC85}">
      <text>
        <r>
          <rPr>
            <b/>
            <sz val="9"/>
            <color indexed="81"/>
            <rFont val="Tahoma"/>
            <family val="2"/>
          </rPr>
          <t>alajeunesse:</t>
        </r>
        <r>
          <rPr>
            <sz val="9"/>
            <color indexed="81"/>
            <rFont val="Tahoma"/>
            <family val="2"/>
          </rPr>
          <t xml:space="preserve">
DC, PCN</t>
        </r>
      </text>
    </comment>
    <comment ref="V1" authorId="0" shapeId="0" xr:uid="{9EDECDF7-7C45-4BDB-8A9D-9242339CD480}">
      <text>
        <r>
          <rPr>
            <b/>
            <sz val="9"/>
            <color indexed="81"/>
            <rFont val="Tahoma"/>
            <family val="2"/>
          </rPr>
          <t>alajeunesse:</t>
        </r>
        <r>
          <rPr>
            <sz val="9"/>
            <color indexed="81"/>
            <rFont val="Tahoma"/>
            <family val="2"/>
          </rPr>
          <t xml:space="preserve">
DC</t>
        </r>
      </text>
    </comment>
    <comment ref="W1" authorId="0" shapeId="0" xr:uid="{1019D2FF-A6DB-40A5-A730-690FD46F3B3B}">
      <text>
        <r>
          <rPr>
            <b/>
            <sz val="9"/>
            <color indexed="81"/>
            <rFont val="Tahoma"/>
            <family val="2"/>
          </rPr>
          <t>alajeunesse:</t>
        </r>
        <r>
          <rPr>
            <sz val="9"/>
            <color indexed="81"/>
            <rFont val="Tahoma"/>
            <family val="2"/>
          </rPr>
          <t xml:space="preserve">
DC, PCN</t>
        </r>
      </text>
    </comment>
    <comment ref="X1" authorId="0" shapeId="0" xr:uid="{B222767B-CAAF-46A9-8F5E-273D0A34B43F}">
      <text>
        <r>
          <rPr>
            <b/>
            <sz val="9"/>
            <color indexed="81"/>
            <rFont val="Tahoma"/>
            <family val="2"/>
          </rPr>
          <t>alajeunesse:</t>
        </r>
        <r>
          <rPr>
            <sz val="9"/>
            <color indexed="81"/>
            <rFont val="Tahoma"/>
            <family val="2"/>
          </rPr>
          <t xml:space="preserve">
DC,PCN</t>
        </r>
      </text>
    </comment>
    <comment ref="Y1" authorId="0" shapeId="0" xr:uid="{173EDBD0-969A-4894-876B-B528C2E6A56E}">
      <text>
        <r>
          <rPr>
            <b/>
            <sz val="9"/>
            <color indexed="81"/>
            <rFont val="Tahoma"/>
            <family val="2"/>
          </rPr>
          <t>alajeunesse:</t>
        </r>
        <r>
          <rPr>
            <sz val="9"/>
            <color indexed="81"/>
            <rFont val="Tahoma"/>
            <family val="2"/>
          </rPr>
          <t xml:space="preserve">
DC, PCN</t>
        </r>
      </text>
    </comment>
    <comment ref="Z1" authorId="0" shapeId="0" xr:uid="{591F6248-C40F-4940-9B20-4BEF52E1E2B5}">
      <text>
        <r>
          <rPr>
            <b/>
            <sz val="9"/>
            <color indexed="81"/>
            <rFont val="Tahoma"/>
            <family val="2"/>
          </rPr>
          <t>alajeunesse:</t>
        </r>
        <r>
          <rPr>
            <sz val="9"/>
            <color indexed="81"/>
            <rFont val="Tahoma"/>
            <family val="2"/>
          </rPr>
          <t xml:space="preserve">
DC, PCN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J5" authorId="0" shapeId="0" xr:uid="{5DD9710A-50AC-4FF0-B4EF-5DEA0BB105A6}">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s>
  <commentList>
    <comment ref="N33" authorId="0" shapeId="0" xr:uid="{0E4D7F71-F203-4685-B4C2-B9F02251B73C}">
      <text>
        <r>
          <rPr>
            <b/>
            <sz val="9"/>
            <color indexed="81"/>
            <rFont val="Tahoma"/>
            <family val="2"/>
          </rPr>
          <t>Musicaction :</t>
        </r>
        <r>
          <rPr>
            <sz val="9"/>
            <color indexed="81"/>
            <rFont val="Tahoma"/>
            <family val="2"/>
          </rPr>
          <t xml:space="preserve">
75 % du cachet versé, jusqu'à un maximum de 1 000 $ par cachet. 
Maximum 5 000 $, incluant ADMIN.</t>
        </r>
      </text>
    </comment>
    <comment ref="P33" authorId="0" shapeId="0" xr:uid="{6A58D2E3-7CCE-4797-8461-AAAE0F885A93}">
      <text>
        <r>
          <rPr>
            <b/>
            <sz val="9"/>
            <color indexed="81"/>
            <rFont val="Tahoma"/>
            <family val="2"/>
          </rPr>
          <t>Musicaction :</t>
        </r>
        <r>
          <rPr>
            <sz val="9"/>
            <color indexed="81"/>
            <rFont val="Tahoma"/>
            <family val="2"/>
          </rPr>
          <t xml:space="preserve">
75 % du cachet versé, jusqu'à un maximum de 1 000 $ par cachet. 
Maximum 5 000 $, incluant ADMIN.</t>
        </r>
      </text>
    </comment>
    <comment ref="B36" authorId="1" shapeId="0" xr:uid="{2539E6CB-1797-4BEA-B56E-DF24E3FDF6CA}">
      <text>
        <r>
          <rPr>
            <b/>
            <sz val="9"/>
            <color indexed="81"/>
            <rFont val="Tahoma"/>
            <family val="2"/>
          </rPr>
          <t>Musicaction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AT36" authorId="1" shapeId="0" xr:uid="{AE8308BE-F77D-4162-8C9D-EE502E45E0B3}">
      <text>
        <r>
          <rPr>
            <b/>
            <sz val="9"/>
            <color indexed="81"/>
            <rFont val="Tahoma"/>
            <family val="2"/>
          </rPr>
          <t xml:space="preserve">Musicaction :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AV36" authorId="1" shapeId="0" xr:uid="{26B4BAA9-06DA-4100-919F-B5DAD5ED37E5}">
      <text>
        <r>
          <rPr>
            <b/>
            <sz val="9"/>
            <color indexed="81"/>
            <rFont val="Tahoma"/>
            <family val="2"/>
          </rPr>
          <t xml:space="preserve">Musicaction :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B38" authorId="1" shapeId="0" xr:uid="{CC6FD569-CF13-470D-A44E-5770D6FB2CBF}">
      <text>
        <r>
          <rPr>
            <b/>
            <sz val="9"/>
            <color indexed="81"/>
            <rFont val="Tahoma"/>
            <family val="2"/>
          </rPr>
          <t>Musicaction :</t>
        </r>
        <r>
          <rPr>
            <sz val="9"/>
            <color indexed="81"/>
            <rFont val="Tahoma"/>
            <family val="2"/>
          </rPr>
          <t xml:space="preserve">
Inclut, entre autres :
Sonorisateur.trice
Éclairagiste
Directeur.trice technique
Régisseur.euse</t>
        </r>
      </text>
    </comment>
    <comment ref="B65" authorId="1" shapeId="0" xr:uid="{D3FBEFB3-27C4-4F29-8427-55FAA481A154}">
      <text>
        <r>
          <rPr>
            <b/>
            <sz val="9"/>
            <color indexed="81"/>
            <rFont val="Tahoma"/>
            <family val="2"/>
          </rPr>
          <t xml:space="preserve">Musicaction :
</t>
        </r>
        <r>
          <rPr>
            <sz val="9"/>
            <color indexed="81"/>
            <rFont val="Tahoma"/>
            <family val="2"/>
          </rPr>
          <t xml:space="preserve">
Aide maximale de 750 $ de frais d'administration par tournée pour des dépenses maximales considérées de 1000 $.</t>
        </r>
      </text>
    </comment>
    <comment ref="AT65" authorId="0" shapeId="0" xr:uid="{FDB96144-C64D-49C2-9521-445DDDDE19B1}">
      <text>
        <r>
          <rPr>
            <b/>
            <sz val="9"/>
            <color indexed="81"/>
            <rFont val="Tahoma"/>
            <family val="2"/>
          </rPr>
          <t xml:space="preserve">Musicaction :
</t>
        </r>
        <r>
          <rPr>
            <sz val="9"/>
            <color indexed="81"/>
            <rFont val="Tahoma"/>
            <family val="2"/>
          </rPr>
          <t>Aide maximale de 750 $ de frais d'administration par tournée pour des dépenses maximales considérées de 1000 $.</t>
        </r>
      </text>
    </comment>
    <comment ref="AV65" authorId="0" shapeId="0" xr:uid="{0C0D5AB0-820C-4E90-A132-3E4CADAA653A}">
      <text>
        <r>
          <rPr>
            <b/>
            <sz val="9"/>
            <color indexed="81"/>
            <rFont val="Tahoma"/>
            <family val="2"/>
          </rPr>
          <t xml:space="preserve">Musicaction :
</t>
        </r>
        <r>
          <rPr>
            <sz val="9"/>
            <color indexed="81"/>
            <rFont val="Tahoma"/>
            <family val="2"/>
          </rPr>
          <t>Aide maximale de 750 $ de frais d'administration par tournée pour des dépenses maximales considérées de 1000 $.</t>
        </r>
      </text>
    </comment>
    <comment ref="F75" authorId="1" shapeId="0" xr:uid="{E7921F79-7B49-47A6-93C4-79DBCFB8EFA7}">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H75" authorId="1" shapeId="0" xr:uid="{F6093DBE-3F84-473D-94B5-B6AD70D398E9}">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J75" authorId="1" shapeId="0" xr:uid="{3C44B6ED-FFF1-4B68-89C7-0E5C76879E78}">
      <text>
        <r>
          <rPr>
            <b/>
            <sz val="9"/>
            <color indexed="81"/>
            <rFont val="Tahoma"/>
            <family val="2"/>
          </rPr>
          <t xml:space="preserve">Musicaction :
</t>
        </r>
        <r>
          <rPr>
            <sz val="9"/>
            <color indexed="81"/>
            <rFont val="Tahoma"/>
            <family val="2"/>
          </rPr>
          <t>Maximum 30 000 $</t>
        </r>
      </text>
    </comment>
    <comment ref="L75" authorId="1" shapeId="0" xr:uid="{7F928341-7EB3-42B0-BAFB-9CD15E4B406F}">
      <text>
        <r>
          <rPr>
            <b/>
            <sz val="9"/>
            <color indexed="81"/>
            <rFont val="Tahoma"/>
            <family val="2"/>
          </rPr>
          <t xml:space="preserve">Musicaction :
</t>
        </r>
        <r>
          <rPr>
            <sz val="9"/>
            <color indexed="81"/>
            <rFont val="Tahoma"/>
            <family val="2"/>
          </rPr>
          <t>Maximum 30 000 $</t>
        </r>
      </text>
    </comment>
    <comment ref="N75" authorId="1" shapeId="0" xr:uid="{078AC756-B027-4488-BB40-89E3EEA4159B}">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P75" authorId="1" shapeId="0" xr:uid="{5E56E9AF-F4A4-415E-9558-E7458BB27956}">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R75" authorId="1" shapeId="0" xr:uid="{D55D5B51-AA41-4F4D-9A87-AF5FD92CD1F0}">
      <text>
        <r>
          <rPr>
            <b/>
            <sz val="9"/>
            <color indexed="81"/>
            <rFont val="Tahoma"/>
            <family val="2"/>
          </rPr>
          <t xml:space="preserve">Musicaction :
</t>
        </r>
        <r>
          <rPr>
            <sz val="9"/>
            <color indexed="81"/>
            <rFont val="Tahoma"/>
            <family val="2"/>
          </rPr>
          <t>Maximum de 75 000 $</t>
        </r>
      </text>
    </comment>
    <comment ref="T75" authorId="1" shapeId="0" xr:uid="{CA77A85A-619D-424C-90C4-6AE0CF556473}">
      <text>
        <r>
          <rPr>
            <b/>
            <sz val="9"/>
            <color indexed="81"/>
            <rFont val="Tahoma"/>
            <family val="2"/>
          </rPr>
          <t xml:space="preserve">Musicaction :
</t>
        </r>
        <r>
          <rPr>
            <sz val="9"/>
            <color indexed="81"/>
            <rFont val="Tahoma"/>
            <family val="2"/>
          </rPr>
          <t>Maximum de 75 000 $</t>
        </r>
      </text>
    </comment>
    <comment ref="V75" authorId="1" shapeId="0" xr:uid="{56E7ADF8-131A-44CB-BE4E-38BFBBB844E4}">
      <text>
        <r>
          <rPr>
            <b/>
            <sz val="9"/>
            <color indexed="81"/>
            <rFont val="Tahoma"/>
            <family val="2"/>
          </rPr>
          <t xml:space="preserve">Musicaction :
</t>
        </r>
        <r>
          <rPr>
            <sz val="9"/>
            <color indexed="81"/>
            <rFont val="Tahoma"/>
            <family val="2"/>
          </rPr>
          <t>Maximum de 75 000 $</t>
        </r>
      </text>
    </comment>
    <comment ref="X75" authorId="1" shapeId="0" xr:uid="{8E9D8ACB-8B2B-4459-93D3-83261C1B9251}">
      <text>
        <r>
          <rPr>
            <b/>
            <sz val="9"/>
            <color indexed="81"/>
            <rFont val="Tahoma"/>
            <family val="2"/>
          </rPr>
          <t xml:space="preserve">Musicaction :
</t>
        </r>
        <r>
          <rPr>
            <sz val="9"/>
            <color indexed="81"/>
            <rFont val="Tahoma"/>
            <family val="2"/>
          </rPr>
          <t>Maximum de 75 000 $</t>
        </r>
      </text>
    </comment>
    <comment ref="Z75" authorId="1" shapeId="0" xr:uid="{13ED98A1-0CD5-4A34-A599-4F9DEBA64306}">
      <text>
        <r>
          <rPr>
            <b/>
            <sz val="9"/>
            <color indexed="81"/>
            <rFont val="Tahoma"/>
            <family val="2"/>
          </rPr>
          <t xml:space="preserve">Musicaction :
</t>
        </r>
        <r>
          <rPr>
            <sz val="9"/>
            <color indexed="81"/>
            <rFont val="Tahoma"/>
            <family val="2"/>
          </rPr>
          <t>Maximum de 75 000 $</t>
        </r>
      </text>
    </comment>
    <comment ref="AB75" authorId="1" shapeId="0" xr:uid="{39526998-8B66-49E5-A65C-DCB53E575EE4}">
      <text>
        <r>
          <rPr>
            <b/>
            <sz val="9"/>
            <color indexed="81"/>
            <rFont val="Tahoma"/>
            <family val="2"/>
          </rPr>
          <t xml:space="preserve">Musicaction :
</t>
        </r>
        <r>
          <rPr>
            <sz val="9"/>
            <color indexed="81"/>
            <rFont val="Tahoma"/>
            <family val="2"/>
          </rPr>
          <t>Maximum de 75 000 $</t>
        </r>
      </text>
    </comment>
    <comment ref="AD75" authorId="1" shapeId="0" xr:uid="{D7B5662D-24D2-48EA-8E90-0E9A739E96C8}">
      <text>
        <r>
          <rPr>
            <b/>
            <sz val="9"/>
            <color indexed="81"/>
            <rFont val="Tahoma"/>
            <family val="2"/>
          </rPr>
          <t xml:space="preserve">Musicaction :
</t>
        </r>
        <r>
          <rPr>
            <sz val="9"/>
            <color indexed="81"/>
            <rFont val="Tahoma"/>
            <family val="2"/>
          </rPr>
          <t>Maximum de 75 000 $</t>
        </r>
      </text>
    </comment>
    <comment ref="AF75" authorId="1" shapeId="0" xr:uid="{17E76EAA-A0C3-4C53-9C25-AFE41F4DDD82}">
      <text>
        <r>
          <rPr>
            <b/>
            <sz val="9"/>
            <color indexed="81"/>
            <rFont val="Tahoma"/>
            <family val="2"/>
          </rPr>
          <t xml:space="preserve">Musicaction :
</t>
        </r>
        <r>
          <rPr>
            <sz val="9"/>
            <color indexed="81"/>
            <rFont val="Tahoma"/>
            <family val="2"/>
          </rPr>
          <t>Maximum de 75 000 $</t>
        </r>
      </text>
    </comment>
    <comment ref="AH75" authorId="1" shapeId="0" xr:uid="{0AA43132-0BC5-42B6-BF71-887F64E6261F}">
      <text>
        <r>
          <rPr>
            <b/>
            <sz val="9"/>
            <color indexed="81"/>
            <rFont val="Tahoma"/>
            <family val="2"/>
          </rPr>
          <t xml:space="preserve">Musicaction :
</t>
        </r>
        <r>
          <rPr>
            <sz val="9"/>
            <color indexed="81"/>
            <rFont val="Tahoma"/>
            <family val="2"/>
          </rPr>
          <t>Maximum de 400 000 $</t>
        </r>
      </text>
    </comment>
    <comment ref="AJ75" authorId="1" shapeId="0" xr:uid="{5CD9F179-8ECB-45CF-A0F1-F49B3FB91A40}">
      <text>
        <r>
          <rPr>
            <b/>
            <sz val="9"/>
            <color indexed="81"/>
            <rFont val="Tahoma"/>
            <family val="2"/>
          </rPr>
          <t xml:space="preserve">Musicaction :
</t>
        </r>
        <r>
          <rPr>
            <sz val="9"/>
            <color indexed="81"/>
            <rFont val="Tahoma"/>
            <family val="2"/>
          </rPr>
          <t>Maximum de 400 000 $</t>
        </r>
      </text>
    </comment>
    <comment ref="AL75" authorId="1" shapeId="0" xr:uid="{AC474520-7E4D-46CC-8360-5AFCA7DF4D20}">
      <text>
        <r>
          <rPr>
            <b/>
            <sz val="9"/>
            <color indexed="81"/>
            <rFont val="Tahoma"/>
            <family val="2"/>
          </rPr>
          <t xml:space="preserve">Musicaction :
</t>
        </r>
        <r>
          <rPr>
            <sz val="9"/>
            <color indexed="81"/>
            <rFont val="Tahoma"/>
            <family val="2"/>
          </rPr>
          <t>Maximum de 400 000 $</t>
        </r>
      </text>
    </comment>
    <comment ref="AN75" authorId="1" shapeId="0" xr:uid="{0530EBBD-72E7-4E61-BF19-DF1FB9050B1C}">
      <text>
        <r>
          <rPr>
            <b/>
            <sz val="9"/>
            <color indexed="81"/>
            <rFont val="Tahoma"/>
            <family val="2"/>
          </rPr>
          <t xml:space="preserve">Musicaction :
</t>
        </r>
        <r>
          <rPr>
            <sz val="9"/>
            <color indexed="81"/>
            <rFont val="Tahoma"/>
            <family val="2"/>
          </rPr>
          <t>Maximum de 400 000 $</t>
        </r>
      </text>
    </comment>
    <comment ref="AP75" authorId="1" shapeId="0" xr:uid="{6A940692-4D73-4C57-B9CB-176053256B64}">
      <text>
        <r>
          <rPr>
            <b/>
            <sz val="9"/>
            <color indexed="81"/>
            <rFont val="Tahoma"/>
            <family val="2"/>
          </rPr>
          <t xml:space="preserve">Musicaction :
</t>
        </r>
        <r>
          <rPr>
            <sz val="9"/>
            <color indexed="81"/>
            <rFont val="Tahoma"/>
            <family val="2"/>
          </rPr>
          <t>Maximum de 400 000 $</t>
        </r>
      </text>
    </comment>
    <comment ref="AR75" authorId="1" shapeId="0" xr:uid="{42EF5345-CC7B-40E9-BBD6-27500D2D7960}">
      <text>
        <r>
          <rPr>
            <b/>
            <sz val="9"/>
            <color indexed="81"/>
            <rFont val="Tahoma"/>
            <family val="2"/>
          </rPr>
          <t xml:space="preserve">Musicaction :
</t>
        </r>
        <r>
          <rPr>
            <sz val="9"/>
            <color indexed="81"/>
            <rFont val="Tahoma"/>
            <family val="2"/>
          </rPr>
          <t>Maximum de 400 000 $</t>
        </r>
      </text>
    </comment>
    <comment ref="AT75" authorId="1" shapeId="0" xr:uid="{BB7E9B81-7C41-48C8-A25A-89132B43E8D2}">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AV75" authorId="1" shapeId="0" xr:uid="{FBF17FD2-CB01-471E-B330-98DE0949793A}">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AX75" authorId="1" shapeId="0" xr:uid="{6E53D5E8-EA14-4DCA-AE14-C51711568B6A}">
      <text>
        <r>
          <rPr>
            <b/>
            <sz val="9"/>
            <color indexed="81"/>
            <rFont val="Tahoma"/>
            <family val="2"/>
          </rPr>
          <t>Musicaction</t>
        </r>
        <r>
          <rPr>
            <sz val="9"/>
            <color indexed="81"/>
            <rFont val="Tahoma"/>
            <family val="2"/>
          </rPr>
          <t xml:space="preserve">
Maximum de 10 000 $.</t>
        </r>
      </text>
    </comment>
    <comment ref="AZ75" authorId="1" shapeId="0" xr:uid="{D4C730A1-4E2E-4862-9D98-6F4B8AD0B9B0}">
      <text>
        <r>
          <rPr>
            <b/>
            <sz val="9"/>
            <color indexed="81"/>
            <rFont val="Tahoma"/>
            <family val="2"/>
          </rPr>
          <t>Musicaction</t>
        </r>
        <r>
          <rPr>
            <sz val="9"/>
            <color indexed="81"/>
            <rFont val="Tahoma"/>
            <family val="2"/>
          </rPr>
          <t xml:space="preserve">
Maximum de 10 000 $.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<sst xmlns="http://schemas.openxmlformats.org/spreadsheetml/2006/main" count="755" uniqueCount="348">
  <si>
    <t>Derniers états financiers</t>
  </si>
  <si>
    <t>Organigramme à jour de l'organisme</t>
  </si>
  <si>
    <t>Total</t>
  </si>
  <si>
    <t>DEMANDE</t>
  </si>
  <si>
    <t>PARACHÈVEMENT</t>
  </si>
  <si>
    <t>Ne pas remplir si mêmes informations.</t>
  </si>
  <si>
    <t>Adresse complète (ville, province, code postal)</t>
  </si>
  <si>
    <t>Téléphone</t>
  </si>
  <si>
    <t>Courriel de la personne ressource</t>
  </si>
  <si>
    <t>No d'inscription TPS</t>
  </si>
  <si>
    <t>No d'inscription TVQ</t>
  </si>
  <si>
    <t>No poste</t>
  </si>
  <si>
    <t>Détail de la dépense</t>
  </si>
  <si>
    <t>Montant soumis</t>
  </si>
  <si>
    <t>Remarques</t>
  </si>
  <si>
    <t>Date des dépenses admissibles</t>
  </si>
  <si>
    <t>Montant nécessaire pour couvrir l'engagement</t>
  </si>
  <si>
    <t>DEP ACC</t>
  </si>
  <si>
    <t>DEP REFUSÉE</t>
  </si>
  <si>
    <t>Date de paiement</t>
  </si>
  <si>
    <r>
      <t xml:space="preserve">Mode de paiement
</t>
    </r>
    <r>
      <rPr>
        <sz val="10"/>
        <rFont val="Calibri"/>
        <family val="2"/>
      </rPr>
      <t>(chèque, cart de crédit ou virement bancaire)</t>
    </r>
  </si>
  <si>
    <t>DEP VER (50 %)</t>
  </si>
  <si>
    <t xml:space="preserve"> Artiste Autochtone </t>
  </si>
  <si>
    <t>TOTAL</t>
  </si>
  <si>
    <t>Montant acceptés</t>
  </si>
  <si>
    <t>Parachèvement</t>
  </si>
  <si>
    <t>Budget 
soumis</t>
  </si>
  <si>
    <t>Bilan 
soumis</t>
  </si>
  <si>
    <t>Bilan 
accepté</t>
  </si>
  <si>
    <t>REVENUS</t>
  </si>
  <si>
    <t>REVENUS PUBLICS</t>
  </si>
  <si>
    <t>Musicaction</t>
  </si>
  <si>
    <t>SODEC</t>
  </si>
  <si>
    <t>1.1</t>
  </si>
  <si>
    <t>1.2</t>
  </si>
  <si>
    <t>1.3</t>
  </si>
  <si>
    <t>1.4</t>
  </si>
  <si>
    <t>1.5</t>
  </si>
  <si>
    <t>1.6</t>
  </si>
  <si>
    <t>Sous-total des revenus publics</t>
  </si>
  <si>
    <t>REVENUS PRIVÉS</t>
  </si>
  <si>
    <t>1.7</t>
  </si>
  <si>
    <t>1.8</t>
  </si>
  <si>
    <t>1.9</t>
  </si>
  <si>
    <t>Sous-total des revenus privés</t>
  </si>
  <si>
    <t>REVENUS AUTONOMES</t>
  </si>
  <si>
    <t>Cotisations des membres</t>
  </si>
  <si>
    <t>1.10</t>
  </si>
  <si>
    <t>1.11</t>
  </si>
  <si>
    <t>1.12</t>
  </si>
  <si>
    <t>Sous-total des revenus autonomes</t>
  </si>
  <si>
    <t>TOTAL DES REVENUS</t>
  </si>
  <si>
    <t>DÉPENSES ADMISSIBLES</t>
  </si>
  <si>
    <t>DÉPENSES DE PRODUCTION</t>
  </si>
  <si>
    <t>Logistique et technique</t>
  </si>
  <si>
    <t>Hébergement</t>
  </si>
  <si>
    <t xml:space="preserve">Honoraires contractuels </t>
  </si>
  <si>
    <t>Frais sécurité du public et directives santé publique</t>
  </si>
  <si>
    <t>2.1</t>
  </si>
  <si>
    <t>2.2</t>
  </si>
  <si>
    <t>2.3</t>
  </si>
  <si>
    <t>2.4</t>
  </si>
  <si>
    <t>2.5</t>
  </si>
  <si>
    <t>2.6</t>
  </si>
  <si>
    <t>2.7</t>
  </si>
  <si>
    <t>2.8</t>
  </si>
  <si>
    <t>Sous-total des dépenses de production</t>
  </si>
  <si>
    <t>DÉPENSES DE PROMOTION</t>
  </si>
  <si>
    <t>Per diems</t>
  </si>
  <si>
    <t>2.9</t>
  </si>
  <si>
    <t>2.10</t>
  </si>
  <si>
    <t>Relations de presse</t>
  </si>
  <si>
    <r>
      <t>Échange de services</t>
    </r>
    <r>
      <rPr>
        <sz val="10"/>
        <color rgb="FFFF0000"/>
        <rFont val="Calibri"/>
        <family val="2"/>
      </rPr>
      <t xml:space="preserve"> (valeur seulement - dépenses non admissibles)</t>
    </r>
  </si>
  <si>
    <t>2.11</t>
  </si>
  <si>
    <t>2.12</t>
  </si>
  <si>
    <t>2.13</t>
  </si>
  <si>
    <t>2.14</t>
  </si>
  <si>
    <t>2.15</t>
  </si>
  <si>
    <t>Sous-total des dépenses de promotion</t>
  </si>
  <si>
    <t>DÉPENSES D'ADMINISTRATION</t>
  </si>
  <si>
    <t>Bureaux et télécommunications</t>
  </si>
  <si>
    <t>Frais administratifs</t>
  </si>
  <si>
    <t>2.16</t>
  </si>
  <si>
    <t>2.17</t>
  </si>
  <si>
    <t>Sous-total des dépenses d'administration</t>
  </si>
  <si>
    <t>2.18</t>
  </si>
  <si>
    <t>TOTAL DES DÉPENSES ADMISSIBLES</t>
  </si>
  <si>
    <t>TOTAL DES DÉPENSES</t>
  </si>
  <si>
    <t>A</t>
  </si>
  <si>
    <t>B</t>
  </si>
  <si>
    <t>75 % DES DÉPENSES</t>
  </si>
  <si>
    <t>50 % DES DÉPENSES</t>
  </si>
  <si>
    <t>Autres</t>
  </si>
  <si>
    <t xml:space="preserve">Dons/contributions de sources non-gouvernementales </t>
  </si>
  <si>
    <r>
      <t>Commandites</t>
    </r>
    <r>
      <rPr>
        <i/>
        <sz val="10"/>
        <rFont val="Calibri"/>
        <family val="2"/>
      </rPr>
      <t xml:space="preserve"> </t>
    </r>
  </si>
  <si>
    <t>Billeterie</t>
  </si>
  <si>
    <t>1.13</t>
  </si>
  <si>
    <r>
      <t xml:space="preserve">Vitrines Musicales - Volet 2  - Tournée nationale </t>
    </r>
    <r>
      <rPr>
        <b/>
        <sz val="10"/>
        <rFont val="Calibri"/>
        <family val="2"/>
      </rPr>
      <t>(ICV2)</t>
    </r>
  </si>
  <si>
    <t>À remplir par l'administration</t>
  </si>
  <si>
    <t>ANNÉE</t>
  </si>
  <si>
    <t>1.</t>
  </si>
  <si>
    <t>Signataire autorisé.e</t>
  </si>
  <si>
    <t>2.</t>
  </si>
  <si>
    <t>3.</t>
  </si>
  <si>
    <t>4.</t>
  </si>
  <si>
    <t>DEMANDEUR / NOM DE L'ORGANISME</t>
  </si>
  <si>
    <t xml:space="preserve">Signature à la demande :                                                                             </t>
  </si>
  <si>
    <t xml:space="preserve">Date : </t>
  </si>
  <si>
    <t xml:space="preserve">Signature au parachèvement : </t>
  </si>
  <si>
    <t>Date :</t>
  </si>
  <si>
    <t>Liste des membres (indiquant le profil)</t>
  </si>
  <si>
    <t>DOSSIER MAITRE (Documents à envoyer avec la demande)</t>
  </si>
  <si>
    <t>5.</t>
  </si>
  <si>
    <t>Réservé à l'admin.</t>
  </si>
  <si>
    <t>Dem</t>
  </si>
  <si>
    <t>Para</t>
  </si>
  <si>
    <t>Nom de l'artiste ou de la 
ou du participant.e.</t>
  </si>
  <si>
    <t xml:space="preserve">LES ARTISTES ET/OU PARTICIPANT.E.S VISÉ.E.S PAR LA DEMANDE DOIVENT ÊTRE CANADIEN.NE.S </t>
  </si>
  <si>
    <t>23-24</t>
  </si>
  <si>
    <t xml:space="preserve"> Inscrivez le chiffre "1" dans la colonne appropriée, plusieurs pouvant être utilisées.</t>
  </si>
  <si>
    <t xml:space="preserve">Artiste issu.e des minorités visibles </t>
  </si>
  <si>
    <r>
      <t># d'album ou EP en carrière</t>
    </r>
    <r>
      <rPr>
        <i/>
        <sz val="9"/>
        <color rgb="FFFF0000"/>
        <rFont val="Calibri"/>
        <family val="2"/>
      </rPr>
      <t xml:space="preserve"> 
(si applicable)</t>
    </r>
  </si>
  <si>
    <t>Mois/Période</t>
  </si>
  <si>
    <t>Actions posées</t>
  </si>
  <si>
    <t>6.</t>
  </si>
  <si>
    <t>DÉVELOPPEMENT DES COMPÉTENCES
Questions à répondre à la demande</t>
  </si>
  <si>
    <t>Courriel de la ou du signataire</t>
  </si>
  <si>
    <r>
      <t>Démarchage</t>
    </r>
    <r>
      <rPr>
        <b/>
        <sz val="10"/>
        <rFont val="Calibri"/>
        <family val="2"/>
      </rPr>
      <t xml:space="preserve"> (DE)</t>
    </r>
  </si>
  <si>
    <t>Artiste s'exprimant en français ou autre langue 
que l'anglais</t>
  </si>
  <si>
    <t>Artiste s'exprimant 
en anglais</t>
  </si>
  <si>
    <r>
      <t xml:space="preserve">PROJET #1 / </t>
    </r>
    <r>
      <rPr>
        <b/>
        <sz val="9"/>
        <color rgb="FFFF0000"/>
        <rFont val="Calibri"/>
        <family val="2"/>
      </rPr>
      <t>TITRE DU PROJET :</t>
    </r>
  </si>
  <si>
    <r>
      <t>PROJET #2 /</t>
    </r>
    <r>
      <rPr>
        <b/>
        <sz val="9"/>
        <color rgb="FFFF0000"/>
        <rFont val="Calibri"/>
        <family val="2"/>
      </rPr>
      <t xml:space="preserve"> TITRE DU PROJET :</t>
    </r>
  </si>
  <si>
    <t>2. Décrivez le déroulement du projet et les modifications apportées, le cas échéant.</t>
  </si>
  <si>
    <t>5. Avez-vous atteint les objectifs que vous vous étiez fixés ? Expliquez.</t>
  </si>
  <si>
    <t>Montant 
acceptés</t>
  </si>
  <si>
    <r>
      <t xml:space="preserve">DÉVELOPPEMENT DES COMPÉTENCES
</t>
    </r>
    <r>
      <rPr>
        <b/>
        <sz val="14"/>
        <color rgb="FF0000FF"/>
        <rFont val="Calibri"/>
        <family val="2"/>
      </rPr>
      <t>Questions à répondre au parachèvement</t>
    </r>
  </si>
  <si>
    <r>
      <t xml:space="preserve">1. Complétez la colonne « C / Para » à l'onglet DC-Participant.e.s. </t>
    </r>
    <r>
      <rPr>
        <i/>
        <sz val="9"/>
        <color rgb="FF0070C0"/>
        <rFont val="Calibri"/>
        <family val="2"/>
      </rPr>
      <t>Inscrivez «1» dans la colonne Para si la ou le participant.e a pris part au projet.</t>
    </r>
  </si>
  <si>
    <t>Programme et/ou activité</t>
  </si>
  <si>
    <t>Veuillez vous référer au programme pour les dépenses admissibles.</t>
  </si>
  <si>
    <t>1. Complétez l'onglet DC-Participant.e.s.</t>
  </si>
  <si>
    <r>
      <t>PROJET #3 /</t>
    </r>
    <r>
      <rPr>
        <b/>
        <sz val="9"/>
        <color rgb="FFFF0000"/>
        <rFont val="Calibri"/>
        <family val="2"/>
      </rPr>
      <t xml:space="preserve"> TITRE DU PROJET :</t>
    </r>
  </si>
  <si>
    <t>DÉVELOPPEMENT DES COMPÉTENCES
Liste des artistes et participant.e.s</t>
  </si>
  <si>
    <t>Développement des compétences
Projet 2
(DC)</t>
  </si>
  <si>
    <t>Développement des compétences
Projet 3
(DC)</t>
  </si>
  <si>
    <t>Promotion collective nationale
Projet 1
(PCN)</t>
  </si>
  <si>
    <t>Promotion collective nationale
Projet 2
(PCN)</t>
  </si>
  <si>
    <t>Vitrines Musicales - Volet 2  - Tournée nationale
(ICV2)</t>
  </si>
  <si>
    <t>Démarchage
(DE)</t>
  </si>
  <si>
    <t>Année d'expertise en formation et accompagnement d'artistes</t>
  </si>
  <si>
    <r>
      <t>8. Fournissez un calendrier de réalisation du projet avec les actions posées pour chaque mois/période.</t>
    </r>
    <r>
      <rPr>
        <i/>
        <sz val="9"/>
        <color rgb="FF0070C0"/>
        <rFont val="Calibri"/>
        <family val="2"/>
        <scheme val="minor"/>
      </rPr>
      <t xml:space="preserve"> 
Insérez des lignes au besoin.</t>
    </r>
  </si>
  <si>
    <r>
      <t>4. Décrivez la couverture médiatique qu'a reçue le projet, le cas échéant.</t>
    </r>
    <r>
      <rPr>
        <i/>
        <sz val="9"/>
        <color rgb="FF0070C0"/>
        <rFont val="Calibri"/>
        <family val="2"/>
        <scheme val="minor"/>
      </rPr>
      <t xml:space="preserve"> Joindre un dossier de presse.</t>
    </r>
  </si>
  <si>
    <t>Organigramme interne de l'organisme (employé.e.s et fonctions)</t>
  </si>
  <si>
    <t>Liste des administrateurs.trices</t>
  </si>
  <si>
    <t>Cachets de mentorat</t>
  </si>
  <si>
    <t>Rapport annuel de la dernière année ou édition</t>
  </si>
  <si>
    <t>Outils promotionnels</t>
  </si>
  <si>
    <t>Frais audiovisuels</t>
  </si>
  <si>
    <t>P1</t>
  </si>
  <si>
    <t>PF</t>
  </si>
  <si>
    <t>Transport terrestre</t>
  </si>
  <si>
    <t>Transport aérien</t>
  </si>
  <si>
    <t xml:space="preserve"># DOSSIER </t>
  </si>
  <si>
    <t>IDENTIFICATION DE LA OU DU DEMANDEUR</t>
  </si>
  <si>
    <t>DÉCLARATIONS DE LA OU DU DEMANDEUR À LA DEMANDE ET AU PARACHÈVEMENT</t>
  </si>
  <si>
    <t>ENG $</t>
  </si>
  <si>
    <t>DEMANDE $</t>
  </si>
  <si>
    <t>QUESTIONS DÉMOGRAPHIQUES</t>
  </si>
  <si>
    <r>
      <t xml:space="preserve">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t>
    </r>
    <r>
      <rPr>
        <b/>
        <i/>
        <sz val="12"/>
        <rFont val="Calibri"/>
        <family val="2"/>
      </rPr>
      <t>Patrimoine canadien</t>
    </r>
    <r>
      <rPr>
        <b/>
        <sz val="12"/>
        <rFont val="Calibri"/>
        <family val="2"/>
      </rPr>
      <t xml:space="preserve">.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t>
    </r>
    <r>
      <rPr>
        <b/>
        <i/>
        <sz val="12"/>
        <rFont val="Calibri"/>
        <family val="2"/>
      </rPr>
      <t>Loi sur la protection des renseignements personnels du Canada</t>
    </r>
    <r>
      <rPr>
        <b/>
        <sz val="12"/>
        <rFont val="Calibri"/>
        <family val="2"/>
      </rPr>
      <t>.</t>
    </r>
  </si>
  <si>
    <t>Merci !</t>
  </si>
  <si>
    <t>NOM DE L'ARTISTE</t>
  </si>
  <si>
    <t>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Patrimoine canadien.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Loi sur la protection des renseignements personnels du Canada.</t>
  </si>
  <si>
    <t xml:space="preserve">2. Décrivez l'expertise de l'organisme en développement de compétences auprès des artistes et/ou des professionnel.le.s du secteur de la musique canadienne. </t>
  </si>
  <si>
    <t>Dépenses de promotion web</t>
  </si>
  <si>
    <r>
      <t xml:space="preserve">3. Quelles sont les retombées sur la carrière de chacun des artistes et/ou participant.e.s visé.e.s par la demande ?
</t>
    </r>
    <r>
      <rPr>
        <i/>
        <sz val="9"/>
        <color rgb="FF0070C0"/>
        <rFont val="Calibri"/>
        <family val="2"/>
        <scheme val="minor"/>
      </rPr>
      <t>À cet égard, les résultats d’un sondage effectué auprès des participant.e.s au projet peut être exigé par Musicaction.</t>
    </r>
  </si>
  <si>
    <r>
      <t xml:space="preserve">6. S’il s’agit d’un projet visant des artistes en début de carrière, quel outil concret sert de carte de visite auprès des acteurs.trices de l’industrie (maquette, captation de spectacles, etc.) ?
</t>
    </r>
    <r>
      <rPr>
        <i/>
        <sz val="9"/>
        <color rgb="FF0070C0"/>
        <rFont val="Calibri"/>
        <family val="2"/>
        <scheme val="minor"/>
      </rPr>
      <t>Joindre l'outil développé.</t>
    </r>
  </si>
  <si>
    <t>7. Décrivez l'incidence de l'aide de Musicaction sur le projet.</t>
  </si>
  <si>
    <r>
      <t>Événement au Canada</t>
    </r>
    <r>
      <rPr>
        <b/>
        <sz val="10"/>
        <rFont val="Calibri"/>
        <family val="2"/>
      </rPr>
      <t xml:space="preserve"> (EC)</t>
    </r>
  </si>
  <si>
    <r>
      <rPr>
        <sz val="10"/>
        <rFont val="Calibri"/>
        <family val="2"/>
      </rPr>
      <t>Promotion collective nationale</t>
    </r>
    <r>
      <rPr>
        <b/>
        <sz val="10"/>
        <rFont val="Calibri"/>
        <family val="2"/>
      </rPr>
      <t xml:space="preserve"> (PCN)</t>
    </r>
    <r>
      <rPr>
        <sz val="10"/>
        <color rgb="FFFF0000"/>
        <rFont val="Calibri"/>
        <family val="2"/>
      </rPr>
      <t xml:space="preserve"> (total de toutes les activités)</t>
    </r>
  </si>
  <si>
    <r>
      <t xml:space="preserve">La ou le Demandeur                                                                                </t>
    </r>
    <r>
      <rPr>
        <sz val="10"/>
        <rFont val="Calibri"/>
        <family val="2"/>
      </rPr>
      <t xml:space="preserve"> (Direction générale, si OBNL /Actionnaire majoritaire, si compagnie)</t>
    </r>
  </si>
  <si>
    <t xml:space="preserve">Ce questionnaire ne peut pas être complété par la ou le Demandeur mais doit l'être par les artistes visé.e.s par cette demande. 
Nous vous demandons de bien vouloir leur transmettre afin de leur permettre de le compléter si elle ou il le désire.                                                                                                                                                                                                                                                                                                                                          </t>
  </si>
  <si>
    <r>
      <t xml:space="preserve">L'artiste ou les artistes visé.e.s par la demande                                                        
</t>
    </r>
    <r>
      <rPr>
        <sz val="10"/>
        <rFont val="Calibri"/>
        <family val="2"/>
      </rPr>
      <t xml:space="preserve"> (s'il s'agit d'un groupe, vos réponses doivent être fonction de la majorité des membres (50%) </t>
    </r>
    <r>
      <rPr>
        <b/>
        <u/>
        <sz val="10"/>
        <rFont val="Calibri"/>
        <family val="2"/>
      </rPr>
      <t>OU</t>
    </r>
    <r>
      <rPr>
        <sz val="10"/>
        <rFont val="Calibri"/>
        <family val="2"/>
      </rPr>
      <t xml:space="preserve"> du ou de la chanteur.se principal.e ou meneur.se du groupe selon la perception du public)   </t>
    </r>
  </si>
  <si>
    <r>
      <t xml:space="preserve">Mesure intégrée à EC  - Accueil et promotion des artistes de la francophonie canadienne </t>
    </r>
    <r>
      <rPr>
        <b/>
        <sz val="10"/>
        <rFont val="Calibri"/>
        <family val="2"/>
      </rPr>
      <t>(ICV4)</t>
    </r>
  </si>
  <si>
    <t xml:space="preserve"> Artiste 
Autochtone </t>
  </si>
  <si>
    <t>4. Quelle est la plus-value de ce projet pour la carrière nationale et-ou internationale des artistes et/ou  entrepreneur.e.s et en quoi cela favorisera-t-il leur intégration à l'industrie musicale ?</t>
  </si>
  <si>
    <r>
      <t xml:space="preserve">5. Quels sont les critères de sélection des artistes et/ou entrepreneur.e.s choisi.e.s pour ce projet ? </t>
    </r>
    <r>
      <rPr>
        <i/>
        <sz val="9"/>
        <color rgb="FF0070C0"/>
        <rFont val="Calibri"/>
        <family val="2"/>
        <scheme val="minor"/>
      </rPr>
      <t>Joindre les ententes avec les partenaires, si applicable.</t>
    </r>
  </si>
  <si>
    <t>7. S'il s'agit d'un projet visant les marchés internationaux, en quoi consiste vos liens avec le marché d'exportation visé et en quoi cela serait bénéfique aux participant.e.s ?</t>
  </si>
  <si>
    <t xml:space="preserve">1. </t>
  </si>
  <si>
    <t>Producteur.trice délégué.e</t>
  </si>
  <si>
    <t xml:space="preserve">Illustration et graphisme </t>
  </si>
  <si>
    <t xml:space="preserve">Production, achats et impression de matériel publicitaire </t>
  </si>
  <si>
    <t>Cachets d'artistes - Activités promotionnelles</t>
  </si>
  <si>
    <t>Directeur.trice artistique et de programmation et coordonateur.trice</t>
  </si>
  <si>
    <t>2.19</t>
  </si>
  <si>
    <t>2.20</t>
  </si>
  <si>
    <t>2.21</t>
  </si>
  <si>
    <t>2.22</t>
  </si>
  <si>
    <t>2.23</t>
  </si>
  <si>
    <t>2.24</t>
  </si>
  <si>
    <t>2.25</t>
  </si>
  <si>
    <t>2.26</t>
  </si>
  <si>
    <t>2.27</t>
  </si>
  <si>
    <t>2.28</t>
  </si>
  <si>
    <t>2.29</t>
  </si>
  <si>
    <t>2.30</t>
  </si>
  <si>
    <t>2.31</t>
  </si>
  <si>
    <t>MONTANT DEMANDÉ</t>
  </si>
  <si>
    <t>Photographe et/ou vidéaste</t>
  </si>
  <si>
    <r>
      <t xml:space="preserve">Cachets d'artistes - Programmation </t>
    </r>
    <r>
      <rPr>
        <i/>
        <sz val="10"/>
        <color rgb="FF0070C0"/>
        <rFont val="Calibri"/>
        <family val="2"/>
      </rPr>
      <t>(inclut répétitions et spectacles)</t>
    </r>
  </si>
  <si>
    <r>
      <t xml:space="preserve">Cachets de musiciens </t>
    </r>
    <r>
      <rPr>
        <i/>
        <sz val="10"/>
        <color rgb="FF0070C0"/>
        <rFont val="Calibri"/>
        <family val="2"/>
      </rPr>
      <t>(inclut répétitions et spectacles)</t>
    </r>
  </si>
  <si>
    <r>
      <t xml:space="preserve">Cachet - Aide aux diffuseurs et au réseaux
</t>
    </r>
    <r>
      <rPr>
        <b/>
        <i/>
        <sz val="10"/>
        <color rgb="FF0070C0"/>
        <rFont val="Calibri"/>
        <family val="2"/>
      </rPr>
      <t>Dans le cadre des Vitrines Musicales - Volet 2 - Tournée nationale (ICV2)</t>
    </r>
  </si>
  <si>
    <r>
      <t xml:space="preserve">Frais d'administration pour les réseaux, par tournée
</t>
    </r>
    <r>
      <rPr>
        <b/>
        <i/>
        <sz val="10"/>
        <color rgb="FF0070C0"/>
        <rFont val="Calibri"/>
        <family val="2"/>
      </rPr>
      <t>Dans le cadre des Vitrines Musicales - Volet 2 - Tournée nationale (ICV2)</t>
    </r>
  </si>
  <si>
    <t>2.32</t>
  </si>
  <si>
    <t>Accueil et promotion des artistes 
de la francophonie canadienne 
Mesure intégrée EC 
(ICV4)</t>
  </si>
  <si>
    <r>
      <t xml:space="preserve">Accueil et promotion des artistes 
de la francophonie canadienne 
</t>
    </r>
    <r>
      <rPr>
        <i/>
        <sz val="10"/>
        <color rgb="FF0070C0"/>
        <rFont val="Calibri"/>
        <family val="2"/>
      </rPr>
      <t xml:space="preserve">Mesure intégrée EC 
</t>
    </r>
    <r>
      <rPr>
        <b/>
        <sz val="10"/>
        <rFont val="Calibri"/>
        <family val="2"/>
      </rPr>
      <t>(ICV4)</t>
    </r>
  </si>
  <si>
    <t>Événement au Canada 
(EC)</t>
  </si>
  <si>
    <t>ESPACE RÉSERVÉ À L'ADMINISTRATION</t>
  </si>
  <si>
    <t>RÉSERVÉ À L'ADMINISTRATION</t>
  </si>
  <si>
    <t>% MONTANT ACCORDÉ/COÛT DE PRODUCTION</t>
  </si>
  <si>
    <t>MONTANT ACCORDÉ (ENG)</t>
  </si>
  <si>
    <t>COÛT DE PRODUCTION (CP)</t>
  </si>
  <si>
    <r>
      <t>ADMINISTRATION</t>
    </r>
    <r>
      <rPr>
        <i/>
        <sz val="10"/>
        <color rgb="FF0070C0"/>
        <rFont val="Calibri"/>
        <family val="2"/>
      </rPr>
      <t xml:space="preserve"> (15 % des dépenses admissibles, applicables sur certaines activités)</t>
    </r>
  </si>
  <si>
    <r>
      <t>TOTAL DES DÉPENSES</t>
    </r>
    <r>
      <rPr>
        <i/>
        <sz val="10"/>
        <color rgb="FF0070C0"/>
        <rFont val="Calibri"/>
        <family val="2"/>
      </rPr>
      <t xml:space="preserve"> (A + B)</t>
    </r>
  </si>
  <si>
    <r>
      <t>Autres subventions fédérales</t>
    </r>
    <r>
      <rPr>
        <i/>
        <sz val="10"/>
        <rFont val="Calibri"/>
        <family val="2"/>
      </rPr>
      <t xml:space="preserve"> 
</t>
    </r>
    <r>
      <rPr>
        <i/>
        <sz val="10"/>
        <color rgb="FF0070C0"/>
        <rFont val="Calibri"/>
        <family val="2"/>
      </rPr>
      <t xml:space="preserve">Précisez ici : </t>
    </r>
  </si>
  <si>
    <r>
      <t xml:space="preserve">Subventions municipales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</si>
  <si>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</si>
  <si>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r>
      <t xml:space="preserve">Échanges des services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</si>
  <si>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</si>
  <si>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t>Événement au Canada (EC)</t>
  </si>
  <si>
    <t>Accueil/Promo (ICV4)</t>
  </si>
  <si>
    <t>DC - Projet 1</t>
  </si>
  <si>
    <t>DC - Projet 2</t>
  </si>
  <si>
    <t>DC - Projet 3</t>
  </si>
  <si>
    <t>PCN - Projet 1</t>
  </si>
  <si>
    <t>PCN - Projet 2</t>
  </si>
  <si>
    <t>Vitrines Musicales (ICV2)</t>
  </si>
  <si>
    <t>Démarchage (DE)</t>
  </si>
  <si>
    <r>
      <t xml:space="preserve">Autres subventions provinciales 
</t>
    </r>
    <r>
      <rPr>
        <i/>
        <sz val="10"/>
        <color rgb="FF0070C0"/>
        <rFont val="Calibri"/>
        <family val="2"/>
        <scheme val="minor"/>
      </rPr>
      <t xml:space="preserve">Précisez ici : </t>
    </r>
  </si>
  <si>
    <r>
      <t xml:space="preserve">Droits </t>
    </r>
    <r>
      <rPr>
        <i/>
        <sz val="10"/>
        <color rgb="FF0070C0"/>
        <rFont val="Calibri"/>
        <family val="2"/>
      </rPr>
      <t>(Guilde, UDA, etc.)</t>
    </r>
  </si>
  <si>
    <r>
      <t>Location</t>
    </r>
    <r>
      <rPr>
        <i/>
        <sz val="10"/>
        <color rgb="FF0070C0"/>
        <rFont val="Calibri"/>
        <family val="2"/>
      </rPr>
      <t xml:space="preserve"> (salles, équipement, etc.)</t>
    </r>
  </si>
  <si>
    <r>
      <t xml:space="preserve">Salaires et charges sociales </t>
    </r>
    <r>
      <rPr>
        <i/>
        <sz val="10"/>
        <color rgb="FF0070C0"/>
        <rFont val="Calibri"/>
        <family val="2"/>
      </rPr>
      <t>(autres que ceux en production et promotion)</t>
    </r>
  </si>
  <si>
    <t>EC</t>
  </si>
  <si>
    <t>% REV. PUBLICS/COÛT DE PRODUCTION</t>
  </si>
  <si>
    <t>ICV2</t>
  </si>
  <si>
    <t>DE</t>
  </si>
  <si>
    <t>DATE DU DÉPÔT DE LA DEMANDE</t>
  </si>
  <si>
    <r>
      <t xml:space="preserve">MONTANTS DEMANDÉS - </t>
    </r>
    <r>
      <rPr>
        <b/>
        <i/>
        <sz val="10"/>
        <color rgb="FF0070C0"/>
        <rFont val="Calibri"/>
        <family val="2"/>
      </rPr>
      <t xml:space="preserve">Ne pas remplir </t>
    </r>
    <r>
      <rPr>
        <i/>
        <sz val="10"/>
        <color rgb="FF0070C0"/>
        <rFont val="Calibri"/>
        <family val="2"/>
      </rPr>
      <t>(les cellules s'autopopuleront lorsque vous mettrez les montants demandés aux Budgets)</t>
    </r>
  </si>
  <si>
    <t>Développement des compétences
Projet 4
(DC)</t>
  </si>
  <si>
    <t>DC - Projet 4</t>
  </si>
  <si>
    <t>Promotion collective nationale
Projet 3
(PCN)</t>
  </si>
  <si>
    <r>
      <t>PROJET #4 /</t>
    </r>
    <r>
      <rPr>
        <b/>
        <sz val="9"/>
        <color rgb="FFFF0000"/>
        <rFont val="Calibri"/>
        <family val="2"/>
      </rPr>
      <t xml:space="preserve"> TITRE DU PROJET :</t>
    </r>
  </si>
  <si>
    <t>PCN - Projet 3</t>
  </si>
  <si>
    <t>DEM</t>
  </si>
  <si>
    <t>ENG</t>
  </si>
  <si>
    <t>DEMANDEUR</t>
  </si>
  <si>
    <t>ARTISTE/PROJET</t>
  </si>
  <si>
    <t>AN</t>
  </si>
  <si>
    <t>DC</t>
  </si>
  <si>
    <t>PROGRAMME</t>
  </si>
  <si>
    <t xml:space="preserve">PCN </t>
  </si>
  <si>
    <t>PCN</t>
  </si>
  <si>
    <t>N/A</t>
  </si>
  <si>
    <t>CP DEM</t>
  </si>
  <si>
    <t>CP PARA</t>
  </si>
  <si>
    <t>Artiste 
prov. autre 
que le QC</t>
  </si>
  <si>
    <t>Artiste s'exprimant en français ou autre langue que l'anglais</t>
  </si>
  <si>
    <t>Artiste
francophone du Québec</t>
  </si>
  <si>
    <t>DEDA</t>
  </si>
  <si>
    <t>P1 - ME</t>
  </si>
  <si>
    <t>DOSSIER</t>
  </si>
  <si>
    <t>Entrepreneur.e et/ou Professionnel.le</t>
  </si>
  <si>
    <t>Terre-Neuve-et-Labrador : T-N-L</t>
  </si>
  <si>
    <t>Île-du-Prince-Édouard : Î-P-É</t>
  </si>
  <si>
    <t>Nouvelle-Écosse : N-É</t>
  </si>
  <si>
    <t>Nouveau-Brunswick : N-B</t>
  </si>
  <si>
    <t xml:space="preserve">Ontario : ON </t>
  </si>
  <si>
    <t xml:space="preserve">Saskatchewan : SK </t>
  </si>
  <si>
    <t>Alberta : AB</t>
  </si>
  <si>
    <t>Colombie-Britannique : C-B</t>
  </si>
  <si>
    <t xml:space="preserve">Yukon : YT </t>
  </si>
  <si>
    <t xml:space="preserve">Territoires du Nord-Ouest : T-N-O </t>
  </si>
  <si>
    <t xml:space="preserve">Nunavut : NVT </t>
  </si>
  <si>
    <t>T-N-L</t>
  </si>
  <si>
    <t>Î-P-É</t>
  </si>
  <si>
    <t>N-É</t>
  </si>
  <si>
    <t>N-B</t>
  </si>
  <si>
    <t xml:space="preserve">ON </t>
  </si>
  <si>
    <t xml:space="preserve">Manitoba : MB </t>
  </si>
  <si>
    <t xml:space="preserve">MB  </t>
  </si>
  <si>
    <t xml:space="preserve">SK </t>
  </si>
  <si>
    <t>AB</t>
  </si>
  <si>
    <t>C-B</t>
  </si>
  <si>
    <t xml:space="preserve">YT </t>
  </si>
  <si>
    <t xml:space="preserve">T-N-O </t>
  </si>
  <si>
    <t xml:space="preserve">NVT </t>
  </si>
  <si>
    <t>RÉSERVÉ À L'ADMIN</t>
  </si>
  <si>
    <t>#
Participant.e.s
(à la DEM)</t>
  </si>
  <si>
    <t>#
Participant.e.s
(au PARA)</t>
  </si>
  <si>
    <r>
      <rPr>
        <b/>
        <sz val="9"/>
        <rFont val="Calibri"/>
        <family val="2"/>
      </rPr>
      <t>1.</t>
    </r>
    <r>
      <rPr>
        <sz val="9"/>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r>
      <rPr>
        <b/>
        <sz val="9"/>
        <rFont val="Calibri"/>
        <family val="2"/>
      </rPr>
      <t>Quelle est votre identité de genre actuelle ?</t>
    </r>
  </si>
  <si>
    <t>2. Vous identifiez-vous comme une personne autochtone, c’est-à-dire, des Premières Nations, Métis ou Inuit ?</t>
  </si>
  <si>
    <r>
      <rPr>
        <b/>
        <sz val="9"/>
        <rFont val="Calibri"/>
        <family val="2"/>
      </rPr>
      <t>3.</t>
    </r>
    <r>
      <rPr>
        <sz val="9"/>
        <rFont val="Calibri"/>
        <family val="2"/>
      </rPr>
      <t xml:space="preserve">  Le terme « racisé » reconnaît que la race est une « construction sociale » et que la racialisation est un processus par lequel des groupes en viennent à être formés socialement en tant que races, selon certaines caractéristiques comme l’ethnicité, la langue, l’économie, la religion, la culture ou la politique. Elle peut être appliquée aux personnes et leur être attribuée en tant que groupe de manière à avoir un impact négatif sur leur vie sociale, politique et économique (p. ex. Noir, Asiatique, Musulman).                                                                                                                                                                 
</t>
    </r>
    <r>
      <rPr>
        <b/>
        <sz val="9"/>
        <rFont val="Calibri"/>
        <family val="2"/>
      </rPr>
      <t>Vous identifiez-vous comme une personne racisée ?</t>
    </r>
  </si>
  <si>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       </t>
    </r>
  </si>
  <si>
    <r>
      <t>5. Une personne qui s’identifie comme appartenant à la communauté LGBTQ2+ s’identifie comme lesbienne, gaie, bisexuelle, transgenre, queer, bispirituelle, intersexe et/ou non binaire.                                                                                           
V</t>
    </r>
    <r>
      <rPr>
        <b/>
        <sz val="9"/>
        <rFont val="Calibri"/>
        <family val="2"/>
      </rPr>
      <t>ous identifiez-vous comme un membre de la communauté LGBTQ2+ ?</t>
    </r>
  </si>
  <si>
    <r>
      <rPr>
        <b/>
        <sz val="9"/>
        <rFont val="Calibri"/>
        <family val="2"/>
      </rPr>
      <t>1.</t>
    </r>
    <r>
      <rPr>
        <sz val="9"/>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r>
      <rPr>
        <b/>
        <sz val="9"/>
        <rFont val="Calibri"/>
        <family val="2"/>
      </rPr>
      <t xml:space="preserve">
Quelle est votre identité de genre actuelle ?</t>
    </r>
  </si>
  <si>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       </t>
    </r>
  </si>
  <si>
    <t xml:space="preserve">Le total des dépenses soumises au tableau des dépenses doit être d'un minimum de </t>
  </si>
  <si>
    <t>ÉTAPES POUR EFFECTUER LE PARACHÈVEMENT</t>
  </si>
  <si>
    <r>
      <t>4. La ou le Demandeur déclare que les coûts des services fournis par toute personne ou toute société ayant un lien de dépendance avec lui ou elle dans ce projet représentent</t>
    </r>
    <r>
      <rPr>
        <b/>
        <sz val="10"/>
        <rFont val="Calibri"/>
        <family val="2"/>
      </rPr>
      <t xml:space="preserve"> ____%</t>
    </r>
    <r>
      <rPr>
        <sz val="10"/>
        <rFont val="Calibri"/>
        <family val="2"/>
      </rPr>
      <t xml:space="preserve"> (demande) _______% (parachèvement) des dépenses admissibles.</t>
    </r>
  </si>
  <si>
    <t>6. La ou le Demandeur déclare respecter toutes les règles et critères des programmes.</t>
  </si>
  <si>
    <t>Personne ressource (responsable administratif.ve)</t>
  </si>
  <si>
    <r>
      <t>3. Décrivez votre projet avec une description détaillée</t>
    </r>
    <r>
      <rPr>
        <b/>
        <sz val="9"/>
        <rFont val="Calibri"/>
        <family val="2"/>
      </rPr>
      <t xml:space="preserve"> des activités et des formateurs/trices choisi.e.s</t>
    </r>
    <r>
      <rPr>
        <b/>
        <sz val="9"/>
        <color theme="1"/>
        <rFont val="Calibri"/>
        <family val="2"/>
      </rPr>
      <t xml:space="preserve"> pour lesquel.le.s l'aide est demandée. 
</t>
    </r>
    <r>
      <rPr>
        <i/>
        <sz val="9"/>
        <color rgb="FF0070C0"/>
        <rFont val="Calibri"/>
        <family val="2"/>
      </rPr>
      <t>Ex. Accompagnement personnalisé, mise en scène et captation d'un spectacle, réalisation encadrée d'une maquette professionnelle ou autre projet.</t>
    </r>
  </si>
  <si>
    <t>6. Quel outil conserveront les artistes à la suite du projet, le cas échéant ?</t>
  </si>
  <si>
    <t>ICV4 - Mesure intégrée EC</t>
  </si>
  <si>
    <t>EI - Mesure intégrée EI</t>
  </si>
  <si>
    <t>ENG 22-23</t>
  </si>
  <si>
    <t>TOTAL DGIC</t>
  </si>
  <si>
    <t>PROJET</t>
  </si>
  <si>
    <t>DÉPENSES PROMO NUMÉRIQUE</t>
  </si>
  <si>
    <r>
      <t xml:space="preserve">Accueil des pros de l'international
</t>
    </r>
    <r>
      <rPr>
        <i/>
        <sz val="10"/>
        <rFont val="Calibri"/>
        <family val="2"/>
      </rPr>
      <t xml:space="preserve">Mesure intégrée EC
</t>
    </r>
    <r>
      <rPr>
        <b/>
        <sz val="10"/>
        <rFont val="Calibri"/>
        <family val="2"/>
      </rPr>
      <t>(EI)</t>
    </r>
  </si>
  <si>
    <t>Accueil des pros de l'international
Mesure intégrée EC
(EI)</t>
  </si>
  <si>
    <t>Accueil des pros de l'international (EI)</t>
  </si>
  <si>
    <r>
      <t xml:space="preserve">Mesure intégrée à EC - Accueil de pros de l'international </t>
    </r>
    <r>
      <rPr>
        <b/>
        <sz val="10"/>
        <rFont val="Calibri"/>
        <family val="2"/>
      </rPr>
      <t>(EI)</t>
    </r>
  </si>
  <si>
    <t>12. La ou le Demandeur déclare que tous les renseignements contenus dans ce dossier sont exacts et complets et s'engage à rembourser la totalité des sommes versées par Musicaction s'il est démontré qu'il ou elle a fourni de faux renseignements dans sa demande.</t>
  </si>
  <si>
    <r>
      <t xml:space="preserve">Développement des compétences </t>
    </r>
    <r>
      <rPr>
        <b/>
        <sz val="10"/>
        <rFont val="Calibri"/>
        <family val="2"/>
      </rPr>
      <t xml:space="preserve">(DC) </t>
    </r>
  </si>
  <si>
    <r>
      <t xml:space="preserve">1. Description de la ou du Demandeur.
</t>
    </r>
    <r>
      <rPr>
        <i/>
        <sz val="9"/>
        <color rgb="FF0070C0"/>
        <rFont val="Calibri"/>
        <family val="2"/>
        <scheme val="minor"/>
      </rPr>
      <t>Ex. Historique, mission, activités, etc.</t>
    </r>
  </si>
  <si>
    <t>1. La ou le Demandeur déclare que le financement de Musicaction n'excède pas 75 % des coûts totaux de chaque activité contenue dans la présente demande, à l'exception de l'activité de Démarchage.</t>
  </si>
  <si>
    <t>2. La ou le Demandeur déclare que le financement de Musicaction n'excède pas 50 % des coûts totaux de l'activité de Démarchage contenue dans la présente demande.</t>
  </si>
  <si>
    <t>3. La ou le Demandeur déclare que le financement gouvernemental total, incluant Musicaction, n’excède pas 100 % des coûts de chaque activité contenue dans la présente demande.</t>
  </si>
  <si>
    <t>5. La ou le Demandeur déclare être canadien.ne et que les artistes visé.e.s par la demande sont canadien.ne.s. au sens du programme de Musicaction.</t>
  </si>
  <si>
    <t xml:space="preserve">7. La ou le Demandeur consent à la collecte et l’utilisation des renseignements fournis aux fins de l’administration par Musicaction du programme, ainsi qu’à la communication de renseignements, dont des renseignements personnels, aux partenaires de Musicaction, incluant le ministère du Patrimoine canadien et les personnes qu’ils désignent (ex. un.e vérificateur.trice). </t>
  </si>
  <si>
    <t xml:space="preserve">8. La ou le Demandeur consent et autorise la collecte, l’utilisation et la communication par Musicaction à ses partenaires, incluant le ministère du Patrimoine canadien et les personnes qu’ils désignent (ex. un.e vérificateur.trice), des renseignements fournis, advenant l’acceptation de sa demande, tout au long du traitement de son dossier. </t>
  </si>
  <si>
    <t xml:space="preserve">9. La ou le Demandeur déclare avoir obtenu le consentement des personnes dont elle ou il fournit les renseignements personnels à Musicaction aux fins de leur collecte et utilisation par MUSICACTION dans le cadre de l’administration du programme et de communication de renseignements, incluant le ministère du Patrimoine canadien et les personnes qu’ils désignent (ex. un.e vérificateur.trice). </t>
  </si>
  <si>
    <t>10. Advenant l’acceptation de sa demande, la ou le Demandeur autorise Musicaction à partager publiquement (site web, rapport annuel, etc.) des renseignements à propos du projet accepté, notamment son nom, le nom de tout.e artiste visé.e. et le montant de l’engagement accordé.</t>
  </si>
  <si>
    <t>11. La ou le Demandeur consent à recevoir les communiqués et infolettres de Musicaction  ____ Oui _____Non (Cochez).</t>
  </si>
  <si>
    <t>DÉVELOPPEMENT DES COMPÉTENCES 23-24</t>
  </si>
  <si>
    <t xml:space="preserve">TABLEAU DÉTAILLÉ DES DÉPENSES </t>
  </si>
  <si>
    <t>1. Complétez le TABLEAU DÉTAILLÉ DES DÉPENSES.
2. Musicaction vous retournera votre formulaire sur lequel certaines factures seront sélectionnées pour vérification.
3. Transmettre les factures à être vérifiées avec les preuves de leurs paiements numérotées selon le No de poste de dépense.</t>
  </si>
  <si>
    <t>Entreprise fournissant les produits et services</t>
  </si>
  <si>
    <r>
      <rPr>
        <b/>
        <u/>
        <sz val="10"/>
        <rFont val="Calibri"/>
        <family val="2"/>
      </rPr>
      <t xml:space="preserve">AIDE MÉMOIRE POUR PRÉSENTER LA DEMANDE ET LE PARACHÈVEMENT 
</t>
    </r>
    <r>
      <rPr>
        <sz val="10"/>
        <rFont val="Calibri"/>
        <family val="2"/>
      </rPr>
      <t xml:space="preserve">
</t>
    </r>
    <r>
      <rPr>
        <b/>
        <sz val="10"/>
        <rFont val="Calibri"/>
        <family val="2"/>
      </rPr>
      <t>Pour déposer une demande</t>
    </r>
    <r>
      <rPr>
        <sz val="10"/>
        <rFont val="Calibri"/>
        <family val="2"/>
      </rPr>
      <t xml:space="preserve">
• Envoyez ce formulaire à l’adresse </t>
    </r>
    <r>
      <rPr>
        <b/>
        <sz val="10"/>
        <rFont val="Calibri"/>
        <family val="2"/>
      </rPr>
      <t>inscription@musicaction.ca</t>
    </r>
    <r>
      <rPr>
        <sz val="10"/>
        <rFont val="Calibri"/>
        <family val="2"/>
      </rPr>
      <t xml:space="preserve">, incluant cette déclaration dûment signée, les onglets complétés et les documents à joindre à votre demande. </t>
    </r>
    <r>
      <rPr>
        <sz val="10"/>
        <color rgb="FFFF0000"/>
        <rFont val="Calibri"/>
        <family val="2"/>
      </rPr>
      <t xml:space="preserve">Un accusé réception du formulaire de demande est envoyé automatiquement.  Si vous ne recevez pas d'accusé réception, veuillez communiquer avec nous.       
</t>
    </r>
    <r>
      <rPr>
        <b/>
        <sz val="10"/>
        <rFont val="Calibri"/>
        <family val="2"/>
      </rPr>
      <t xml:space="preserve">Pour déposer le parachèvement </t>
    </r>
    <r>
      <rPr>
        <sz val="10"/>
        <rFont val="Calibri"/>
        <family val="2"/>
      </rPr>
      <t xml:space="preserve">   
• Envoyer le formulaire à l'adresse </t>
    </r>
    <r>
      <rPr>
        <b/>
        <sz val="10"/>
        <rFont val="Calibri"/>
        <family val="2"/>
      </rPr>
      <t>para@musicaction.ca</t>
    </r>
    <r>
      <rPr>
        <sz val="10"/>
        <rFont val="Calibri"/>
        <family val="2"/>
      </rPr>
      <t xml:space="preserve">, incluant :
• Cette déclaration dûment signée au parachèvement ;
• Onglets de parachèvement complétés ;
• Onglet Budget-Bilan, colonnes Parachèvement ; 
• Tableau des dépenses rempli.       
</t>
    </r>
    <r>
      <rPr>
        <sz val="10"/>
        <color rgb="FFFF0000"/>
        <rFont val="Calibri"/>
        <family val="2"/>
      </rPr>
      <t xml:space="preserve">Un accusé réception du formulaire de parachèvement est envoyé automatiquement.  Si vous ne recevez pas d'accusé réception, veuillez communiquer avec nous.             </t>
    </r>
    <r>
      <rPr>
        <sz val="10"/>
        <rFont val="Calibri"/>
        <family val="2"/>
      </rPr>
      <t xml:space="preserve">                                                                                                                                                                                                                                                                                                 </t>
    </r>
  </si>
  <si>
    <t xml:space="preserve">3. Décrivez l'expertise de l'organisme en développement de compétences auprès des artistes et/ou des professionnel.le.s du secteur de la musique canadienne. </t>
  </si>
  <si>
    <r>
      <t>4. Décrivez votre projet avec une description détaillée</t>
    </r>
    <r>
      <rPr>
        <b/>
        <sz val="9"/>
        <rFont val="Calibri"/>
        <family val="2"/>
      </rPr>
      <t xml:space="preserve"> des activités et des formateurs/trices choisi.e.s</t>
    </r>
    <r>
      <rPr>
        <b/>
        <sz val="9"/>
        <color theme="1"/>
        <rFont val="Calibri"/>
        <family val="2"/>
      </rPr>
      <t xml:space="preserve"> pour lesquel.le.s l'aide est demandée. 
</t>
    </r>
    <r>
      <rPr>
        <i/>
        <sz val="9"/>
        <color rgb="FF0070C0"/>
        <rFont val="Calibri"/>
        <family val="2"/>
      </rPr>
      <t>Ex. Accompagnement personnalisé, mise en scène et captation d'un spectacle, réalisation encadrée d'une maquette professionnelle ou autre projet.</t>
    </r>
  </si>
  <si>
    <t>5. Quelle est la plus-value de ce projet pour la carrière nationale et/ou internationale des artistes et/ou entrepreneur.e.s et en quoi cela favorisera-t-il leur intégration à l'industrie musicale ?</t>
  </si>
  <si>
    <r>
      <t xml:space="preserve">6. Quels sont les critères de sélection des artistes et/ou entrepreneur.e.s choisi.e.s pour ce projet ? </t>
    </r>
    <r>
      <rPr>
        <i/>
        <sz val="9"/>
        <color rgb="FF0070C0"/>
        <rFont val="Calibri"/>
        <family val="2"/>
        <scheme val="minor"/>
      </rPr>
      <t>Joindre les ententes avec les partenaires, si applicable.</t>
    </r>
  </si>
  <si>
    <t>7. Quel outil conserveront les artistes à la suite du projet, le cas échéant ?</t>
  </si>
  <si>
    <t>8. S'il s'agit d'un projet visant les marchés internationaux, en quoi consiste vos liens avec le marché d'exportation visé et en quoi cela serait bénéfique aux participant.e.s ?</t>
  </si>
  <si>
    <r>
      <t>9. Fournissez un calendrier de réalisation du projet avec les actions posées pour chaque mois/période.</t>
    </r>
    <r>
      <rPr>
        <i/>
        <sz val="9"/>
        <color rgb="FF0070C0"/>
        <rFont val="Calibri"/>
        <family val="2"/>
        <scheme val="minor"/>
      </rPr>
      <t xml:space="preserve"> 
Insérez des lignes au besoin.</t>
    </r>
  </si>
  <si>
    <r>
      <t xml:space="preserve">2. Complétez l'onglet </t>
    </r>
    <r>
      <rPr>
        <b/>
        <i/>
        <sz val="9"/>
        <color theme="1"/>
        <rFont val="Calibri"/>
        <family val="2"/>
      </rPr>
      <t>DC-Participant.e.s.</t>
    </r>
  </si>
  <si>
    <t>Développement des compétences
(DC)</t>
  </si>
  <si>
    <t xml:space="preserve">Inscrivez la province de la ou 
du participant.e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</si>
</sst>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_);\(#,##0\ &quot;$&quot;\)"/>
    <numFmt numFmtId="7" formatCode="#,##0.00\ &quot;$&quot;_);\(#,##0.00\ &quot;$&quot;\)"/>
    <numFmt numFmtId="42" formatCode="_ * #,##0_)\ &quot;$&quot;_ ;_ * \(#,##0\)\ &quot;$&quot;_ ;_ * &quot;-&quot;_)\ &quot;$&quot;_ ;_ @_ "/>
    <numFmt numFmtId="164" formatCode="#,##0.00\ &quot;$&quot;"/>
    <numFmt numFmtId="165" formatCode="yy/mm/dd;@"/>
  </numFmts>
  <fonts count="61"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Arial"/>
      <family val="2"/>
    </font>
    <font>
      <b/>
      <sz val="11"/>
      <name val="Arial"/>
      <family val="2"/>
    </font>
    <font>
      <sz val="10"/>
      <name val="Arial"/>
      <family val="2"/>
    </font>
    <font>
      <b/>
      <sz val="9"/>
      <name val="Calibri"/>
      <family val="2"/>
    </font>
    <font>
      <sz val="9"/>
      <name val="Calibri"/>
      <family val="2"/>
    </font>
    <font>
      <b/>
      <sz val="9"/>
      <color rgb="FFFF0000"/>
      <name val="Calibri"/>
      <family val="2"/>
    </font>
    <font>
      <sz val="9"/>
      <color rgb="FFFF0000"/>
      <name val="Calibri"/>
      <family val="2"/>
    </font>
    <font>
      <sz val="10"/>
      <name val="Calibri"/>
      <family val="2"/>
      <scheme val="minor"/>
    </font>
    <font>
      <sz val="4"/>
      <name val="Arial"/>
      <family val="2"/>
    </font>
    <font>
      <b/>
      <sz val="10"/>
      <name val="Calibri"/>
      <family val="2"/>
      <scheme val="minor"/>
    </font>
    <font>
      <b/>
      <sz val="9"/>
      <name val="Arial"/>
      <family val="2"/>
    </font>
    <font>
      <sz val="18"/>
      <name val="Arial"/>
      <family val="2"/>
    </font>
    <font>
      <sz val="10"/>
      <name val="Calibri"/>
      <family val="2"/>
    </font>
    <font>
      <b/>
      <sz val="10"/>
      <name val="Calibri"/>
      <family val="2"/>
    </font>
    <font>
      <i/>
      <sz val="10"/>
      <name val="Calibri"/>
      <family val="2"/>
    </font>
    <font>
      <sz val="10"/>
      <color rgb="FFFF0000"/>
      <name val="Calibri"/>
      <family val="2"/>
    </font>
    <font>
      <b/>
      <i/>
      <sz val="10"/>
      <name val="Calibri"/>
      <family val="2"/>
    </font>
    <font>
      <b/>
      <sz val="10"/>
      <color rgb="FFFF0000"/>
      <name val="Calibri"/>
      <family val="2"/>
    </font>
    <font>
      <sz val="10"/>
      <color rgb="FF000000"/>
      <name val="Calibri"/>
      <family val="2"/>
      <scheme val="minor"/>
    </font>
    <font>
      <b/>
      <sz val="9"/>
      <color theme="1"/>
      <name val="Calibri"/>
      <family val="2"/>
    </font>
    <font>
      <sz val="9"/>
      <color theme="1"/>
      <name val="Calibri"/>
      <family val="2"/>
    </font>
    <font>
      <b/>
      <sz val="10"/>
      <color theme="1"/>
      <name val="Calibri"/>
      <family val="2"/>
    </font>
    <font>
      <i/>
      <sz val="9"/>
      <color rgb="FF0070C0"/>
      <name val="Calibri"/>
      <family val="2"/>
    </font>
    <font>
      <sz val="8"/>
      <name val="Calibri"/>
      <family val="2"/>
      <scheme val="minor"/>
    </font>
    <font>
      <b/>
      <sz val="14"/>
      <color theme="1"/>
      <name val="Calibri"/>
      <family val="2"/>
    </font>
    <font>
      <sz val="10"/>
      <color rgb="FF000000"/>
      <name val="Calibri"/>
      <family val="2"/>
    </font>
    <font>
      <b/>
      <sz val="10"/>
      <color theme="0"/>
      <name val="Calibri"/>
      <family val="2"/>
    </font>
    <font>
      <b/>
      <sz val="10"/>
      <color rgb="FF000000"/>
      <name val="Arial"/>
      <family val="2"/>
    </font>
    <font>
      <sz val="10"/>
      <color rgb="FF000000"/>
      <name val="Calibri"/>
      <family val="2"/>
      <scheme val="minor"/>
    </font>
    <font>
      <b/>
      <sz val="14"/>
      <name val="Calibri"/>
      <family val="2"/>
    </font>
    <font>
      <sz val="9"/>
      <color theme="0"/>
      <name val="Calibri"/>
      <family val="2"/>
    </font>
    <font>
      <i/>
      <sz val="9"/>
      <color rgb="FFFF0000"/>
      <name val="Calibri"/>
      <family val="2"/>
    </font>
    <font>
      <b/>
      <sz val="9"/>
      <color theme="1"/>
      <name val="Calibri"/>
      <family val="2"/>
      <scheme val="minor"/>
    </font>
    <font>
      <sz val="9"/>
      <color theme="1"/>
      <name val="Calibri"/>
      <family val="2"/>
      <scheme val="minor"/>
    </font>
    <font>
      <sz val="9"/>
      <color rgb="FF000000"/>
      <name val="Calibri"/>
      <family val="2"/>
      <scheme val="minor"/>
    </font>
    <font>
      <i/>
      <sz val="9"/>
      <color rgb="FF0070C0"/>
      <name val="Calibri"/>
      <family val="2"/>
      <scheme val="minor"/>
    </font>
    <font>
      <b/>
      <sz val="14"/>
      <color rgb="FF0000FF"/>
      <name val="Calibri"/>
      <family val="2"/>
    </font>
    <font>
      <b/>
      <sz val="9"/>
      <name val="Calibri"/>
      <family val="2"/>
      <scheme val="minor"/>
    </font>
    <font>
      <sz val="9"/>
      <color indexed="81"/>
      <name val="Tahoma"/>
      <family val="2"/>
    </font>
    <font>
      <b/>
      <sz val="9"/>
      <color indexed="81"/>
      <name val="Tahoma"/>
      <family val="2"/>
    </font>
    <font>
      <sz val="9"/>
      <color rgb="FFFF0000"/>
      <name val="Calibri"/>
      <family val="2"/>
      <scheme val="minor"/>
    </font>
    <font>
      <sz val="10"/>
      <color rgb="FFFF0000"/>
      <name val="Calibri"/>
      <family val="2"/>
      <scheme val="minor"/>
    </font>
    <font>
      <sz val="8"/>
      <name val="Tahoma"/>
      <family val="2"/>
    </font>
    <font>
      <b/>
      <sz val="12"/>
      <color theme="0"/>
      <name val="Calibri"/>
      <family val="2"/>
    </font>
    <font>
      <b/>
      <sz val="12"/>
      <name val="Calibri"/>
      <family val="2"/>
    </font>
    <font>
      <b/>
      <i/>
      <sz val="12"/>
      <name val="Calibri"/>
      <family val="2"/>
    </font>
    <font>
      <sz val="9"/>
      <name val="Calibri"/>
      <family val="2"/>
      <scheme val="minor"/>
    </font>
    <font>
      <b/>
      <sz val="12"/>
      <color theme="4"/>
      <name val="Calibri"/>
      <family val="2"/>
    </font>
    <font>
      <b/>
      <u/>
      <sz val="10"/>
      <name val="Calibri"/>
      <family val="2"/>
    </font>
    <font>
      <i/>
      <sz val="10"/>
      <color rgb="FF0070C0"/>
      <name val="Calibri"/>
      <family val="2"/>
    </font>
    <font>
      <sz val="8"/>
      <color rgb="FF000000"/>
      <name val="Segoe UI"/>
      <family val="2"/>
    </font>
    <font>
      <b/>
      <i/>
      <sz val="10"/>
      <color rgb="FF0070C0"/>
      <name val="Calibri"/>
      <family val="2"/>
    </font>
    <font>
      <u/>
      <sz val="9"/>
      <color indexed="81"/>
      <name val="Tahoma"/>
      <family val="2"/>
    </font>
    <font>
      <b/>
      <sz val="10"/>
      <color theme="0" tint="-0.499984740745262"/>
      <name val="Calibri"/>
      <family val="2"/>
    </font>
    <font>
      <sz val="10"/>
      <color theme="0" tint="-0.499984740745262"/>
      <name val="Calibri"/>
      <family val="2"/>
    </font>
    <font>
      <i/>
      <sz val="10"/>
      <color rgb="FF0070C0"/>
      <name val="Calibri"/>
      <family val="2"/>
      <scheme val="minor"/>
    </font>
    <font>
      <b/>
      <sz val="10"/>
      <color theme="0"/>
      <name val="Calibri"/>
      <family val="2"/>
      <scheme val="minor"/>
    </font>
    <font>
      <b/>
      <i/>
      <sz val="9"/>
      <color theme="1"/>
      <name val="Calibri"/>
      <family val="2"/>
    </font>
  </fonts>
  <fills count="3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FFCC9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DD9C3"/>
        <bgColor rgb="FFDDD9C3"/>
      </patternFill>
    </fill>
    <fill>
      <patternFill patternType="mediumGray"/>
    </fill>
    <fill>
      <patternFill patternType="solid">
        <fgColor theme="1"/>
        <bgColor indexed="64"/>
      </patternFill>
    </fill>
    <fill>
      <patternFill patternType="solid">
        <fgColor theme="8" tint="0.79998168889431442"/>
        <bgColor indexed="64"/>
      </patternFill>
    </fill>
    <fill>
      <patternFill patternType="solid">
        <fgColor theme="5" tint="0.59999389629810485"/>
        <bgColor indexed="64"/>
      </patternFill>
    </fill>
    <fill>
      <patternFill patternType="mediumGray">
        <bgColor indexed="22"/>
      </patternFill>
    </fill>
    <fill>
      <patternFill patternType="mediumGray">
        <bgColor theme="0" tint="-0.249977111117893"/>
      </patternFill>
    </fill>
    <fill>
      <patternFill patternType="solid">
        <fgColor theme="0"/>
        <bgColor indexed="64"/>
      </patternFill>
    </fill>
    <fill>
      <patternFill patternType="gray0625"/>
    </fill>
    <fill>
      <patternFill patternType="solid">
        <fgColor rgb="FFFFFFCC"/>
        <bgColor indexed="64"/>
      </patternFill>
    </fill>
    <fill>
      <patternFill patternType="mediumGray">
        <bgColor theme="1"/>
      </patternFill>
    </fill>
    <fill>
      <patternFill patternType="solid">
        <fgColor theme="0" tint="-0.34998626667073579"/>
        <bgColor indexed="64"/>
      </patternFill>
    </fill>
    <fill>
      <patternFill patternType="mediumGray">
        <bgColor theme="9" tint="0.79998168889431442"/>
      </patternFill>
    </fill>
    <fill>
      <patternFill patternType="solid">
        <fgColor theme="2" tint="-0.499984740745262"/>
        <bgColor indexed="64"/>
      </patternFill>
    </fill>
    <fill>
      <patternFill patternType="mediumGray">
        <bgColor theme="4" tint="0.79998168889431442"/>
      </patternFill>
    </fill>
  </fills>
  <borders count="132">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top/>
      <bottom style="medium">
        <color auto="1"/>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rgb="FF000000"/>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rgb="FF000000"/>
      </left>
      <right/>
      <top/>
      <bottom/>
      <diagonal/>
    </border>
    <border>
      <left style="thin">
        <color rgb="FF000000"/>
      </left>
      <right style="thin">
        <color rgb="FF000000"/>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bottom/>
      <diagonal/>
    </border>
    <border>
      <left style="thin">
        <color rgb="FF000000"/>
      </left>
      <right style="medium">
        <color rgb="FF000000"/>
      </right>
      <top/>
      <bottom/>
      <diagonal/>
    </border>
    <border>
      <left style="thin">
        <color auto="1"/>
      </left>
      <right style="medium">
        <color rgb="FF000000"/>
      </right>
      <top/>
      <bottom/>
      <diagonal/>
    </border>
    <border>
      <left style="thin">
        <color auto="1"/>
      </left>
      <right style="medium">
        <color indexed="64"/>
      </right>
      <top/>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auto="1"/>
      </left>
      <right style="medium">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right style="medium">
        <color rgb="FF000000"/>
      </right>
      <top style="hair">
        <color auto="1"/>
      </top>
      <bottom style="hair">
        <color auto="1"/>
      </bottom>
      <diagonal/>
    </border>
    <border>
      <left style="medium">
        <color rgb="FF000000"/>
      </left>
      <right style="thin">
        <color rgb="FF000000"/>
      </right>
      <top style="hair">
        <color auto="1"/>
      </top>
      <bottom style="hair">
        <color auto="1"/>
      </bottom>
      <diagonal/>
    </border>
    <border>
      <left style="medium">
        <color rgb="FF000000"/>
      </left>
      <right/>
      <top style="hair">
        <color auto="1"/>
      </top>
      <bottom style="hair">
        <color auto="1"/>
      </bottom>
      <diagonal/>
    </border>
    <border>
      <left style="thin">
        <color auto="1"/>
      </left>
      <right style="medium">
        <color rgb="FF000000"/>
      </right>
      <top style="hair">
        <color auto="1"/>
      </top>
      <bottom style="hair">
        <color auto="1"/>
      </bottom>
      <diagonal/>
    </border>
    <border>
      <left style="thin">
        <color rgb="FF000000"/>
      </left>
      <right style="medium">
        <color rgb="FF000000"/>
      </right>
      <top style="thin">
        <color indexed="64"/>
      </top>
      <bottom/>
      <diagonal/>
    </border>
    <border>
      <left/>
      <right/>
      <top style="hair">
        <color auto="1"/>
      </top>
      <bottom/>
      <diagonal/>
    </border>
    <border>
      <left/>
      <right style="medium">
        <color rgb="FF000000"/>
      </right>
      <top style="hair">
        <color auto="1"/>
      </top>
      <bottom/>
      <diagonal/>
    </border>
    <border>
      <left style="thin">
        <color auto="1"/>
      </left>
      <right style="medium">
        <color auto="1"/>
      </right>
      <top style="hair">
        <color indexed="64"/>
      </top>
      <bottom style="hair">
        <color indexed="64"/>
      </bottom>
      <diagonal/>
    </border>
    <border>
      <left/>
      <right style="medium">
        <color indexed="64"/>
      </right>
      <top style="hair">
        <color auto="1"/>
      </top>
      <bottom style="hair">
        <color auto="1"/>
      </bottom>
      <diagonal/>
    </border>
    <border>
      <left/>
      <right/>
      <top style="thin">
        <color indexed="64"/>
      </top>
      <bottom style="hair">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indexed="64"/>
      </top>
      <bottom style="hair">
        <color indexed="64"/>
      </bottom>
      <diagonal/>
    </border>
    <border>
      <left/>
      <right style="medium">
        <color auto="1"/>
      </right>
      <top style="thin">
        <color auto="1"/>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style="thin">
        <color indexed="64"/>
      </left>
      <right/>
      <top style="hair">
        <color indexed="64"/>
      </top>
      <bottom style="medium">
        <color auto="1"/>
      </bottom>
      <diagonal/>
    </border>
    <border>
      <left/>
      <right style="medium">
        <color auto="1"/>
      </right>
      <top style="hair">
        <color indexed="64"/>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indexed="64"/>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right/>
      <top style="slantDashDot">
        <color auto="1"/>
      </top>
      <bottom style="slantDashDot">
        <color auto="1"/>
      </bottom>
      <diagonal/>
    </border>
    <border>
      <left style="medium">
        <color auto="1"/>
      </left>
      <right style="thin">
        <color auto="1"/>
      </right>
      <top style="hair">
        <color indexed="64"/>
      </top>
      <bottom/>
      <diagonal/>
    </border>
    <border>
      <left style="thin">
        <color auto="1"/>
      </left>
      <right style="thin">
        <color auto="1"/>
      </right>
      <top style="hair">
        <color indexed="64"/>
      </top>
      <bottom/>
      <diagonal/>
    </border>
    <border>
      <left style="thin">
        <color auto="1"/>
      </left>
      <right style="medium">
        <color auto="1"/>
      </right>
      <top style="hair">
        <color indexed="64"/>
      </top>
      <bottom/>
      <diagonal/>
    </border>
    <border>
      <left style="thin">
        <color rgb="FF000000"/>
      </left>
      <right style="thin">
        <color indexed="64"/>
      </right>
      <top style="thin">
        <color rgb="FF000000"/>
      </top>
      <bottom style="thin">
        <color rgb="FF000000"/>
      </bottom>
      <diagonal/>
    </border>
    <border>
      <left/>
      <right style="thin">
        <color auto="1"/>
      </right>
      <top style="thin">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right/>
      <top/>
      <bottom style="slantDashDot">
        <color auto="1"/>
      </bottom>
      <diagonal/>
    </border>
    <border>
      <left/>
      <right style="thin">
        <color rgb="FF000000"/>
      </right>
      <top style="hair">
        <color auto="1"/>
      </top>
      <bottom style="hair">
        <color auto="1"/>
      </bottom>
      <diagonal/>
    </border>
    <border>
      <left style="thin">
        <color indexed="64"/>
      </left>
      <right style="medium">
        <color indexed="64"/>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rgb="FF000000"/>
      </left>
      <right style="thin">
        <color indexed="64"/>
      </right>
      <top style="thin">
        <color rgb="FF000000"/>
      </top>
      <bottom/>
      <diagonal/>
    </border>
    <border>
      <left/>
      <right style="thin">
        <color auto="1"/>
      </right>
      <top style="hair">
        <color indexed="64"/>
      </top>
      <bottom style="hair">
        <color indexed="64"/>
      </bottom>
      <diagonal/>
    </border>
    <border>
      <left/>
      <right style="thin">
        <color indexed="64"/>
      </right>
      <top style="thin">
        <color auto="1"/>
      </top>
      <bottom style="hair">
        <color auto="1"/>
      </bottom>
      <diagonal/>
    </border>
    <border>
      <left style="thin">
        <color indexed="64"/>
      </left>
      <right/>
      <top style="thin">
        <color indexed="64"/>
      </top>
      <bottom style="hair">
        <color indexed="64"/>
      </bottom>
      <diagonal/>
    </border>
    <border>
      <left style="thin">
        <color rgb="FF000000"/>
      </left>
      <right/>
      <top style="hair">
        <color rgb="FF000000"/>
      </top>
      <bottom style="hair">
        <color rgb="FF000000"/>
      </bottom>
      <diagonal/>
    </border>
    <border>
      <left style="thin">
        <color rgb="FF000000"/>
      </left>
      <right style="medium">
        <color rgb="FF000000"/>
      </right>
      <top style="hair">
        <color auto="1"/>
      </top>
      <bottom style="hair">
        <color auto="1"/>
      </bottom>
      <diagonal/>
    </border>
    <border>
      <left style="thin">
        <color auto="1"/>
      </left>
      <right style="medium">
        <color rgb="FF000000"/>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hair">
        <color indexed="64"/>
      </top>
      <bottom/>
      <diagonal/>
    </border>
    <border>
      <left style="thin">
        <color rgb="FF000000"/>
      </left>
      <right/>
      <top style="hair">
        <color indexed="64"/>
      </top>
      <bottom/>
      <diagonal/>
    </border>
    <border>
      <left style="thin">
        <color rgb="FF000000"/>
      </left>
      <right style="thin">
        <color rgb="FF000000"/>
      </right>
      <top style="hair">
        <color indexed="64"/>
      </top>
      <bottom/>
      <diagonal/>
    </border>
    <border>
      <left style="thin">
        <color rgb="FF000000"/>
      </left>
      <right style="medium">
        <color rgb="FF000000"/>
      </right>
      <top style="hair">
        <color indexed="64"/>
      </top>
      <bottom/>
      <diagonal/>
    </border>
    <border>
      <left style="thin">
        <color rgb="FF000000"/>
      </left>
      <right style="medium">
        <color indexed="64"/>
      </right>
      <top style="hair">
        <color indexed="64"/>
      </top>
      <bottom/>
      <diagonal/>
    </border>
    <border>
      <left/>
      <right style="medium">
        <color indexed="64"/>
      </right>
      <top/>
      <bottom style="hair">
        <color indexed="64"/>
      </bottom>
      <diagonal/>
    </border>
    <border>
      <left style="thin">
        <color rgb="FF000000"/>
      </left>
      <right style="medium">
        <color rgb="FF000000"/>
      </right>
      <top/>
      <bottom style="medium">
        <color indexed="64"/>
      </bottom>
      <diagonal/>
    </border>
    <border>
      <left style="thin">
        <color rgb="FF000000"/>
      </left>
      <right style="medium">
        <color rgb="FF000000"/>
      </right>
      <top/>
      <bottom style="hair">
        <color rgb="FF000000"/>
      </bottom>
      <diagonal/>
    </border>
    <border>
      <left style="medium">
        <color rgb="FF000000"/>
      </left>
      <right style="thin">
        <color rgb="FF000000"/>
      </right>
      <top/>
      <bottom style="hair">
        <color rgb="FF000000"/>
      </bottom>
      <diagonal/>
    </border>
    <border>
      <left style="medium">
        <color indexed="64"/>
      </left>
      <right/>
      <top/>
      <bottom style="hair">
        <color indexed="64"/>
      </bottom>
      <diagonal/>
    </border>
    <border>
      <left style="medium">
        <color indexed="64"/>
      </left>
      <right style="thin">
        <color rgb="FF000000"/>
      </right>
      <top style="hair">
        <color auto="1"/>
      </top>
      <bottom/>
      <diagonal/>
    </border>
    <border>
      <left style="thin">
        <color rgb="FF000000"/>
      </left>
      <right style="medium">
        <color rgb="FF000000"/>
      </right>
      <top style="hair">
        <color rgb="FF000000"/>
      </top>
      <bottom style="hair">
        <color auto="1"/>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rgb="FF000000"/>
      </left>
      <right/>
      <top/>
      <bottom style="hair">
        <color rgb="FF000000"/>
      </bottom>
      <diagonal/>
    </border>
    <border>
      <left style="medium">
        <color auto="1"/>
      </left>
      <right style="thin">
        <color auto="1"/>
      </right>
      <top style="hair">
        <color auto="1"/>
      </top>
      <bottom style="hair">
        <color indexed="64"/>
      </bottom>
      <diagonal/>
    </border>
    <border>
      <left/>
      <right style="thin">
        <color indexed="64"/>
      </right>
      <top style="medium">
        <color indexed="64"/>
      </top>
      <bottom style="medium">
        <color indexed="64"/>
      </bottom>
      <diagonal/>
    </border>
    <border>
      <left style="thin">
        <color rgb="FF000000"/>
      </left>
      <right style="medium">
        <color auto="1"/>
      </right>
      <top/>
      <bottom/>
      <diagonal/>
    </border>
    <border>
      <left style="medium">
        <color auto="1"/>
      </left>
      <right style="thin">
        <color auto="1"/>
      </right>
      <top/>
      <bottom/>
      <diagonal/>
    </border>
  </borders>
  <cellStyleXfs count="13">
    <xf numFmtId="0" fontId="0" fillId="0" borderId="0"/>
    <xf numFmtId="0" fontId="3" fillId="0" borderId="0"/>
    <xf numFmtId="0" fontId="5" fillId="0" borderId="0"/>
    <xf numFmtId="0" fontId="4" fillId="0" borderId="0">
      <alignment horizontal="left"/>
      <protection hidden="1"/>
    </xf>
    <xf numFmtId="0" fontId="11" fillId="0" borderId="0" applyNumberFormat="0" applyBorder="0" applyAlignment="0"/>
    <xf numFmtId="0" fontId="13" fillId="0" borderId="0">
      <protection hidden="1"/>
    </xf>
    <xf numFmtId="0" fontId="14" fillId="0" borderId="0" applyNumberFormat="0" applyBorder="0" applyAlignment="0">
      <alignment horizontal="left" indent="1"/>
    </xf>
    <xf numFmtId="9" fontId="5" fillId="0" borderId="0" applyFont="0" applyFill="0" applyBorder="0" applyAlignment="0" applyProtection="0"/>
    <xf numFmtId="0" fontId="21" fillId="0" borderId="0"/>
    <xf numFmtId="0" fontId="31" fillId="0" borderId="0"/>
    <xf numFmtId="0" fontId="31" fillId="0" borderId="0"/>
    <xf numFmtId="0" fontId="45" fillId="0" borderId="0"/>
    <xf numFmtId="0" fontId="21" fillId="0" borderId="0"/>
  </cellStyleXfs>
  <cellXfs count="666">
    <xf numFmtId="0" fontId="0" fillId="0" borderId="0" xfId="0"/>
    <xf numFmtId="0" fontId="1" fillId="0" borderId="0" xfId="0" applyFont="1"/>
    <xf numFmtId="0" fontId="15" fillId="0" borderId="0" xfId="2" applyFont="1" applyProtection="1">
      <protection locked="0"/>
    </xf>
    <xf numFmtId="0" fontId="16" fillId="0" borderId="0" xfId="2" applyFont="1" applyProtection="1">
      <protection locked="0"/>
    </xf>
    <xf numFmtId="0" fontId="21" fillId="0" borderId="0" xfId="8" applyAlignment="1">
      <alignment vertical="center"/>
    </xf>
    <xf numFmtId="0" fontId="23" fillId="0" borderId="0" xfId="8" applyFont="1" applyAlignment="1">
      <alignment vertical="center"/>
    </xf>
    <xf numFmtId="0" fontId="22" fillId="0" borderId="0" xfId="10" applyFont="1" applyAlignment="1">
      <alignment horizontal="left" wrapText="1"/>
    </xf>
    <xf numFmtId="0" fontId="22" fillId="0" borderId="0" xfId="10" applyFont="1" applyAlignment="1">
      <alignment horizontal="left" vertical="center" wrapText="1"/>
    </xf>
    <xf numFmtId="0" fontId="1" fillId="0" borderId="0" xfId="0" applyFont="1" applyAlignment="1">
      <alignment horizontal="left" vertical="center" wrapText="1"/>
    </xf>
    <xf numFmtId="0" fontId="15" fillId="0" borderId="0" xfId="2" applyFont="1" applyAlignment="1" applyProtection="1">
      <alignment vertical="center"/>
      <protection locked="0"/>
    </xf>
    <xf numFmtId="0" fontId="7" fillId="0" borderId="0" xfId="2" applyFont="1" applyProtection="1">
      <protection locked="0"/>
    </xf>
    <xf numFmtId="0" fontId="15" fillId="0" borderId="0" xfId="2" applyFont="1" applyAlignment="1" applyProtection="1">
      <alignment vertical="center" wrapText="1"/>
      <protection locked="0"/>
    </xf>
    <xf numFmtId="0" fontId="1" fillId="0" borderId="0" xfId="0" applyFont="1" applyAlignment="1">
      <alignment vertical="center"/>
    </xf>
    <xf numFmtId="0" fontId="15" fillId="0" borderId="8" xfId="2" applyFont="1" applyBorder="1" applyAlignment="1" applyProtection="1">
      <alignment vertical="center"/>
      <protection locked="0"/>
    </xf>
    <xf numFmtId="0" fontId="15" fillId="0" borderId="15" xfId="2" applyFont="1" applyBorder="1" applyAlignment="1" applyProtection="1">
      <alignment vertical="center" wrapText="1"/>
      <protection locked="0"/>
    </xf>
    <xf numFmtId="0" fontId="15" fillId="0" borderId="15" xfId="2" applyFont="1" applyBorder="1" applyAlignment="1" applyProtection="1">
      <alignment vertical="center"/>
      <protection locked="0"/>
    </xf>
    <xf numFmtId="0" fontId="15" fillId="0" borderId="76" xfId="2" applyFont="1" applyBorder="1" applyAlignment="1" applyProtection="1">
      <alignment vertical="center"/>
      <protection locked="0"/>
    </xf>
    <xf numFmtId="0" fontId="15" fillId="0" borderId="8" xfId="2" applyFont="1" applyBorder="1" applyAlignment="1" applyProtection="1">
      <alignment vertical="center" wrapText="1"/>
      <protection locked="0"/>
    </xf>
    <xf numFmtId="0" fontId="36" fillId="0" borderId="0" xfId="0" applyFont="1"/>
    <xf numFmtId="0" fontId="37" fillId="0" borderId="0" xfId="10" applyFont="1"/>
    <xf numFmtId="0" fontId="36" fillId="0" borderId="0" xfId="0" applyFont="1" applyAlignment="1">
      <alignment horizontal="left" vertical="center" wrapText="1"/>
    </xf>
    <xf numFmtId="0" fontId="36" fillId="0" borderId="29" xfId="0" applyFont="1" applyBorder="1" applyAlignment="1">
      <alignment horizontal="left" vertical="center" wrapText="1"/>
    </xf>
    <xf numFmtId="0" fontId="35" fillId="0" borderId="25" xfId="0" applyFont="1" applyBorder="1" applyAlignment="1">
      <alignment horizontal="left" vertical="center" wrapText="1"/>
    </xf>
    <xf numFmtId="0" fontId="36" fillId="0" borderId="31" xfId="0" applyFont="1" applyBorder="1" applyAlignment="1">
      <alignment horizontal="left" vertical="center" wrapText="1"/>
    </xf>
    <xf numFmtId="0" fontId="36" fillId="0" borderId="0" xfId="0" applyFont="1" applyAlignment="1">
      <alignment vertical="center" wrapText="1"/>
    </xf>
    <xf numFmtId="0" fontId="22" fillId="0" borderId="0" xfId="10" applyFont="1" applyAlignment="1">
      <alignment vertical="center" wrapText="1"/>
    </xf>
    <xf numFmtId="0" fontId="22" fillId="0" borderId="0" xfId="10" applyFont="1" applyAlignment="1">
      <alignment horizontal="center" wrapText="1"/>
    </xf>
    <xf numFmtId="0" fontId="22" fillId="0" borderId="26" xfId="10" applyFont="1" applyBorder="1" applyAlignment="1">
      <alignment horizontal="left" vertical="center" wrapText="1"/>
    </xf>
    <xf numFmtId="0" fontId="37" fillId="0" borderId="26" xfId="10" applyFont="1" applyBorder="1" applyAlignment="1">
      <alignment horizontal="center" vertical="center" wrapText="1"/>
    </xf>
    <xf numFmtId="0" fontId="6" fillId="19" borderId="29" xfId="10" applyFont="1" applyFill="1" applyBorder="1" applyAlignment="1">
      <alignment horizontal="left" vertical="center" wrapText="1"/>
    </xf>
    <xf numFmtId="0" fontId="36" fillId="0" borderId="0" xfId="0" applyFont="1" applyAlignment="1">
      <alignment vertical="center"/>
    </xf>
    <xf numFmtId="0" fontId="18" fillId="0" borderId="0" xfId="2" applyFont="1" applyAlignment="1" applyProtection="1">
      <alignment vertical="center"/>
      <protection locked="0"/>
    </xf>
    <xf numFmtId="0" fontId="18" fillId="0" borderId="0" xfId="2" applyFont="1" applyProtection="1">
      <protection locked="0"/>
    </xf>
    <xf numFmtId="0" fontId="18" fillId="0" borderId="0" xfId="2" applyFont="1" applyAlignment="1" applyProtection="1">
      <alignment vertical="center" wrapText="1"/>
      <protection locked="0"/>
    </xf>
    <xf numFmtId="0" fontId="15" fillId="0" borderId="0" xfId="2" applyFont="1" applyAlignment="1" applyProtection="1">
      <alignment horizontal="left" vertical="center"/>
      <protection locked="0"/>
    </xf>
    <xf numFmtId="0" fontId="22" fillId="5" borderId="0" xfId="10" applyFont="1" applyFill="1" applyAlignment="1">
      <alignment horizontal="left" vertical="center" wrapText="1"/>
    </xf>
    <xf numFmtId="0" fontId="18" fillId="0" borderId="0" xfId="2" applyFont="1" applyAlignment="1" applyProtection="1">
      <alignment horizontal="left"/>
      <protection locked="0"/>
    </xf>
    <xf numFmtId="0" fontId="22" fillId="5" borderId="0" xfId="10" applyFont="1" applyFill="1" applyAlignment="1">
      <alignment horizontal="left" vertical="center"/>
    </xf>
    <xf numFmtId="0" fontId="43" fillId="0" borderId="0" xfId="0" applyFont="1"/>
    <xf numFmtId="0" fontId="9" fillId="0" borderId="0" xfId="11" applyFont="1" applyProtection="1">
      <protection hidden="1"/>
    </xf>
    <xf numFmtId="0" fontId="9" fillId="0" borderId="14" xfId="2" applyFont="1" applyBorder="1" applyAlignment="1" applyProtection="1">
      <alignment horizontal="left"/>
      <protection locked="0"/>
    </xf>
    <xf numFmtId="0" fontId="1" fillId="0" borderId="0" xfId="0" applyFont="1" applyProtection="1">
      <protection locked="0"/>
    </xf>
    <xf numFmtId="0" fontId="2" fillId="19" borderId="19" xfId="0" applyFont="1" applyFill="1" applyBorder="1" applyAlignment="1" applyProtection="1">
      <alignment vertical="center"/>
      <protection locked="0"/>
    </xf>
    <xf numFmtId="0" fontId="10" fillId="19" borderId="20" xfId="2" applyFont="1" applyFill="1" applyBorder="1" applyAlignment="1" applyProtection="1">
      <alignment vertical="center"/>
      <protection locked="0"/>
    </xf>
    <xf numFmtId="0" fontId="10" fillId="19" borderId="21" xfId="2" applyFont="1" applyFill="1" applyBorder="1" applyAlignment="1" applyProtection="1">
      <alignment vertical="center"/>
      <protection locked="0"/>
    </xf>
    <xf numFmtId="0" fontId="5" fillId="0" borderId="0" xfId="2" applyAlignment="1" applyProtection="1">
      <alignment vertical="center"/>
      <protection locked="0"/>
    </xf>
    <xf numFmtId="0" fontId="23" fillId="0" borderId="0" xfId="8" applyFont="1" applyAlignment="1" applyProtection="1">
      <alignment vertical="center"/>
      <protection locked="0"/>
    </xf>
    <xf numFmtId="0" fontId="21" fillId="0" borderId="0" xfId="8" applyAlignment="1" applyProtection="1">
      <alignment vertical="center"/>
      <protection locked="0"/>
    </xf>
    <xf numFmtId="0" fontId="6" fillId="0" borderId="4" xfId="2" applyFont="1" applyBorder="1" applyAlignment="1" applyProtection="1">
      <alignment vertical="center"/>
      <protection locked="0"/>
    </xf>
    <xf numFmtId="0" fontId="6" fillId="0" borderId="25" xfId="2" applyFont="1" applyBorder="1" applyAlignment="1" applyProtection="1">
      <alignment vertical="center"/>
      <protection locked="0"/>
    </xf>
    <xf numFmtId="0" fontId="6" fillId="0" borderId="25" xfId="2" applyFont="1" applyBorder="1" applyAlignment="1" applyProtection="1">
      <alignment vertical="center" wrapText="1"/>
      <protection locked="0"/>
    </xf>
    <xf numFmtId="0" fontId="22" fillId="15" borderId="85" xfId="8" applyFont="1" applyFill="1" applyBorder="1" applyAlignment="1" applyProtection="1">
      <alignment horizontal="center" vertical="center" wrapText="1"/>
      <protection locked="0"/>
    </xf>
    <xf numFmtId="0" fontId="22" fillId="15" borderId="38" xfId="8" applyFont="1" applyFill="1" applyBorder="1" applyAlignment="1" applyProtection="1">
      <alignment horizontal="center" vertical="center" wrapText="1"/>
      <protection locked="0"/>
    </xf>
    <xf numFmtId="0" fontId="22" fillId="15" borderId="83" xfId="8" applyFont="1" applyFill="1" applyBorder="1" applyAlignment="1" applyProtection="1">
      <alignment horizontal="center" vertical="center" wrapText="1"/>
      <protection locked="0"/>
    </xf>
    <xf numFmtId="0" fontId="7" fillId="0" borderId="0" xfId="2" applyFont="1" applyAlignment="1" applyProtection="1">
      <alignment vertical="center"/>
      <protection locked="0"/>
    </xf>
    <xf numFmtId="0" fontId="7" fillId="0" borderId="0" xfId="2" applyFont="1" applyAlignment="1" applyProtection="1">
      <alignment horizontal="left"/>
      <protection locked="0"/>
    </xf>
    <xf numFmtId="0" fontId="7" fillId="0" borderId="0" xfId="2" applyFont="1" applyAlignment="1" applyProtection="1">
      <alignment horizontal="right"/>
      <protection locked="0"/>
    </xf>
    <xf numFmtId="0" fontId="44" fillId="0" borderId="0" xfId="0" applyFont="1" applyProtection="1">
      <protection locked="0"/>
    </xf>
    <xf numFmtId="0" fontId="36" fillId="0" borderId="0" xfId="0" applyFont="1" applyProtection="1">
      <protection locked="0"/>
    </xf>
    <xf numFmtId="0" fontId="10" fillId="0" borderId="0" xfId="2" applyFont="1" applyProtection="1">
      <protection locked="0"/>
    </xf>
    <xf numFmtId="0" fontId="5" fillId="0" borderId="0" xfId="2" applyProtection="1">
      <protection locked="0"/>
    </xf>
    <xf numFmtId="0" fontId="50" fillId="0" borderId="0" xfId="2" applyFont="1" applyAlignment="1">
      <alignment horizontal="center" vertical="center" wrapText="1"/>
    </xf>
    <xf numFmtId="49" fontId="7" fillId="0" borderId="14" xfId="2" applyNumberFormat="1" applyFont="1" applyBorder="1" applyAlignment="1" applyProtection="1">
      <alignment vertical="center"/>
      <protection locked="0"/>
    </xf>
    <xf numFmtId="0" fontId="7" fillId="0" borderId="31" xfId="2" applyFont="1" applyBorder="1" applyAlignment="1" applyProtection="1">
      <alignment horizontal="left" vertical="center"/>
      <protection locked="0"/>
    </xf>
    <xf numFmtId="0" fontId="7" fillId="16" borderId="31" xfId="2" applyFont="1" applyFill="1" applyBorder="1" applyAlignment="1" applyProtection="1">
      <alignment horizontal="left" vertical="center"/>
      <protection locked="0"/>
    </xf>
    <xf numFmtId="0" fontId="7" fillId="0" borderId="23" xfId="2" applyFont="1" applyBorder="1" applyAlignment="1" applyProtection="1">
      <alignment horizontal="right" vertical="center"/>
      <protection locked="0"/>
    </xf>
    <xf numFmtId="0" fontId="7" fillId="0" borderId="14" xfId="2" applyFont="1" applyBorder="1" applyAlignment="1" applyProtection="1">
      <alignment horizontal="right" vertical="center"/>
      <protection locked="0"/>
    </xf>
    <xf numFmtId="0" fontId="7" fillId="0" borderId="31" xfId="2" applyFont="1" applyBorder="1" applyAlignment="1" applyProtection="1">
      <alignment horizontal="right" vertical="center"/>
      <protection locked="0"/>
    </xf>
    <xf numFmtId="0" fontId="9" fillId="0" borderId="0" xfId="2" applyFont="1" applyAlignment="1" applyProtection="1">
      <alignment vertical="center"/>
      <protection locked="0"/>
    </xf>
    <xf numFmtId="0" fontId="7" fillId="0" borderId="29" xfId="2" applyFont="1" applyBorder="1" applyAlignment="1" applyProtection="1">
      <alignment horizontal="left" vertical="center"/>
      <protection locked="0"/>
    </xf>
    <xf numFmtId="0" fontId="7" fillId="16" borderId="29" xfId="2" applyFont="1" applyFill="1" applyBorder="1" applyAlignment="1" applyProtection="1">
      <alignment horizontal="left" vertical="center"/>
      <protection locked="0"/>
    </xf>
    <xf numFmtId="0" fontId="7" fillId="0" borderId="61" xfId="2" applyFont="1" applyBorder="1" applyAlignment="1" applyProtection="1">
      <alignment horizontal="right" vertical="center"/>
      <protection locked="0"/>
    </xf>
    <xf numFmtId="0" fontId="7" fillId="0" borderId="17" xfId="2" applyFont="1" applyBorder="1" applyAlignment="1" applyProtection="1">
      <alignment horizontal="right" vertical="center"/>
      <protection locked="0"/>
    </xf>
    <xf numFmtId="0" fontId="7" fillId="0" borderId="29" xfId="2" applyFont="1" applyBorder="1" applyAlignment="1" applyProtection="1">
      <alignment horizontal="right" vertical="center"/>
      <protection locked="0"/>
    </xf>
    <xf numFmtId="49" fontId="6" fillId="8" borderId="4" xfId="2" applyNumberFormat="1" applyFont="1" applyFill="1" applyBorder="1" applyAlignment="1" applyProtection="1">
      <alignment vertical="center"/>
      <protection locked="0"/>
    </xf>
    <xf numFmtId="0" fontId="6" fillId="8" borderId="25" xfId="2" applyFont="1" applyFill="1" applyBorder="1" applyAlignment="1" applyProtection="1">
      <alignment horizontal="center" vertical="center"/>
      <protection locked="0"/>
    </xf>
    <xf numFmtId="0" fontId="6" fillId="20" borderId="25" xfId="2" applyFont="1" applyFill="1" applyBorder="1" applyAlignment="1" applyProtection="1">
      <alignment horizontal="center" vertical="center"/>
      <protection locked="0"/>
    </xf>
    <xf numFmtId="0" fontId="6" fillId="8" borderId="25" xfId="2" applyFont="1" applyFill="1" applyBorder="1" applyAlignment="1" applyProtection="1">
      <alignment horizontal="left" vertical="center"/>
      <protection locked="0"/>
    </xf>
    <xf numFmtId="0" fontId="6" fillId="8" borderId="86" xfId="2" applyFont="1" applyFill="1" applyBorder="1" applyAlignment="1" applyProtection="1">
      <alignment vertical="center"/>
      <protection locked="0"/>
    </xf>
    <xf numFmtId="0" fontId="6" fillId="8" borderId="5" xfId="2" applyFont="1" applyFill="1" applyBorder="1" applyAlignment="1" applyProtection="1">
      <alignment horizontal="right" vertical="center"/>
      <protection locked="0"/>
    </xf>
    <xf numFmtId="0" fontId="6" fillId="8" borderId="25" xfId="2" applyFont="1" applyFill="1" applyBorder="1" applyAlignment="1" applyProtection="1">
      <alignment horizontal="right" vertical="center"/>
      <protection locked="0"/>
    </xf>
    <xf numFmtId="0" fontId="7" fillId="0" borderId="36" xfId="2" applyFont="1" applyBorder="1" applyAlignment="1" applyProtection="1">
      <alignment horizontal="right" vertical="center"/>
      <protection locked="0"/>
    </xf>
    <xf numFmtId="0" fontId="7" fillId="0" borderId="98" xfId="2" applyFont="1" applyBorder="1" applyAlignment="1" applyProtection="1">
      <alignment horizontal="right" vertical="center"/>
      <protection locked="0"/>
    </xf>
    <xf numFmtId="0" fontId="7" fillId="0" borderId="33" xfId="2" applyFont="1" applyBorder="1" applyAlignment="1" applyProtection="1">
      <alignment horizontal="right" vertical="center"/>
      <protection locked="0"/>
    </xf>
    <xf numFmtId="0" fontId="7" fillId="0" borderId="37" xfId="2" applyFont="1" applyBorder="1" applyAlignment="1" applyProtection="1">
      <alignment horizontal="right" vertical="center"/>
      <protection locked="0"/>
    </xf>
    <xf numFmtId="0" fontId="7" fillId="0" borderId="31" xfId="2" applyFont="1" applyBorder="1" applyAlignment="1" applyProtection="1">
      <alignment horizontal="left" vertical="top"/>
      <protection locked="0"/>
    </xf>
    <xf numFmtId="0" fontId="7" fillId="0" borderId="29" xfId="2" applyFont="1" applyBorder="1" applyAlignment="1" applyProtection="1">
      <alignment horizontal="left" vertical="top"/>
      <protection locked="0"/>
    </xf>
    <xf numFmtId="0" fontId="15" fillId="0" borderId="0" xfId="2" applyFont="1"/>
    <xf numFmtId="0" fontId="15" fillId="0" borderId="0" xfId="2" applyFont="1" applyAlignment="1">
      <alignment vertical="center"/>
    </xf>
    <xf numFmtId="0" fontId="16" fillId="0" borderId="27" xfId="2" applyFont="1" applyBorder="1" applyAlignment="1">
      <alignment horizontal="center" vertical="center" wrapText="1"/>
    </xf>
    <xf numFmtId="0" fontId="16" fillId="0" borderId="27" xfId="2" applyFont="1" applyBorder="1" applyAlignment="1">
      <alignment horizontal="center" vertical="center"/>
    </xf>
    <xf numFmtId="164" fontId="16" fillId="18" borderId="27" xfId="2" applyNumberFormat="1" applyFont="1" applyFill="1" applyBorder="1" applyAlignment="1">
      <alignment horizontal="center" vertical="center" wrapText="1"/>
    </xf>
    <xf numFmtId="164" fontId="16" fillId="3" borderId="27" xfId="2" applyNumberFormat="1" applyFont="1" applyFill="1" applyBorder="1" applyAlignment="1">
      <alignment horizontal="center" vertical="center"/>
    </xf>
    <xf numFmtId="164" fontId="16" fillId="14" borderId="28" xfId="2" applyNumberFormat="1" applyFont="1" applyFill="1" applyBorder="1" applyAlignment="1">
      <alignment horizontal="center" vertical="center" wrapText="1"/>
    </xf>
    <xf numFmtId="7" fontId="16" fillId="11" borderId="27" xfId="2" applyNumberFormat="1" applyFont="1" applyFill="1" applyBorder="1" applyAlignment="1">
      <alignment horizontal="center" vertical="center"/>
    </xf>
    <xf numFmtId="0" fontId="16" fillId="0" borderId="0" xfId="2" applyFont="1" applyAlignment="1">
      <alignment horizontal="center" vertical="center"/>
    </xf>
    <xf numFmtId="0" fontId="16" fillId="0" borderId="29" xfId="2" applyFont="1" applyBorder="1" applyAlignment="1">
      <alignment horizontal="left" vertical="center"/>
    </xf>
    <xf numFmtId="0" fontId="15" fillId="0" borderId="29" xfId="2" applyFont="1" applyBorder="1" applyAlignment="1">
      <alignment horizontal="left" vertical="center"/>
    </xf>
    <xf numFmtId="164" fontId="15" fillId="18" borderId="29" xfId="2" applyNumberFormat="1" applyFont="1" applyFill="1" applyBorder="1" applyAlignment="1">
      <alignment vertical="center"/>
    </xf>
    <xf numFmtId="7" fontId="15" fillId="3" borderId="17" xfId="2" applyNumberFormat="1" applyFont="1" applyFill="1" applyBorder="1" applyAlignment="1">
      <alignment vertical="center"/>
    </xf>
    <xf numFmtId="7" fontId="15" fillId="14" borderId="29" xfId="2" applyNumberFormat="1" applyFont="1" applyFill="1" applyBorder="1" applyAlignment="1">
      <alignment vertical="center"/>
    </xf>
    <xf numFmtId="7" fontId="15" fillId="11" borderId="29" xfId="2" applyNumberFormat="1" applyFont="1" applyFill="1" applyBorder="1" applyAlignment="1">
      <alignment vertical="center"/>
    </xf>
    <xf numFmtId="0" fontId="15" fillId="0" borderId="29" xfId="2" applyFont="1" applyBorder="1" applyAlignment="1">
      <alignment vertical="center"/>
    </xf>
    <xf numFmtId="0" fontId="16" fillId="0" borderId="25" xfId="2" applyFont="1" applyBorder="1" applyAlignment="1">
      <alignment horizontal="left" vertical="center"/>
    </xf>
    <xf numFmtId="0" fontId="15" fillId="0" borderId="25" xfId="2" applyFont="1" applyBorder="1" applyAlignment="1">
      <alignment horizontal="left" vertical="center"/>
    </xf>
    <xf numFmtId="164" fontId="15" fillId="18" borderId="25" xfId="2" applyNumberFormat="1" applyFont="1" applyFill="1" applyBorder="1" applyAlignment="1">
      <alignment vertical="center"/>
    </xf>
    <xf numFmtId="7" fontId="15" fillId="3" borderId="25" xfId="2" applyNumberFormat="1" applyFont="1" applyFill="1" applyBorder="1" applyAlignment="1">
      <alignment vertical="center"/>
    </xf>
    <xf numFmtId="7" fontId="15" fillId="14" borderId="25" xfId="2" applyNumberFormat="1" applyFont="1" applyFill="1" applyBorder="1" applyAlignment="1">
      <alignment vertical="center"/>
    </xf>
    <xf numFmtId="7" fontId="15" fillId="11" borderId="25" xfId="2" applyNumberFormat="1" applyFont="1" applyFill="1" applyBorder="1" applyAlignment="1">
      <alignment vertical="center"/>
    </xf>
    <xf numFmtId="0" fontId="15" fillId="0" borderId="25" xfId="2" applyFont="1" applyBorder="1" applyAlignment="1">
      <alignment vertical="center"/>
    </xf>
    <xf numFmtId="0" fontId="16" fillId="0" borderId="0" xfId="2" applyFont="1"/>
    <xf numFmtId="0" fontId="16" fillId="0" borderId="0" xfId="2" applyFont="1" applyAlignment="1">
      <alignment horizontal="right"/>
    </xf>
    <xf numFmtId="164" fontId="16" fillId="0" borderId="0" xfId="2" applyNumberFormat="1" applyFont="1"/>
    <xf numFmtId="0" fontId="20" fillId="0" borderId="0" xfId="2" applyFont="1"/>
    <xf numFmtId="0" fontId="18" fillId="0" borderId="0" xfId="2" applyFont="1"/>
    <xf numFmtId="42" fontId="16" fillId="0" borderId="3" xfId="2" applyNumberFormat="1" applyFont="1" applyBorder="1"/>
    <xf numFmtId="42" fontId="16" fillId="13" borderId="6" xfId="2" applyNumberFormat="1" applyFont="1" applyFill="1" applyBorder="1" applyAlignment="1">
      <alignment vertical="center"/>
    </xf>
    <xf numFmtId="0" fontId="16" fillId="0" borderId="0" xfId="2" applyFont="1" applyAlignment="1">
      <alignment horizontal="right" vertical="center"/>
    </xf>
    <xf numFmtId="164" fontId="16" fillId="0" borderId="0" xfId="2" applyNumberFormat="1" applyFont="1" applyAlignment="1">
      <alignment vertical="center"/>
    </xf>
    <xf numFmtId="0" fontId="20" fillId="0" borderId="0" xfId="2" applyFont="1" applyAlignment="1">
      <alignment vertical="center"/>
    </xf>
    <xf numFmtId="0" fontId="18" fillId="0" borderId="0" xfId="2" applyFont="1" applyAlignment="1">
      <alignment vertical="center"/>
    </xf>
    <xf numFmtId="0" fontId="15" fillId="0" borderId="17" xfId="2" applyFont="1" applyBorder="1" applyAlignment="1">
      <alignment horizontal="left" vertical="center"/>
    </xf>
    <xf numFmtId="0" fontId="15" fillId="0" borderId="24" xfId="2" applyFont="1" applyBorder="1" applyAlignment="1">
      <alignment horizontal="left" vertical="center"/>
    </xf>
    <xf numFmtId="42" fontId="16" fillId="12" borderId="29" xfId="2" applyNumberFormat="1" applyFont="1" applyFill="1" applyBorder="1"/>
    <xf numFmtId="164" fontId="15" fillId="0" borderId="0" xfId="2" applyNumberFormat="1" applyFont="1"/>
    <xf numFmtId="0" fontId="15" fillId="0" borderId="0" xfId="1" applyFont="1" applyAlignment="1" applyProtection="1">
      <alignment horizontal="left" vertical="center"/>
      <protection locked="0"/>
    </xf>
    <xf numFmtId="0" fontId="15" fillId="0" borderId="41" xfId="1" applyFont="1" applyBorder="1" applyAlignment="1" applyProtection="1">
      <alignment horizontal="left" vertical="center"/>
      <protection locked="0"/>
    </xf>
    <xf numFmtId="0" fontId="15" fillId="0" borderId="0" xfId="1" applyFont="1" applyAlignment="1" applyProtection="1">
      <alignment horizontal="left"/>
      <protection locked="0"/>
    </xf>
    <xf numFmtId="0" fontId="15" fillId="0" borderId="41" xfId="1" applyFont="1" applyBorder="1" applyAlignment="1" applyProtection="1">
      <alignment horizontal="left"/>
      <protection locked="0"/>
    </xf>
    <xf numFmtId="42" fontId="28" fillId="0" borderId="0" xfId="1" applyNumberFormat="1" applyFont="1" applyProtection="1">
      <protection locked="0"/>
    </xf>
    <xf numFmtId="0" fontId="3" fillId="0" borderId="0" xfId="1" applyProtection="1">
      <protection locked="0"/>
    </xf>
    <xf numFmtId="0" fontId="28" fillId="0" borderId="0" xfId="1" applyFont="1" applyAlignment="1" applyProtection="1">
      <alignment horizontal="left"/>
      <protection locked="0"/>
    </xf>
    <xf numFmtId="0" fontId="28" fillId="0" borderId="0" xfId="1" applyFont="1" applyProtection="1">
      <protection locked="0"/>
    </xf>
    <xf numFmtId="0" fontId="3" fillId="0" borderId="0" xfId="1" applyAlignment="1" applyProtection="1">
      <alignment vertical="center"/>
      <protection locked="0"/>
    </xf>
    <xf numFmtId="42" fontId="15" fillId="0" borderId="16" xfId="1" applyNumberFormat="1" applyFont="1" applyBorder="1" applyAlignment="1" applyProtection="1">
      <alignment horizontal="center" vertical="center" wrapText="1"/>
      <protection locked="0"/>
    </xf>
    <xf numFmtId="42" fontId="15" fillId="0" borderId="42" xfId="1" applyNumberFormat="1" applyFont="1" applyBorder="1" applyAlignment="1" applyProtection="1">
      <alignment horizontal="center" vertical="center" wrapText="1"/>
      <protection locked="0"/>
    </xf>
    <xf numFmtId="42" fontId="15" fillId="12" borderId="16" xfId="1" applyNumberFormat="1" applyFont="1" applyFill="1" applyBorder="1" applyAlignment="1" applyProtection="1">
      <alignment horizontal="center" vertical="center" wrapText="1"/>
      <protection locked="0"/>
    </xf>
    <xf numFmtId="42" fontId="15" fillId="12" borderId="42" xfId="1" applyNumberFormat="1" applyFont="1" applyFill="1" applyBorder="1" applyAlignment="1" applyProtection="1">
      <alignment horizontal="center" vertical="center" wrapText="1"/>
      <protection locked="0"/>
    </xf>
    <xf numFmtId="42" fontId="15" fillId="12" borderId="43" xfId="1" applyNumberFormat="1" applyFont="1" applyFill="1" applyBorder="1" applyAlignment="1" applyProtection="1">
      <alignment horizontal="center" vertical="center" wrapText="1"/>
      <protection locked="0"/>
    </xf>
    <xf numFmtId="42" fontId="15" fillId="0" borderId="43" xfId="1" applyNumberFormat="1" applyFont="1" applyBorder="1" applyAlignment="1" applyProtection="1">
      <alignment horizontal="center" vertical="center" wrapText="1"/>
      <protection locked="0"/>
    </xf>
    <xf numFmtId="42" fontId="15" fillId="12" borderId="47" xfId="1" applyNumberFormat="1" applyFont="1" applyFill="1" applyBorder="1" applyAlignment="1" applyProtection="1">
      <alignment horizontal="center" vertical="center" wrapText="1"/>
      <protection locked="0"/>
    </xf>
    <xf numFmtId="42" fontId="15" fillId="12" borderId="48" xfId="1" applyNumberFormat="1" applyFont="1" applyFill="1" applyBorder="1" applyAlignment="1" applyProtection="1">
      <alignment horizontal="center" vertical="center" wrapText="1"/>
      <protection locked="0"/>
    </xf>
    <xf numFmtId="42" fontId="15" fillId="12" borderId="49" xfId="1" applyNumberFormat="1" applyFont="1" applyFill="1" applyBorder="1" applyAlignment="1" applyProtection="1">
      <alignment horizontal="center" vertical="center" wrapText="1"/>
      <protection locked="0"/>
    </xf>
    <xf numFmtId="42" fontId="57" fillId="12" borderId="47" xfId="1" applyNumberFormat="1" applyFont="1" applyFill="1" applyBorder="1" applyAlignment="1" applyProtection="1">
      <alignment horizontal="center" vertical="center" wrapText="1"/>
      <protection locked="0"/>
    </xf>
    <xf numFmtId="42" fontId="15" fillId="2" borderId="16" xfId="1" applyNumberFormat="1" applyFont="1" applyFill="1" applyBorder="1" applyAlignment="1" applyProtection="1">
      <alignment horizontal="center" vertical="center" wrapText="1"/>
      <protection locked="0"/>
    </xf>
    <xf numFmtId="42" fontId="57" fillId="0" borderId="42" xfId="1" applyNumberFormat="1" applyFont="1" applyBorder="1" applyAlignment="1" applyProtection="1">
      <alignment horizontal="center" vertical="center" wrapText="1"/>
      <protection locked="0"/>
    </xf>
    <xf numFmtId="42" fontId="15" fillId="0" borderId="16" xfId="1" applyNumberFormat="1" applyFont="1" applyBorder="1" applyAlignment="1" applyProtection="1">
      <alignment horizontal="center" wrapText="1"/>
      <protection locked="0"/>
    </xf>
    <xf numFmtId="42" fontId="15" fillId="0" borderId="42" xfId="1" applyNumberFormat="1" applyFont="1" applyBorder="1" applyAlignment="1" applyProtection="1">
      <alignment horizontal="center" wrapText="1"/>
      <protection locked="0"/>
    </xf>
    <xf numFmtId="42" fontId="15" fillId="12" borderId="16" xfId="1" applyNumberFormat="1" applyFont="1" applyFill="1" applyBorder="1" applyAlignment="1" applyProtection="1">
      <alignment horizontal="center" wrapText="1"/>
      <protection locked="0"/>
    </xf>
    <xf numFmtId="42" fontId="15" fillId="12" borderId="42" xfId="1" applyNumberFormat="1" applyFont="1" applyFill="1" applyBorder="1" applyAlignment="1" applyProtection="1">
      <alignment horizontal="center" wrapText="1"/>
      <protection locked="0"/>
    </xf>
    <xf numFmtId="42" fontId="15" fillId="12" borderId="43" xfId="1" applyNumberFormat="1" applyFont="1" applyFill="1" applyBorder="1" applyAlignment="1" applyProtection="1">
      <alignment horizontal="center" wrapText="1"/>
      <protection locked="0"/>
    </xf>
    <xf numFmtId="42" fontId="15" fillId="12" borderId="47" xfId="1" applyNumberFormat="1" applyFont="1" applyFill="1" applyBorder="1" applyAlignment="1" applyProtection="1">
      <alignment horizontal="center" wrapText="1"/>
      <protection locked="0"/>
    </xf>
    <xf numFmtId="42" fontId="15" fillId="12" borderId="48" xfId="1" applyNumberFormat="1" applyFont="1" applyFill="1" applyBorder="1" applyAlignment="1" applyProtection="1">
      <alignment horizontal="center" wrapText="1"/>
      <protection locked="0"/>
    </xf>
    <xf numFmtId="42" fontId="15" fillId="12" borderId="49" xfId="1" applyNumberFormat="1" applyFont="1" applyFill="1" applyBorder="1" applyAlignment="1" applyProtection="1">
      <alignment horizontal="center" wrapText="1"/>
      <protection locked="0"/>
    </xf>
    <xf numFmtId="42" fontId="57" fillId="0" borderId="16" xfId="1" applyNumberFormat="1" applyFont="1" applyBorder="1" applyAlignment="1" applyProtection="1">
      <alignment horizontal="center" wrapText="1"/>
      <protection locked="0"/>
    </xf>
    <xf numFmtId="42" fontId="15" fillId="0" borderId="32" xfId="1" applyNumberFormat="1" applyFont="1" applyBorder="1" applyAlignment="1" applyProtection="1">
      <alignment horizontal="center" vertical="center" wrapText="1"/>
      <protection locked="0"/>
    </xf>
    <xf numFmtId="42" fontId="15" fillId="2" borderId="32" xfId="1" applyNumberFormat="1" applyFont="1" applyFill="1" applyBorder="1" applyAlignment="1" applyProtection="1">
      <alignment horizontal="center" wrapText="1"/>
      <protection locked="0"/>
    </xf>
    <xf numFmtId="42" fontId="15" fillId="12" borderId="32" xfId="1" applyNumberFormat="1" applyFont="1" applyFill="1" applyBorder="1" applyAlignment="1" applyProtection="1">
      <alignment horizontal="center" vertical="center" wrapText="1"/>
      <protection locked="0"/>
    </xf>
    <xf numFmtId="0" fontId="3" fillId="0" borderId="0" xfId="1" applyAlignment="1" applyProtection="1">
      <alignment horizontal="left"/>
      <protection locked="0"/>
    </xf>
    <xf numFmtId="42" fontId="3" fillId="0" borderId="0" xfId="1" applyNumberFormat="1" applyProtection="1">
      <protection locked="0"/>
    </xf>
    <xf numFmtId="42" fontId="15" fillId="12" borderId="121" xfId="1" applyNumberFormat="1" applyFont="1" applyFill="1" applyBorder="1" applyAlignment="1" applyProtection="1">
      <alignment horizontal="center" vertical="center" wrapText="1"/>
      <protection locked="0"/>
    </xf>
    <xf numFmtId="0" fontId="6" fillId="20" borderId="25" xfId="2" applyFont="1" applyFill="1" applyBorder="1" applyAlignment="1" applyProtection="1">
      <alignment horizontal="right" vertical="center"/>
      <protection locked="0"/>
    </xf>
    <xf numFmtId="0" fontId="7" fillId="0" borderId="3" xfId="2" applyFont="1" applyBorder="1" applyAlignment="1" applyProtection="1">
      <alignment horizontal="right" vertical="center"/>
      <protection locked="0"/>
    </xf>
    <xf numFmtId="0" fontId="7" fillId="0" borderId="31" xfId="2" applyFont="1" applyBorder="1" applyAlignment="1" applyProtection="1">
      <alignment horizontal="right" vertical="center" wrapText="1"/>
      <protection locked="0"/>
    </xf>
    <xf numFmtId="0" fontId="7" fillId="0" borderId="3"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2" fillId="0" borderId="0" xfId="0" applyFont="1" applyAlignment="1">
      <alignment vertical="center"/>
    </xf>
    <xf numFmtId="0" fontId="2" fillId="26" borderId="0" xfId="0" applyFont="1" applyFill="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42" fontId="1" fillId="0" borderId="0" xfId="0" applyNumberFormat="1" applyFont="1"/>
    <xf numFmtId="42" fontId="1" fillId="16" borderId="0" xfId="0" applyNumberFormat="1" applyFont="1" applyFill="1"/>
    <xf numFmtId="0" fontId="1" fillId="16" borderId="0" xfId="0" applyFont="1" applyFill="1"/>
    <xf numFmtId="0" fontId="20" fillId="2" borderId="1" xfId="2" applyFont="1" applyFill="1" applyBorder="1" applyAlignment="1">
      <alignment vertical="center"/>
    </xf>
    <xf numFmtId="0" fontId="20" fillId="2" borderId="1" xfId="2" applyFont="1" applyFill="1" applyBorder="1" applyAlignment="1">
      <alignment vertical="center" wrapText="1"/>
    </xf>
    <xf numFmtId="42" fontId="20" fillId="2" borderId="1" xfId="2" applyNumberFormat="1" applyFont="1" applyFill="1" applyBorder="1" applyAlignment="1">
      <alignment vertical="center"/>
    </xf>
    <xf numFmtId="42" fontId="20" fillId="2" borderId="0" xfId="2" applyNumberFormat="1" applyFont="1" applyFill="1" applyAlignment="1">
      <alignment horizontal="left"/>
    </xf>
    <xf numFmtId="0" fontId="16" fillId="19" borderId="93" xfId="2" applyFont="1" applyFill="1" applyBorder="1" applyAlignment="1">
      <alignment horizontal="center" vertical="center"/>
    </xf>
    <xf numFmtId="0" fontId="16" fillId="14" borderId="93" xfId="2" applyFont="1" applyFill="1" applyBorder="1" applyAlignment="1">
      <alignment horizontal="center" vertical="center"/>
    </xf>
    <xf numFmtId="42" fontId="16" fillId="0" borderId="78" xfId="2" applyNumberFormat="1" applyFont="1" applyBorder="1" applyAlignment="1">
      <alignment horizontal="right" vertical="center"/>
    </xf>
    <xf numFmtId="42" fontId="16" fillId="0" borderId="77" xfId="2" applyNumberFormat="1" applyFont="1" applyBorder="1" applyAlignment="1">
      <alignment horizontal="right" vertical="center"/>
    </xf>
    <xf numFmtId="42" fontId="16" fillId="0" borderId="95" xfId="2" applyNumberFormat="1" applyFont="1" applyBorder="1" applyAlignment="1">
      <alignment horizontal="right" vertical="center"/>
    </xf>
    <xf numFmtId="42" fontId="16" fillId="0" borderId="93" xfId="2" applyNumberFormat="1" applyFont="1" applyBorder="1" applyAlignment="1">
      <alignment horizontal="right"/>
    </xf>
    <xf numFmtId="165" fontId="1" fillId="0" borderId="0" xfId="0" applyNumberFormat="1" applyFont="1"/>
    <xf numFmtId="49" fontId="7" fillId="0" borderId="31" xfId="2" applyNumberFormat="1" applyFont="1" applyBorder="1" applyAlignment="1" applyProtection="1">
      <alignment horizontal="left" vertical="top"/>
      <protection locked="0"/>
    </xf>
    <xf numFmtId="49" fontId="7" fillId="0" borderId="29" xfId="2" applyNumberFormat="1" applyFont="1" applyBorder="1" applyAlignment="1" applyProtection="1">
      <alignment horizontal="left" vertical="top"/>
      <protection locked="0"/>
    </xf>
    <xf numFmtId="0" fontId="1" fillId="28" borderId="0" xfId="0" applyFont="1" applyFill="1"/>
    <xf numFmtId="0" fontId="59" fillId="28" borderId="0" xfId="0" applyFont="1" applyFill="1"/>
    <xf numFmtId="42" fontId="2" fillId="3" borderId="0" xfId="0" applyNumberFormat="1" applyFont="1" applyFill="1"/>
    <xf numFmtId="42" fontId="1" fillId="29" borderId="0" xfId="0" applyNumberFormat="1" applyFont="1" applyFill="1"/>
    <xf numFmtId="42" fontId="2" fillId="29" borderId="0" xfId="0" applyNumberFormat="1" applyFont="1" applyFill="1"/>
    <xf numFmtId="0" fontId="1" fillId="29" borderId="0" xfId="0" applyFont="1" applyFill="1"/>
    <xf numFmtId="0" fontId="2" fillId="3" borderId="0" xfId="0" applyFont="1" applyFill="1"/>
    <xf numFmtId="42" fontId="15" fillId="12" borderId="0" xfId="1" applyNumberFormat="1" applyFont="1" applyFill="1" applyAlignment="1" applyProtection="1">
      <alignment horizontal="center" wrapText="1"/>
      <protection locked="0"/>
    </xf>
    <xf numFmtId="42" fontId="15" fillId="12" borderId="46" xfId="1" applyNumberFormat="1" applyFont="1" applyFill="1" applyBorder="1" applyAlignment="1" applyProtection="1">
      <alignment horizontal="center" wrapText="1"/>
      <protection locked="0"/>
    </xf>
    <xf numFmtId="42" fontId="15" fillId="12" borderId="0" xfId="1" applyNumberFormat="1" applyFont="1" applyFill="1" applyAlignment="1" applyProtection="1">
      <alignment horizontal="center" vertical="center" wrapText="1"/>
      <protection locked="0"/>
    </xf>
    <xf numFmtId="42" fontId="15" fillId="0" borderId="130" xfId="1" applyNumberFormat="1" applyFont="1" applyBorder="1" applyAlignment="1" applyProtection="1">
      <alignment horizontal="center" wrapText="1"/>
      <protection locked="0"/>
    </xf>
    <xf numFmtId="42" fontId="15" fillId="0" borderId="130" xfId="1" applyNumberFormat="1" applyFont="1" applyBorder="1" applyAlignment="1" applyProtection="1">
      <alignment horizontal="center" vertical="center" wrapText="1"/>
      <protection locked="0"/>
    </xf>
    <xf numFmtId="0" fontId="35" fillId="5" borderId="0" xfId="0" applyFont="1" applyFill="1" applyAlignment="1">
      <alignment horizontal="left" vertical="center" wrapText="1"/>
    </xf>
    <xf numFmtId="0" fontId="6" fillId="0" borderId="0" xfId="0" applyFont="1" applyAlignment="1" applyProtection="1">
      <alignment horizontal="left" vertical="center" wrapText="1"/>
      <protection locked="0"/>
    </xf>
    <xf numFmtId="0" fontId="35" fillId="5" borderId="0" xfId="0" applyFont="1" applyFill="1" applyAlignment="1">
      <alignment vertical="center" wrapText="1"/>
    </xf>
    <xf numFmtId="0" fontId="35" fillId="0" borderId="0" xfId="0" applyFont="1" applyAlignment="1">
      <alignment vertical="center" wrapText="1"/>
    </xf>
    <xf numFmtId="0" fontId="1" fillId="0" borderId="0" xfId="0" applyFont="1" applyAlignment="1" applyProtection="1">
      <alignment vertical="top" wrapText="1"/>
      <protection locked="0"/>
    </xf>
    <xf numFmtId="0" fontId="16" fillId="0" borderId="0" xfId="1" applyFont="1" applyAlignment="1" applyProtection="1">
      <alignment horizontal="left" vertical="center"/>
      <protection locked="0"/>
    </xf>
    <xf numFmtId="0" fontId="29" fillId="17" borderId="0" xfId="1" applyFont="1" applyFill="1" applyAlignment="1" applyProtection="1">
      <alignment vertical="center" wrapText="1"/>
      <protection locked="0"/>
    </xf>
    <xf numFmtId="0" fontId="29" fillId="25" borderId="0" xfId="1" applyFont="1" applyFill="1" applyAlignment="1" applyProtection="1">
      <alignment vertical="center" wrapText="1"/>
      <protection locked="0"/>
    </xf>
    <xf numFmtId="0" fontId="16" fillId="18" borderId="0" xfId="1" applyFont="1" applyFill="1" applyAlignment="1" applyProtection="1">
      <alignment vertical="center"/>
      <protection locked="0"/>
    </xf>
    <xf numFmtId="0" fontId="17" fillId="18" borderId="0" xfId="1" applyFont="1" applyFill="1" applyAlignment="1" applyProtection="1">
      <alignment horizontal="center" vertical="center" wrapText="1"/>
      <protection locked="0"/>
    </xf>
    <xf numFmtId="0" fontId="16" fillId="18" borderId="0" xfId="1" applyFont="1" applyFill="1" applyAlignment="1" applyProtection="1">
      <alignment horizontal="right" vertical="center" wrapText="1"/>
      <protection locked="0"/>
    </xf>
    <xf numFmtId="42" fontId="15" fillId="6" borderId="127" xfId="1" applyNumberFormat="1" applyFont="1" applyFill="1" applyBorder="1" applyAlignment="1" applyProtection="1">
      <alignment horizontal="center" vertical="center" wrapText="1"/>
      <protection locked="0"/>
    </xf>
    <xf numFmtId="42" fontId="15" fillId="6" borderId="117" xfId="1" applyNumberFormat="1" applyFont="1" applyFill="1" applyBorder="1" applyAlignment="1" applyProtection="1">
      <alignment horizontal="center" vertical="center" wrapText="1"/>
      <protection locked="0"/>
    </xf>
    <xf numFmtId="42" fontId="15" fillId="12" borderId="127" xfId="1" applyNumberFormat="1" applyFont="1" applyFill="1" applyBorder="1" applyAlignment="1" applyProtection="1">
      <alignment horizontal="center" vertical="center" wrapText="1"/>
      <protection locked="0"/>
    </xf>
    <xf numFmtId="42" fontId="15" fillId="12" borderId="117" xfId="1" applyNumberFormat="1" applyFont="1" applyFill="1" applyBorder="1" applyAlignment="1" applyProtection="1">
      <alignment horizontal="center" vertical="center" wrapText="1"/>
      <protection locked="0"/>
    </xf>
    <xf numFmtId="42" fontId="15" fillId="6" borderId="118" xfId="1" applyNumberFormat="1" applyFont="1" applyFill="1" applyBorder="1" applyAlignment="1" applyProtection="1">
      <alignment horizontal="center" vertical="center" wrapText="1"/>
      <protection locked="0"/>
    </xf>
    <xf numFmtId="0" fontId="30" fillId="0" borderId="0" xfId="1" applyFont="1" applyAlignment="1" applyProtection="1">
      <alignment vertical="center"/>
      <protection locked="0"/>
    </xf>
    <xf numFmtId="0" fontId="16" fillId="18" borderId="0" xfId="1" applyFont="1" applyFill="1" applyAlignment="1" applyProtection="1">
      <alignment horizontal="left" vertical="center"/>
      <protection locked="0"/>
    </xf>
    <xf numFmtId="42" fontId="16" fillId="18" borderId="16" xfId="1" applyNumberFormat="1" applyFont="1" applyFill="1" applyBorder="1" applyAlignment="1" applyProtection="1">
      <alignment horizontal="center" vertical="center" wrapText="1"/>
      <protection locked="0"/>
    </xf>
    <xf numFmtId="42" fontId="16" fillId="18" borderId="42" xfId="1" applyNumberFormat="1" applyFont="1" applyFill="1" applyBorder="1" applyAlignment="1" applyProtection="1">
      <alignment horizontal="center" vertical="center" wrapText="1"/>
      <protection locked="0"/>
    </xf>
    <xf numFmtId="42" fontId="16" fillId="18" borderId="43" xfId="1" applyNumberFormat="1" applyFont="1" applyFill="1" applyBorder="1" applyAlignment="1" applyProtection="1">
      <alignment horizontal="center" vertical="center" wrapText="1"/>
      <protection locked="0"/>
    </xf>
    <xf numFmtId="42" fontId="16" fillId="18" borderId="32" xfId="1" applyNumberFormat="1" applyFont="1" applyFill="1" applyBorder="1" applyAlignment="1" applyProtection="1">
      <alignment horizontal="center" vertical="center" wrapText="1"/>
      <protection locked="0"/>
    </xf>
    <xf numFmtId="42" fontId="16" fillId="18" borderId="44" xfId="1" applyNumberFormat="1" applyFont="1" applyFill="1" applyBorder="1" applyAlignment="1" applyProtection="1">
      <alignment horizontal="center" vertical="center" wrapText="1"/>
      <protection locked="0"/>
    </xf>
    <xf numFmtId="42" fontId="16" fillId="18" borderId="0" xfId="1" applyNumberFormat="1" applyFont="1" applyFill="1" applyAlignment="1" applyProtection="1">
      <alignment horizontal="center" vertical="center" wrapText="1"/>
      <protection locked="0"/>
    </xf>
    <xf numFmtId="42" fontId="15" fillId="17" borderId="0" xfId="1" applyNumberFormat="1" applyFont="1" applyFill="1" applyAlignment="1" applyProtection="1">
      <alignment horizontal="center" vertical="center" wrapText="1"/>
      <protection locked="0"/>
    </xf>
    <xf numFmtId="42" fontId="15" fillId="17" borderId="0" xfId="1" applyNumberFormat="1" applyFont="1" applyFill="1" applyAlignment="1" applyProtection="1">
      <alignment horizontal="center" vertical="center"/>
      <protection locked="0"/>
    </xf>
    <xf numFmtId="42" fontId="15" fillId="25" borderId="0" xfId="1" applyNumberFormat="1" applyFont="1" applyFill="1" applyAlignment="1" applyProtection="1">
      <alignment horizontal="center" vertical="center"/>
      <protection locked="0"/>
    </xf>
    <xf numFmtId="42" fontId="15" fillId="25" borderId="15" xfId="1" applyNumberFormat="1" applyFont="1" applyFill="1" applyBorder="1" applyAlignment="1" applyProtection="1">
      <alignment horizontal="center" vertical="center"/>
      <protection locked="0"/>
    </xf>
    <xf numFmtId="42" fontId="15" fillId="16" borderId="16" xfId="1" applyNumberFormat="1" applyFont="1" applyFill="1" applyBorder="1" applyAlignment="1" applyProtection="1">
      <alignment horizontal="center" vertical="center" wrapText="1"/>
      <protection locked="0"/>
    </xf>
    <xf numFmtId="42" fontId="15" fillId="16" borderId="42" xfId="1" applyNumberFormat="1" applyFont="1" applyFill="1" applyBorder="1" applyAlignment="1" applyProtection="1">
      <alignment horizontal="center" vertical="center" wrapText="1"/>
      <protection locked="0"/>
    </xf>
    <xf numFmtId="42" fontId="15" fillId="27" borderId="47" xfId="1" applyNumberFormat="1" applyFont="1" applyFill="1" applyBorder="1" applyAlignment="1" applyProtection="1">
      <alignment horizontal="center" vertical="center" wrapText="1"/>
      <protection locked="0"/>
    </xf>
    <xf numFmtId="42" fontId="15" fillId="27" borderId="48" xfId="1" applyNumberFormat="1" applyFont="1" applyFill="1" applyBorder="1" applyAlignment="1" applyProtection="1">
      <alignment horizontal="center" vertical="center" wrapText="1"/>
      <protection locked="0"/>
    </xf>
    <xf numFmtId="42" fontId="15" fillId="27" borderId="49" xfId="1" applyNumberFormat="1" applyFont="1" applyFill="1" applyBorder="1" applyAlignment="1" applyProtection="1">
      <alignment horizontal="center" vertical="center" wrapText="1"/>
      <protection locked="0"/>
    </xf>
    <xf numFmtId="42" fontId="15" fillId="16" borderId="32" xfId="1" applyNumberFormat="1" applyFont="1" applyFill="1" applyBorder="1" applyAlignment="1" applyProtection="1">
      <alignment horizontal="center" vertical="center" wrapText="1"/>
      <protection locked="0"/>
    </xf>
    <xf numFmtId="42" fontId="15" fillId="16" borderId="130" xfId="1" applyNumberFormat="1" applyFont="1" applyFill="1" applyBorder="1" applyAlignment="1" applyProtection="1">
      <alignment horizontal="center" vertical="center" wrapText="1"/>
      <protection locked="0"/>
    </xf>
    <xf numFmtId="42" fontId="15" fillId="27" borderId="46" xfId="1" applyNumberFormat="1" applyFont="1" applyFill="1" applyBorder="1" applyAlignment="1" applyProtection="1">
      <alignment horizontal="center" vertical="center" wrapText="1"/>
      <protection locked="0"/>
    </xf>
    <xf numFmtId="42" fontId="15" fillId="16" borderId="44" xfId="1" applyNumberFormat="1" applyFont="1" applyFill="1" applyBorder="1" applyAlignment="1" applyProtection="1">
      <alignment horizontal="center" vertical="center"/>
      <protection locked="0"/>
    </xf>
    <xf numFmtId="42" fontId="15" fillId="16" borderId="0" xfId="1" applyNumberFormat="1" applyFont="1" applyFill="1" applyAlignment="1" applyProtection="1">
      <alignment horizontal="center" vertical="center" wrapText="1"/>
      <protection locked="0"/>
    </xf>
    <xf numFmtId="42" fontId="15" fillId="16" borderId="43" xfId="1" applyNumberFormat="1" applyFont="1" applyFill="1" applyBorder="1" applyAlignment="1" applyProtection="1">
      <alignment horizontal="center" vertical="center" wrapText="1"/>
      <protection locked="0"/>
    </xf>
    <xf numFmtId="42" fontId="16" fillId="0" borderId="16" xfId="1" applyNumberFormat="1" applyFont="1" applyBorder="1" applyAlignment="1" applyProtection="1">
      <alignment horizontal="center" vertical="center" wrapText="1"/>
      <protection locked="0"/>
    </xf>
    <xf numFmtId="42" fontId="16" fillId="12" borderId="16" xfId="1" applyNumberFormat="1" applyFont="1" applyFill="1" applyBorder="1" applyAlignment="1" applyProtection="1">
      <alignment horizontal="center" vertical="center" wrapText="1"/>
      <protection locked="0"/>
    </xf>
    <xf numFmtId="42" fontId="15" fillId="16" borderId="16" xfId="1" applyNumberFormat="1" applyFont="1" applyFill="1" applyBorder="1" applyAlignment="1" applyProtection="1">
      <alignment horizontal="center" vertical="center"/>
      <protection locked="0"/>
    </xf>
    <xf numFmtId="42" fontId="16" fillId="0" borderId="116" xfId="1" applyNumberFormat="1" applyFont="1" applyBorder="1" applyAlignment="1" applyProtection="1">
      <alignment horizontal="center" vertical="center" wrapText="1"/>
      <protection locked="0"/>
    </xf>
    <xf numFmtId="42" fontId="16" fillId="12" borderId="116" xfId="1" applyNumberFormat="1" applyFont="1" applyFill="1" applyBorder="1" applyAlignment="1" applyProtection="1">
      <alignment horizontal="center" vertical="center" wrapText="1"/>
      <protection locked="0"/>
    </xf>
    <xf numFmtId="42" fontId="15" fillId="24" borderId="105" xfId="1" applyNumberFormat="1" applyFont="1" applyFill="1" applyBorder="1" applyAlignment="1" applyProtection="1">
      <alignment horizontal="center" vertical="center" wrapText="1"/>
      <protection locked="0"/>
    </xf>
    <xf numFmtId="42" fontId="15" fillId="16" borderId="106" xfId="1" applyNumberFormat="1" applyFont="1" applyFill="1" applyBorder="1" applyAlignment="1" applyProtection="1">
      <alignment horizontal="center" vertical="center" wrapText="1"/>
      <protection locked="0"/>
    </xf>
    <xf numFmtId="42" fontId="15" fillId="2" borderId="105" xfId="1" applyNumberFormat="1" applyFont="1" applyFill="1" applyBorder="1" applyAlignment="1" applyProtection="1">
      <alignment horizontal="center" vertical="center" wrapText="1"/>
      <protection locked="0"/>
    </xf>
    <xf numFmtId="42" fontId="15" fillId="24" borderId="129" xfId="1" applyNumberFormat="1" applyFont="1" applyFill="1" applyBorder="1" applyAlignment="1" applyProtection="1">
      <alignment horizontal="center" vertical="center" wrapText="1"/>
      <protection locked="0"/>
    </xf>
    <xf numFmtId="42" fontId="15" fillId="16" borderId="107" xfId="1" applyNumberFormat="1" applyFont="1" applyFill="1" applyBorder="1" applyAlignment="1" applyProtection="1">
      <alignment horizontal="center" vertical="center" wrapText="1"/>
      <protection locked="0"/>
    </xf>
    <xf numFmtId="42" fontId="16" fillId="19" borderId="105" xfId="1" applyNumberFormat="1" applyFont="1" applyFill="1" applyBorder="1" applyAlignment="1" applyProtection="1">
      <alignment horizontal="center" vertical="center" wrapText="1"/>
      <protection locked="0"/>
    </xf>
    <xf numFmtId="42" fontId="16" fillId="16" borderId="109" xfId="1" applyNumberFormat="1" applyFont="1" applyFill="1" applyBorder="1" applyAlignment="1" applyProtection="1">
      <alignment vertical="center" wrapText="1"/>
      <protection locked="0"/>
    </xf>
    <xf numFmtId="42" fontId="16" fillId="16" borderId="24" xfId="1" applyNumberFormat="1" applyFont="1" applyFill="1" applyBorder="1" applyAlignment="1" applyProtection="1">
      <alignment vertical="center" wrapText="1"/>
      <protection locked="0"/>
    </xf>
    <xf numFmtId="42" fontId="16" fillId="16" borderId="75" xfId="1" applyNumberFormat="1" applyFont="1" applyFill="1" applyBorder="1" applyAlignment="1" applyProtection="1">
      <alignment vertical="center" wrapText="1"/>
      <protection locked="0"/>
    </xf>
    <xf numFmtId="0" fontId="28" fillId="0" borderId="0" xfId="1" applyFont="1" applyAlignment="1">
      <alignment horizontal="left"/>
    </xf>
    <xf numFmtId="0" fontId="28" fillId="0" borderId="0" xfId="1" applyFont="1"/>
    <xf numFmtId="42" fontId="28" fillId="0" borderId="0" xfId="1" applyNumberFormat="1" applyFont="1"/>
    <xf numFmtId="42" fontId="28" fillId="0" borderId="8" xfId="1" applyNumberFormat="1" applyFont="1" applyBorder="1"/>
    <xf numFmtId="0" fontId="3" fillId="0" borderId="0" xfId="1"/>
    <xf numFmtId="0" fontId="15" fillId="0" borderId="0" xfId="1" applyFont="1" applyAlignment="1">
      <alignment horizontal="left" vertical="center"/>
    </xf>
    <xf numFmtId="0" fontId="15" fillId="0" borderId="0" xfId="1" applyFont="1" applyAlignment="1">
      <alignment vertical="center" wrapText="1"/>
    </xf>
    <xf numFmtId="0" fontId="56" fillId="0" borderId="0" xfId="1" applyFont="1" applyAlignment="1">
      <alignment horizontal="right" vertical="center"/>
    </xf>
    <xf numFmtId="0" fontId="3" fillId="0" borderId="0" xfId="1" applyAlignment="1">
      <alignment vertical="center"/>
    </xf>
    <xf numFmtId="42" fontId="17" fillId="0" borderId="13" xfId="1" applyNumberFormat="1" applyFont="1" applyBorder="1" applyAlignment="1">
      <alignment horizontal="center" vertical="center" wrapText="1"/>
    </xf>
    <xf numFmtId="42" fontId="17" fillId="0" borderId="42" xfId="1" applyNumberFormat="1" applyFont="1" applyBorder="1" applyAlignment="1">
      <alignment horizontal="center" vertical="center" wrapText="1"/>
    </xf>
    <xf numFmtId="42" fontId="17" fillId="0" borderId="16" xfId="1" applyNumberFormat="1" applyFont="1" applyBorder="1" applyAlignment="1">
      <alignment horizontal="center" vertical="center" wrapText="1"/>
    </xf>
    <xf numFmtId="42" fontId="17" fillId="0" borderId="55" xfId="1" applyNumberFormat="1" applyFont="1" applyBorder="1" applyAlignment="1">
      <alignment horizontal="center" vertical="center" wrapText="1"/>
    </xf>
    <xf numFmtId="42" fontId="17" fillId="0" borderId="43" xfId="1" applyNumberFormat="1" applyFont="1" applyBorder="1" applyAlignment="1">
      <alignment horizontal="center" vertical="center" wrapText="1"/>
    </xf>
    <xf numFmtId="42" fontId="17" fillId="0" borderId="44" xfId="1" applyNumberFormat="1" applyFont="1" applyBorder="1" applyAlignment="1">
      <alignment horizontal="center" vertical="center" wrapText="1"/>
    </xf>
    <xf numFmtId="42" fontId="17" fillId="0" borderId="0" xfId="1" applyNumberFormat="1" applyFont="1" applyAlignment="1">
      <alignment horizontal="center" vertical="center" wrapText="1"/>
    </xf>
    <xf numFmtId="0" fontId="16" fillId="0" borderId="0" xfId="1" applyFont="1" applyAlignment="1">
      <alignment horizontal="left" vertical="center"/>
    </xf>
    <xf numFmtId="42" fontId="16" fillId="11" borderId="47" xfId="1" applyNumberFormat="1" applyFont="1" applyFill="1" applyBorder="1" applyAlignment="1">
      <alignment horizontal="center" vertical="center" wrapText="1"/>
    </xf>
    <xf numFmtId="42" fontId="16" fillId="11" borderId="48" xfId="1" applyNumberFormat="1" applyFont="1" applyFill="1" applyBorder="1" applyAlignment="1">
      <alignment horizontal="center" vertical="center" wrapText="1"/>
    </xf>
    <xf numFmtId="42" fontId="16" fillId="11" borderId="49" xfId="1" applyNumberFormat="1" applyFont="1" applyFill="1" applyBorder="1" applyAlignment="1">
      <alignment horizontal="center" vertical="center" wrapText="1"/>
    </xf>
    <xf numFmtId="42" fontId="16" fillId="11" borderId="102" xfId="1" applyNumberFormat="1" applyFont="1" applyFill="1" applyBorder="1" applyAlignment="1">
      <alignment horizontal="center" vertical="center" wrapText="1"/>
    </xf>
    <xf numFmtId="42" fontId="16" fillId="11" borderId="90" xfId="1" applyNumberFormat="1" applyFont="1" applyFill="1" applyBorder="1" applyAlignment="1">
      <alignment horizontal="center" vertical="center" wrapText="1"/>
    </xf>
    <xf numFmtId="42" fontId="16" fillId="11" borderId="46" xfId="1" applyNumberFormat="1" applyFont="1" applyFill="1" applyBorder="1" applyAlignment="1">
      <alignment horizontal="center" vertical="center" wrapText="1"/>
    </xf>
    <xf numFmtId="0" fontId="30" fillId="0" borderId="0" xfId="1" applyFont="1" applyAlignment="1">
      <alignment vertical="center"/>
    </xf>
    <xf numFmtId="42" fontId="16" fillId="11" borderId="89" xfId="1" applyNumberFormat="1" applyFont="1" applyFill="1" applyBorder="1" applyAlignment="1">
      <alignment horizontal="center" vertical="center" wrapText="1"/>
    </xf>
    <xf numFmtId="42" fontId="15" fillId="16" borderId="16" xfId="1" applyNumberFormat="1" applyFont="1" applyFill="1" applyBorder="1" applyAlignment="1">
      <alignment horizontal="center" vertical="center" wrapText="1"/>
    </xf>
    <xf numFmtId="42" fontId="15" fillId="16" borderId="42" xfId="1" applyNumberFormat="1" applyFont="1" applyFill="1" applyBorder="1" applyAlignment="1">
      <alignment horizontal="center" vertical="center" wrapText="1"/>
    </xf>
    <xf numFmtId="42" fontId="15" fillId="27" borderId="47" xfId="1" applyNumberFormat="1" applyFont="1" applyFill="1" applyBorder="1" applyAlignment="1">
      <alignment horizontal="center" vertical="center" wrapText="1"/>
    </xf>
    <xf numFmtId="42" fontId="15" fillId="27" borderId="48" xfId="1" applyNumberFormat="1" applyFont="1" applyFill="1" applyBorder="1" applyAlignment="1">
      <alignment horizontal="center" vertical="center" wrapText="1"/>
    </xf>
    <xf numFmtId="42" fontId="15" fillId="27" borderId="49" xfId="1" applyNumberFormat="1" applyFont="1" applyFill="1" applyBorder="1" applyAlignment="1">
      <alignment horizontal="center" vertical="center" wrapText="1"/>
    </xf>
    <xf numFmtId="42" fontId="15" fillId="2" borderId="16" xfId="1" applyNumberFormat="1" applyFont="1" applyFill="1" applyBorder="1" applyAlignment="1">
      <alignment horizontal="center" vertical="center" wrapText="1"/>
    </xf>
    <xf numFmtId="42" fontId="15" fillId="0" borderId="43" xfId="1" applyNumberFormat="1" applyFont="1" applyBorder="1" applyAlignment="1">
      <alignment horizontal="center" vertical="center" wrapText="1"/>
    </xf>
    <xf numFmtId="42" fontId="15" fillId="12" borderId="48" xfId="1" applyNumberFormat="1" applyFont="1" applyFill="1" applyBorder="1" applyAlignment="1">
      <alignment horizontal="center" vertical="center" wrapText="1"/>
    </xf>
    <xf numFmtId="42" fontId="15" fillId="6" borderId="118" xfId="1" applyNumberFormat="1" applyFont="1" applyFill="1" applyBorder="1" applyAlignment="1">
      <alignment horizontal="center" vertical="center" wrapText="1"/>
    </xf>
    <xf numFmtId="42" fontId="15" fillId="6" borderId="117" xfId="1" applyNumberFormat="1" applyFont="1" applyFill="1" applyBorder="1" applyAlignment="1">
      <alignment horizontal="center" vertical="center" wrapText="1"/>
    </xf>
    <xf numFmtId="42" fontId="15" fillId="12" borderId="127" xfId="1" applyNumberFormat="1" applyFont="1" applyFill="1" applyBorder="1" applyAlignment="1">
      <alignment horizontal="center" vertical="center" wrapText="1"/>
    </xf>
    <xf numFmtId="42" fontId="15" fillId="12" borderId="117" xfId="1" applyNumberFormat="1" applyFont="1" applyFill="1" applyBorder="1" applyAlignment="1">
      <alignment horizontal="center" vertical="center" wrapText="1"/>
    </xf>
    <xf numFmtId="42" fontId="16" fillId="11" borderId="50" xfId="1" applyNumberFormat="1" applyFont="1" applyFill="1" applyBorder="1" applyAlignment="1">
      <alignment horizontal="center" vertical="center" wrapText="1"/>
    </xf>
    <xf numFmtId="42" fontId="16" fillId="11" borderId="52" xfId="1" applyNumberFormat="1" applyFont="1" applyFill="1" applyBorder="1" applyAlignment="1">
      <alignment horizontal="center" vertical="center" wrapText="1"/>
    </xf>
    <xf numFmtId="42" fontId="16" fillId="11" borderId="7" xfId="1" applyNumberFormat="1" applyFont="1" applyFill="1" applyBorder="1" applyAlignment="1">
      <alignment horizontal="center" vertical="center" wrapText="1"/>
    </xf>
    <xf numFmtId="42" fontId="16" fillId="11" borderId="59" xfId="1" applyNumberFormat="1" applyFont="1" applyFill="1" applyBorder="1" applyAlignment="1">
      <alignment horizontal="center" vertical="center" wrapText="1"/>
    </xf>
    <xf numFmtId="42" fontId="16" fillId="11" borderId="88" xfId="1" applyNumberFormat="1" applyFont="1" applyFill="1" applyBorder="1" applyAlignment="1">
      <alignment horizontal="center" vertical="center" wrapText="1"/>
    </xf>
    <xf numFmtId="42" fontId="16" fillId="11" borderId="53" xfId="1" applyNumberFormat="1" applyFont="1" applyFill="1" applyBorder="1" applyAlignment="1">
      <alignment horizontal="center" vertical="center" wrapText="1"/>
    </xf>
    <xf numFmtId="42" fontId="16" fillId="11" borderId="54" xfId="1" applyNumberFormat="1" applyFont="1" applyFill="1" applyBorder="1" applyAlignment="1">
      <alignment horizontal="center" vertical="center" wrapText="1"/>
    </xf>
    <xf numFmtId="42" fontId="16" fillId="11" borderId="103" xfId="1" applyNumberFormat="1" applyFont="1" applyFill="1" applyBorder="1" applyAlignment="1">
      <alignment horizontal="center" vertical="center" wrapText="1"/>
    </xf>
    <xf numFmtId="0" fontId="16" fillId="0" borderId="0" xfId="1" applyFont="1" applyAlignment="1">
      <alignment horizontal="left"/>
    </xf>
    <xf numFmtId="42" fontId="16" fillId="11" borderId="58" xfId="1" applyNumberFormat="1" applyFont="1" applyFill="1" applyBorder="1" applyAlignment="1">
      <alignment horizontal="center" vertical="center" wrapText="1"/>
    </xf>
    <xf numFmtId="42" fontId="16" fillId="11" borderId="30" xfId="1" applyNumberFormat="1" applyFont="1" applyFill="1" applyBorder="1" applyAlignment="1">
      <alignment horizontal="center" vertical="center" wrapText="1"/>
    </xf>
    <xf numFmtId="0" fontId="30" fillId="0" borderId="0" xfId="1" applyFont="1"/>
    <xf numFmtId="42" fontId="16" fillId="0" borderId="110" xfId="1" applyNumberFormat="1" applyFont="1" applyBorder="1" applyAlignment="1">
      <alignment horizontal="center" vertical="center" wrapText="1"/>
    </xf>
    <xf numFmtId="42" fontId="16" fillId="0" borderId="111" xfId="1" applyNumberFormat="1" applyFont="1" applyBorder="1" applyAlignment="1">
      <alignment horizontal="center" vertical="center" wrapText="1"/>
    </xf>
    <xf numFmtId="42" fontId="16" fillId="12" borderId="110" xfId="1" applyNumberFormat="1" applyFont="1" applyFill="1" applyBorder="1" applyAlignment="1">
      <alignment horizontal="center" vertical="center" wrapText="1"/>
    </xf>
    <xf numFmtId="42" fontId="16" fillId="12" borderId="104" xfId="1" applyNumberFormat="1" applyFont="1" applyFill="1" applyBorder="1" applyAlignment="1">
      <alignment horizontal="center" vertical="center" wrapText="1"/>
    </xf>
    <xf numFmtId="42" fontId="16" fillId="0" borderId="112" xfId="1" applyNumberFormat="1" applyFont="1" applyBorder="1" applyAlignment="1">
      <alignment horizontal="center" vertical="center" wrapText="1"/>
    </xf>
    <xf numFmtId="42" fontId="16" fillId="12" borderId="113" xfId="1" applyNumberFormat="1" applyFont="1" applyFill="1" applyBorder="1" applyAlignment="1">
      <alignment horizontal="center" vertical="center" wrapText="1"/>
    </xf>
    <xf numFmtId="42" fontId="16" fillId="12" borderId="112" xfId="1" applyNumberFormat="1" applyFont="1" applyFill="1" applyBorder="1" applyAlignment="1">
      <alignment horizontal="center" vertical="center" wrapText="1"/>
    </xf>
    <xf numFmtId="42" fontId="16" fillId="0" borderId="114" xfId="1" applyNumberFormat="1" applyFont="1" applyBorder="1" applyAlignment="1">
      <alignment horizontal="center" vertical="center" wrapText="1"/>
    </xf>
    <xf numFmtId="42" fontId="16" fillId="12" borderId="56" xfId="1" applyNumberFormat="1" applyFont="1" applyFill="1" applyBorder="1" applyAlignment="1">
      <alignment horizontal="center" vertical="center" wrapText="1"/>
    </xf>
    <xf numFmtId="42" fontId="16" fillId="12" borderId="111" xfId="1" applyNumberFormat="1" applyFont="1" applyFill="1" applyBorder="1" applyAlignment="1">
      <alignment horizontal="center" vertical="center" wrapText="1"/>
    </xf>
    <xf numFmtId="42" fontId="16" fillId="12" borderId="120" xfId="1" applyNumberFormat="1" applyFont="1" applyFill="1" applyBorder="1" applyAlignment="1">
      <alignment horizontal="center" vertical="center" wrapText="1"/>
    </xf>
    <xf numFmtId="42" fontId="16" fillId="12" borderId="114" xfId="1" applyNumberFormat="1" applyFont="1" applyFill="1" applyBorder="1" applyAlignment="1">
      <alignment horizontal="center" vertical="center" wrapText="1"/>
    </xf>
    <xf numFmtId="42" fontId="16" fillId="24" borderId="42" xfId="1" applyNumberFormat="1" applyFont="1" applyFill="1" applyBorder="1" applyAlignment="1">
      <alignment horizontal="center" vertical="center" wrapText="1"/>
    </xf>
    <xf numFmtId="42" fontId="16" fillId="24" borderId="43" xfId="1" applyNumberFormat="1" applyFont="1" applyFill="1" applyBorder="1" applyAlignment="1">
      <alignment horizontal="center" vertical="center" wrapText="1"/>
    </xf>
    <xf numFmtId="42" fontId="16" fillId="23" borderId="16" xfId="1" applyNumberFormat="1" applyFont="1" applyFill="1" applyBorder="1" applyAlignment="1">
      <alignment horizontal="center" vertical="center" wrapText="1"/>
    </xf>
    <xf numFmtId="42" fontId="16" fillId="0" borderId="130" xfId="1" applyNumberFormat="1" applyFont="1" applyBorder="1" applyAlignment="1">
      <alignment horizontal="center" vertical="center" wrapText="1"/>
    </xf>
    <xf numFmtId="42" fontId="16" fillId="23" borderId="0" xfId="1" applyNumberFormat="1" applyFont="1" applyFill="1" applyAlignment="1">
      <alignment horizontal="center" vertical="center" wrapText="1"/>
    </xf>
    <xf numFmtId="42" fontId="15" fillId="24" borderId="42" xfId="1" applyNumberFormat="1" applyFont="1" applyFill="1" applyBorder="1" applyAlignment="1">
      <alignment horizontal="center" vertical="center" wrapText="1"/>
    </xf>
    <xf numFmtId="42" fontId="15" fillId="16" borderId="44" xfId="1" applyNumberFormat="1" applyFont="1" applyFill="1" applyBorder="1" applyAlignment="1">
      <alignment horizontal="center" vertical="center"/>
    </xf>
    <xf numFmtId="42" fontId="15" fillId="16" borderId="0" xfId="1" applyNumberFormat="1" applyFont="1" applyFill="1" applyAlignment="1">
      <alignment horizontal="center" vertical="center" wrapText="1"/>
    </xf>
    <xf numFmtId="42" fontId="15" fillId="16" borderId="43" xfId="1" applyNumberFormat="1" applyFont="1" applyFill="1" applyBorder="1" applyAlignment="1">
      <alignment horizontal="center" vertical="center" wrapText="1"/>
    </xf>
    <xf numFmtId="42" fontId="16" fillId="0" borderId="16" xfId="1" applyNumberFormat="1" applyFont="1" applyBorder="1" applyAlignment="1">
      <alignment horizontal="center" vertical="center" wrapText="1"/>
    </xf>
    <xf numFmtId="42" fontId="16" fillId="0" borderId="42" xfId="1" applyNumberFormat="1" applyFont="1" applyBorder="1" applyAlignment="1">
      <alignment horizontal="center" vertical="center" wrapText="1"/>
    </xf>
    <xf numFmtId="42" fontId="16" fillId="12" borderId="16" xfId="1" applyNumberFormat="1" applyFont="1" applyFill="1" applyBorder="1" applyAlignment="1">
      <alignment horizontal="center" vertical="center" wrapText="1"/>
    </xf>
    <xf numFmtId="42" fontId="16" fillId="12" borderId="42" xfId="1" applyNumberFormat="1" applyFont="1" applyFill="1" applyBorder="1" applyAlignment="1">
      <alignment horizontal="center" vertical="center" wrapText="1"/>
    </xf>
    <xf numFmtId="42" fontId="16" fillId="12" borderId="0" xfId="1" applyNumberFormat="1" applyFont="1" applyFill="1" applyAlignment="1">
      <alignment horizontal="center" vertical="center" wrapText="1"/>
    </xf>
    <xf numFmtId="42" fontId="15" fillId="16" borderId="16" xfId="1" applyNumberFormat="1" applyFont="1" applyFill="1" applyBorder="1" applyAlignment="1">
      <alignment horizontal="center" vertical="center"/>
    </xf>
    <xf numFmtId="42" fontId="16" fillId="12" borderId="47" xfId="1" applyNumberFormat="1" applyFont="1" applyFill="1" applyBorder="1" applyAlignment="1">
      <alignment horizontal="center" vertical="center" wrapText="1"/>
    </xf>
    <xf numFmtId="42" fontId="16" fillId="12" borderId="48" xfId="1" applyNumberFormat="1" applyFont="1" applyFill="1" applyBorder="1" applyAlignment="1">
      <alignment horizontal="center" vertical="center" wrapText="1"/>
    </xf>
    <xf numFmtId="42" fontId="16" fillId="12" borderId="46" xfId="1" applyNumberFormat="1" applyFont="1" applyFill="1" applyBorder="1" applyAlignment="1">
      <alignment horizontal="center" vertical="center" wrapText="1"/>
    </xf>
    <xf numFmtId="42" fontId="16" fillId="16" borderId="16" xfId="1" applyNumberFormat="1" applyFont="1" applyFill="1" applyBorder="1" applyAlignment="1">
      <alignment horizontal="center" vertical="center" wrapText="1"/>
    </xf>
    <xf numFmtId="42" fontId="16" fillId="16" borderId="42" xfId="1" applyNumberFormat="1" applyFont="1" applyFill="1" applyBorder="1" applyAlignment="1">
      <alignment horizontal="center" vertical="center" wrapText="1"/>
    </xf>
    <xf numFmtId="42" fontId="16" fillId="16" borderId="16" xfId="1" applyNumberFormat="1" applyFont="1" applyFill="1" applyBorder="1" applyAlignment="1">
      <alignment horizontal="center" vertical="center"/>
    </xf>
    <xf numFmtId="42" fontId="16" fillId="16" borderId="44" xfId="1" applyNumberFormat="1" applyFont="1" applyFill="1" applyBorder="1" applyAlignment="1">
      <alignment horizontal="center" vertical="center"/>
    </xf>
    <xf numFmtId="0" fontId="15" fillId="0" borderId="0" xfId="1" applyFont="1" applyAlignment="1">
      <alignment horizontal="left"/>
    </xf>
    <xf numFmtId="9" fontId="16" fillId="16" borderId="13" xfId="1" applyNumberFormat="1" applyFont="1" applyFill="1" applyBorder="1" applyAlignment="1">
      <alignment horizontal="right" vertical="center" wrapText="1"/>
    </xf>
    <xf numFmtId="9" fontId="16" fillId="16" borderId="15" xfId="1" applyNumberFormat="1" applyFont="1" applyFill="1" applyBorder="1" applyAlignment="1">
      <alignment horizontal="right" vertical="center" wrapText="1"/>
    </xf>
    <xf numFmtId="0" fontId="2" fillId="3" borderId="0" xfId="0" applyFont="1" applyFill="1" applyAlignment="1">
      <alignment horizontal="right"/>
    </xf>
    <xf numFmtId="0" fontId="1" fillId="0" borderId="0" xfId="0" applyFont="1" applyAlignment="1">
      <alignment horizontal="center"/>
    </xf>
    <xf numFmtId="0" fontId="2" fillId="0" borderId="124" xfId="0" applyFont="1" applyBorder="1" applyAlignment="1" applyProtection="1">
      <alignment horizontal="left" vertical="center"/>
      <protection locked="0"/>
    </xf>
    <xf numFmtId="0" fontId="2" fillId="0" borderId="125" xfId="0" applyFont="1" applyBorder="1" applyAlignment="1" applyProtection="1">
      <alignment horizontal="left" vertical="center"/>
      <protection locked="0"/>
    </xf>
    <xf numFmtId="14" fontId="1" fillId="0" borderId="125" xfId="0" applyNumberFormat="1" applyFont="1" applyBorder="1" applyAlignment="1" applyProtection="1">
      <alignment horizontal="left" vertical="center"/>
      <protection locked="0"/>
    </xf>
    <xf numFmtId="0" fontId="1" fillId="0" borderId="125" xfId="0" applyFont="1" applyBorder="1" applyAlignment="1" applyProtection="1">
      <alignment horizontal="left" vertical="center"/>
      <protection locked="0"/>
    </xf>
    <xf numFmtId="0" fontId="1" fillId="0" borderId="126" xfId="0" applyFont="1" applyBorder="1" applyAlignment="1" applyProtection="1">
      <alignment horizontal="left" vertical="center"/>
      <protection locked="0"/>
    </xf>
    <xf numFmtId="0" fontId="29" fillId="17" borderId="0" xfId="2" applyFont="1" applyFill="1" applyAlignment="1" applyProtection="1">
      <alignment horizontal="center" vertical="center"/>
      <protection locked="0"/>
    </xf>
    <xf numFmtId="0" fontId="16" fillId="0" borderId="62" xfId="2" applyFont="1" applyBorder="1" applyAlignment="1" applyProtection="1">
      <alignment horizontal="left" vertical="center"/>
      <protection locked="0"/>
    </xf>
    <xf numFmtId="0" fontId="16" fillId="0" borderId="63" xfId="2" applyFont="1" applyBorder="1" applyAlignment="1" applyProtection="1">
      <alignment horizontal="left" vertical="center"/>
      <protection locked="0"/>
    </xf>
    <xf numFmtId="0" fontId="15" fillId="0" borderId="63" xfId="2" applyFont="1" applyBorder="1" applyAlignment="1" applyProtection="1">
      <alignment horizontal="left" vertical="center"/>
      <protection locked="0"/>
    </xf>
    <xf numFmtId="0" fontId="15" fillId="0" borderId="64" xfId="2"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1" fillId="0" borderId="81" xfId="0" applyFont="1" applyBorder="1" applyAlignment="1" applyProtection="1">
      <alignment horizontal="left" vertical="center"/>
      <protection locked="0"/>
    </xf>
    <xf numFmtId="0" fontId="1" fillId="0" borderId="82" xfId="0" applyFont="1" applyBorder="1" applyAlignment="1" applyProtection="1">
      <alignment horizontal="left" vertical="center"/>
      <protection locked="0"/>
    </xf>
    <xf numFmtId="0" fontId="16" fillId="0" borderId="128" xfId="2" applyFont="1" applyBorder="1" applyAlignment="1" applyProtection="1">
      <alignment horizontal="left" vertical="center"/>
      <protection locked="0"/>
    </xf>
    <xf numFmtId="0" fontId="16" fillId="0" borderId="6" xfId="2" applyFont="1" applyBorder="1" applyAlignment="1" applyProtection="1">
      <alignment horizontal="left" vertical="center"/>
      <protection locked="0"/>
    </xf>
    <xf numFmtId="0" fontId="15" fillId="0" borderId="6" xfId="2" applyFont="1" applyBorder="1" applyAlignment="1" applyProtection="1">
      <alignment horizontal="left" vertical="center"/>
      <protection locked="0"/>
    </xf>
    <xf numFmtId="0" fontId="15" fillId="0" borderId="58" xfId="2" applyFont="1" applyBorder="1" applyAlignment="1" applyProtection="1">
      <alignment horizontal="left" vertical="center"/>
      <protection locked="0"/>
    </xf>
    <xf numFmtId="0" fontId="16" fillId="0" borderId="67" xfId="2" applyFont="1" applyBorder="1" applyAlignment="1" applyProtection="1">
      <alignment horizontal="left" vertical="center"/>
      <protection locked="0"/>
    </xf>
    <xf numFmtId="0" fontId="16" fillId="0" borderId="68" xfId="2" applyFont="1" applyBorder="1" applyAlignment="1" applyProtection="1">
      <alignment horizontal="left" vertical="center"/>
      <protection locked="0"/>
    </xf>
    <xf numFmtId="0" fontId="16" fillId="0" borderId="69" xfId="2" applyFont="1" applyBorder="1" applyAlignment="1" applyProtection="1">
      <alignment horizontal="left" vertical="center"/>
      <protection locked="0"/>
    </xf>
    <xf numFmtId="0" fontId="16" fillId="0" borderId="70" xfId="2" applyFont="1" applyBorder="1" applyAlignment="1" applyProtection="1">
      <alignment horizontal="left" vertical="center"/>
      <protection locked="0"/>
    </xf>
    <xf numFmtId="0" fontId="1" fillId="0" borderId="0" xfId="0" applyFont="1" applyAlignment="1" applyProtection="1">
      <alignment horizontal="center"/>
      <protection locked="0"/>
    </xf>
    <xf numFmtId="0" fontId="16" fillId="19" borderId="19" xfId="2" applyFont="1" applyFill="1" applyBorder="1" applyAlignment="1" applyProtection="1">
      <alignment horizontal="left" vertical="center"/>
      <protection locked="0"/>
    </xf>
    <xf numFmtId="0" fontId="16" fillId="19" borderId="20" xfId="2" applyFont="1" applyFill="1" applyBorder="1" applyAlignment="1" applyProtection="1">
      <alignment horizontal="left" vertical="center"/>
      <protection locked="0"/>
    </xf>
    <xf numFmtId="0" fontId="16" fillId="19" borderId="21" xfId="2" applyFont="1" applyFill="1" applyBorder="1" applyAlignment="1" applyProtection="1">
      <alignment horizontal="left" vertical="center"/>
      <protection locked="0"/>
    </xf>
    <xf numFmtId="0" fontId="15" fillId="0" borderId="13"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15" xfId="2" applyFont="1" applyBorder="1" applyAlignment="1" applyProtection="1">
      <alignment horizontal="left" vertical="center" wrapText="1"/>
      <protection locked="0"/>
    </xf>
    <xf numFmtId="0" fontId="16" fillId="0" borderId="65" xfId="2" applyFont="1" applyBorder="1" applyAlignment="1" applyProtection="1">
      <alignment horizontal="left" vertical="center"/>
      <protection locked="0"/>
    </xf>
    <xf numFmtId="0" fontId="16" fillId="0" borderId="60" xfId="2" applyFont="1" applyBorder="1" applyAlignment="1" applyProtection="1">
      <alignment horizontal="left" vertical="center"/>
      <protection locked="0"/>
    </xf>
    <xf numFmtId="0" fontId="16" fillId="0" borderId="22" xfId="2" applyFont="1" applyBorder="1" applyAlignment="1" applyProtection="1">
      <alignment horizontal="left" vertical="center"/>
      <protection locked="0"/>
    </xf>
    <xf numFmtId="0" fontId="16" fillId="0" borderId="1" xfId="2" applyFont="1" applyBorder="1" applyAlignment="1" applyProtection="1">
      <alignment horizontal="left" vertical="center"/>
      <protection locked="0"/>
    </xf>
    <xf numFmtId="0" fontId="16" fillId="0" borderId="66" xfId="2" applyFont="1" applyBorder="1" applyAlignment="1" applyProtection="1">
      <alignment horizontal="left" vertical="center"/>
      <protection locked="0"/>
    </xf>
    <xf numFmtId="0" fontId="16" fillId="6" borderId="0" xfId="2" applyFont="1" applyFill="1" applyAlignment="1" applyProtection="1">
      <alignment horizontal="center"/>
      <protection locked="0"/>
    </xf>
    <xf numFmtId="0" fontId="16" fillId="19" borderId="19" xfId="2" applyFont="1" applyFill="1" applyBorder="1" applyAlignment="1" applyProtection="1">
      <alignment horizontal="center" vertical="center"/>
      <protection locked="0"/>
    </xf>
    <xf numFmtId="0" fontId="16" fillId="19" borderId="20" xfId="2" applyFont="1" applyFill="1" applyBorder="1" applyAlignment="1" applyProtection="1">
      <alignment horizontal="center" vertical="center"/>
      <protection locked="0"/>
    </xf>
    <xf numFmtId="0" fontId="16" fillId="19" borderId="21" xfId="2" applyFont="1" applyFill="1" applyBorder="1" applyAlignment="1" applyProtection="1">
      <alignment horizontal="center" vertical="center"/>
      <protection locked="0"/>
    </xf>
    <xf numFmtId="0" fontId="16" fillId="7" borderId="20" xfId="2" applyFont="1" applyFill="1" applyBorder="1" applyAlignment="1" applyProtection="1">
      <alignment horizontal="center" vertical="center"/>
      <protection locked="0"/>
    </xf>
    <xf numFmtId="0" fontId="16" fillId="7" borderId="21" xfId="2" applyFont="1" applyFill="1" applyBorder="1" applyAlignment="1" applyProtection="1">
      <alignment horizontal="center" vertical="center"/>
      <protection locked="0"/>
    </xf>
    <xf numFmtId="0" fontId="15" fillId="0" borderId="13" xfId="2" applyFont="1" applyBorder="1" applyAlignment="1" applyProtection="1">
      <alignment vertical="center"/>
      <protection locked="0"/>
    </xf>
    <xf numFmtId="0" fontId="15" fillId="0" borderId="0" xfId="2" applyFont="1" applyAlignment="1" applyProtection="1">
      <alignment vertical="center"/>
      <protection locked="0"/>
    </xf>
    <xf numFmtId="0" fontId="15" fillId="0" borderId="23" xfId="2" applyFont="1" applyBorder="1" applyAlignment="1" applyProtection="1">
      <alignment vertical="center"/>
      <protection locked="0"/>
    </xf>
    <xf numFmtId="0" fontId="15" fillId="0" borderId="91" xfId="2" applyFont="1" applyBorder="1" applyAlignment="1" applyProtection="1">
      <alignment horizontal="left" vertical="center"/>
      <protection locked="0"/>
    </xf>
    <xf numFmtId="0" fontId="15" fillId="0" borderId="92" xfId="2" applyFont="1" applyBorder="1" applyAlignment="1" applyProtection="1">
      <alignment horizontal="left" vertical="center"/>
      <protection locked="0"/>
    </xf>
    <xf numFmtId="0" fontId="15" fillId="0" borderId="40" xfId="2" applyFont="1" applyBorder="1" applyAlignment="1" applyProtection="1">
      <alignment horizontal="left" vertical="center"/>
      <protection locked="0"/>
    </xf>
    <xf numFmtId="0" fontId="17" fillId="16" borderId="24" xfId="2" applyFont="1" applyFill="1" applyBorder="1" applyAlignment="1" applyProtection="1">
      <alignment horizontal="left" vertical="center"/>
      <protection locked="0"/>
    </xf>
    <xf numFmtId="0" fontId="17" fillId="16" borderId="75" xfId="2" applyFont="1" applyFill="1" applyBorder="1" applyAlignment="1" applyProtection="1">
      <alignment horizontal="left" vertical="center"/>
      <protection locked="0"/>
    </xf>
    <xf numFmtId="0" fontId="15" fillId="0" borderId="13" xfId="2" applyFont="1" applyBorder="1" applyAlignment="1" applyProtection="1">
      <alignment horizontal="left" vertical="center"/>
      <protection locked="0"/>
    </xf>
    <xf numFmtId="0" fontId="15" fillId="0" borderId="0" xfId="2" applyFont="1" applyAlignment="1" applyProtection="1">
      <alignment horizontal="left" vertical="center"/>
      <protection locked="0"/>
    </xf>
    <xf numFmtId="0" fontId="15" fillId="0" borderId="23" xfId="2" applyFont="1" applyBorder="1" applyAlignment="1" applyProtection="1">
      <alignment horizontal="left" vertical="center"/>
      <protection locked="0"/>
    </xf>
    <xf numFmtId="0" fontId="15" fillId="0" borderId="4" xfId="2" applyFont="1" applyBorder="1" applyAlignment="1" applyProtection="1">
      <alignment horizontal="left" vertical="center"/>
      <protection locked="0"/>
    </xf>
    <xf numFmtId="0" fontId="15" fillId="0" borderId="26" xfId="2" applyFont="1" applyBorder="1" applyAlignment="1" applyProtection="1">
      <alignment horizontal="left" vertical="center"/>
      <protection locked="0"/>
    </xf>
    <xf numFmtId="0" fontId="15" fillId="0" borderId="71" xfId="2" applyFont="1" applyBorder="1" applyAlignment="1" applyProtection="1">
      <alignment horizontal="left" vertical="center"/>
      <protection locked="0"/>
    </xf>
    <xf numFmtId="0" fontId="15" fillId="16" borderId="26" xfId="2" applyFont="1" applyFill="1" applyBorder="1" applyAlignment="1" applyProtection="1">
      <alignment horizontal="left" vertical="center"/>
      <protection locked="0"/>
    </xf>
    <xf numFmtId="0" fontId="15" fillId="16" borderId="71" xfId="2" applyFont="1" applyFill="1" applyBorder="1" applyAlignment="1" applyProtection="1">
      <alignment horizontal="left" vertical="center"/>
      <protection locked="0"/>
    </xf>
    <xf numFmtId="0" fontId="15" fillId="0" borderId="18" xfId="2" applyFont="1" applyBorder="1" applyAlignment="1" applyProtection="1">
      <alignment vertical="center"/>
      <protection locked="0"/>
    </xf>
    <xf numFmtId="0" fontId="15" fillId="0" borderId="8" xfId="2" applyFont="1" applyBorder="1" applyAlignment="1" applyProtection="1">
      <alignment vertical="center"/>
      <protection locked="0"/>
    </xf>
    <xf numFmtId="0" fontId="15" fillId="0" borderId="28" xfId="2" applyFont="1" applyBorder="1" applyAlignment="1" applyProtection="1">
      <alignment vertical="center"/>
      <protection locked="0"/>
    </xf>
    <xf numFmtId="0" fontId="15" fillId="0" borderId="72" xfId="2" applyFont="1" applyBorder="1" applyAlignment="1" applyProtection="1">
      <alignment horizontal="left" vertical="center"/>
      <protection locked="0"/>
    </xf>
    <xf numFmtId="0" fontId="15" fillId="0" borderId="73" xfId="2" applyFont="1" applyBorder="1" applyAlignment="1" applyProtection="1">
      <alignment horizontal="left" vertical="center"/>
      <protection locked="0"/>
    </xf>
    <xf numFmtId="0" fontId="15" fillId="0" borderId="74" xfId="2" applyFont="1" applyBorder="1" applyAlignment="1" applyProtection="1">
      <alignment horizontal="left" vertical="center"/>
      <protection locked="0"/>
    </xf>
    <xf numFmtId="0" fontId="15" fillId="0" borderId="13" xfId="2" applyFont="1" applyBorder="1" applyAlignment="1" applyProtection="1">
      <alignment vertical="center" wrapText="1"/>
      <protection locked="0"/>
    </xf>
    <xf numFmtId="0" fontId="15" fillId="0" borderId="0" xfId="2" applyFont="1" applyAlignment="1" applyProtection="1">
      <alignment vertical="center" wrapText="1"/>
      <protection locked="0"/>
    </xf>
    <xf numFmtId="0" fontId="15" fillId="0" borderId="23" xfId="2" applyFont="1" applyBorder="1" applyAlignment="1" applyProtection="1">
      <alignment vertical="center" wrapText="1"/>
      <protection locked="0"/>
    </xf>
    <xf numFmtId="0" fontId="15" fillId="0" borderId="13" xfId="2" applyFont="1" applyBorder="1" applyAlignment="1">
      <alignment horizontal="left" vertical="center"/>
    </xf>
    <xf numFmtId="0" fontId="15" fillId="0" borderId="0" xfId="2" applyFont="1" applyAlignment="1">
      <alignment horizontal="left" vertical="center"/>
    </xf>
    <xf numFmtId="0" fontId="15" fillId="0" borderId="15" xfId="2" applyFont="1" applyBorder="1" applyAlignment="1">
      <alignment horizontal="left" vertical="center"/>
    </xf>
    <xf numFmtId="0" fontId="16" fillId="0" borderId="13" xfId="2" applyFont="1" applyBorder="1" applyAlignment="1">
      <alignment horizontal="left" vertical="center"/>
    </xf>
    <xf numFmtId="0" fontId="16" fillId="0" borderId="0" xfId="2" applyFont="1" applyAlignment="1">
      <alignment horizontal="left" vertical="center"/>
    </xf>
    <xf numFmtId="0" fontId="16" fillId="0" borderId="15" xfId="2" applyFont="1" applyBorder="1" applyAlignment="1">
      <alignment horizontal="left" vertical="center"/>
    </xf>
    <xf numFmtId="49" fontId="16" fillId="5" borderId="19" xfId="0" applyNumberFormat="1" applyFont="1" applyFill="1" applyBorder="1" applyAlignment="1" applyProtection="1">
      <alignment horizontal="left" vertical="top" wrapText="1"/>
      <protection locked="0"/>
    </xf>
    <xf numFmtId="49" fontId="16" fillId="5" borderId="20" xfId="0" applyNumberFormat="1" applyFont="1" applyFill="1" applyBorder="1" applyAlignment="1" applyProtection="1">
      <alignment horizontal="left" vertical="top" wrapText="1"/>
      <protection locked="0"/>
    </xf>
    <xf numFmtId="49" fontId="16" fillId="5" borderId="21" xfId="0" applyNumberFormat="1" applyFont="1" applyFill="1" applyBorder="1" applyAlignment="1" applyProtection="1">
      <alignment horizontal="left" vertical="top" wrapText="1"/>
      <protection locked="0"/>
    </xf>
    <xf numFmtId="0" fontId="1" fillId="0" borderId="18"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5" fillId="6" borderId="0" xfId="2" applyFont="1" applyFill="1" applyAlignment="1" applyProtection="1">
      <alignment horizontal="center"/>
      <protection locked="0"/>
    </xf>
    <xf numFmtId="0" fontId="19" fillId="0" borderId="18" xfId="2" applyFont="1" applyBorder="1" applyAlignment="1">
      <alignment horizontal="left" vertical="center"/>
    </xf>
    <xf numFmtId="0" fontId="19" fillId="0" borderId="8" xfId="2" applyFont="1" applyBorder="1" applyAlignment="1">
      <alignment horizontal="left" vertical="center"/>
    </xf>
    <xf numFmtId="0" fontId="19" fillId="0" borderId="76" xfId="2" applyFont="1" applyBorder="1" applyAlignment="1">
      <alignment horizontal="left" vertical="center"/>
    </xf>
    <xf numFmtId="0" fontId="16" fillId="19" borderId="19" xfId="2" applyFont="1" applyFill="1" applyBorder="1" applyAlignment="1">
      <alignment horizontal="left" vertical="center"/>
    </xf>
    <xf numFmtId="0" fontId="16" fillId="19" borderId="20" xfId="2" applyFont="1" applyFill="1" applyBorder="1" applyAlignment="1">
      <alignment horizontal="left" vertical="center"/>
    </xf>
    <xf numFmtId="0" fontId="16" fillId="19" borderId="21" xfId="2" applyFont="1" applyFill="1" applyBorder="1" applyAlignment="1">
      <alignment horizontal="left" vertical="center"/>
    </xf>
    <xf numFmtId="0" fontId="16" fillId="16" borderId="9" xfId="2" applyFont="1" applyFill="1" applyBorder="1" applyAlignment="1">
      <alignment horizontal="left" vertical="center"/>
    </xf>
    <xf numFmtId="0" fontId="16" fillId="16" borderId="10" xfId="2" applyFont="1" applyFill="1" applyBorder="1" applyAlignment="1">
      <alignment horizontal="left" vertical="center"/>
    </xf>
    <xf numFmtId="0" fontId="49" fillId="0" borderId="22" xfId="2" applyFont="1" applyBorder="1" applyAlignment="1">
      <alignment horizontal="left" vertical="center" wrapText="1"/>
    </xf>
    <xf numFmtId="0" fontId="49" fillId="0" borderId="1" xfId="2" applyFont="1" applyBorder="1" applyAlignment="1">
      <alignment horizontal="left" vertical="center" wrapText="1"/>
    </xf>
    <xf numFmtId="0" fontId="49" fillId="0" borderId="14" xfId="2" applyFont="1" applyBorder="1" applyAlignment="1">
      <alignment horizontal="left" vertical="center" wrapText="1"/>
    </xf>
    <xf numFmtId="0" fontId="49" fillId="0" borderId="0" xfId="2" applyFont="1" applyAlignment="1">
      <alignment horizontal="left" vertical="center" wrapText="1"/>
    </xf>
    <xf numFmtId="0" fontId="49" fillId="0" borderId="17" xfId="2" applyFont="1" applyBorder="1" applyAlignment="1">
      <alignment horizontal="left" vertical="center" wrapText="1"/>
    </xf>
    <xf numFmtId="0" fontId="49" fillId="0" borderId="24" xfId="2" applyFont="1" applyBorder="1" applyAlignment="1">
      <alignment horizontal="left" vertical="center" wrapText="1"/>
    </xf>
    <xf numFmtId="0" fontId="5" fillId="0" borderId="22" xfId="2" applyBorder="1" applyAlignment="1" applyProtection="1">
      <alignment horizontal="center"/>
      <protection locked="0"/>
    </xf>
    <xf numFmtId="0" fontId="5" fillId="0" borderId="1" xfId="2" applyBorder="1" applyAlignment="1" applyProtection="1">
      <alignment horizontal="center"/>
      <protection locked="0"/>
    </xf>
    <xf numFmtId="0" fontId="5" fillId="0" borderId="2" xfId="2" applyBorder="1" applyAlignment="1" applyProtection="1">
      <alignment horizontal="center"/>
      <protection locked="0"/>
    </xf>
    <xf numFmtId="0" fontId="5" fillId="0" borderId="14" xfId="2" applyBorder="1" applyAlignment="1" applyProtection="1">
      <alignment horizontal="center"/>
      <protection locked="0"/>
    </xf>
    <xf numFmtId="0" fontId="5" fillId="0" borderId="0" xfId="2" applyAlignment="1" applyProtection="1">
      <alignment horizontal="center"/>
      <protection locked="0"/>
    </xf>
    <xf numFmtId="0" fontId="5" fillId="0" borderId="23" xfId="2" applyBorder="1" applyAlignment="1" applyProtection="1">
      <alignment horizontal="center"/>
      <protection locked="0"/>
    </xf>
    <xf numFmtId="0" fontId="5" fillId="0" borderId="17" xfId="2" applyBorder="1" applyAlignment="1" applyProtection="1">
      <alignment horizontal="center"/>
      <protection locked="0"/>
    </xf>
    <xf numFmtId="0" fontId="5" fillId="0" borderId="24" xfId="2" applyBorder="1" applyAlignment="1" applyProtection="1">
      <alignment horizontal="center"/>
      <protection locked="0"/>
    </xf>
    <xf numFmtId="0" fontId="5" fillId="0" borderId="61" xfId="2" applyBorder="1" applyAlignment="1" applyProtection="1">
      <alignment horizontal="center"/>
      <protection locked="0"/>
    </xf>
    <xf numFmtId="0" fontId="46" fillId="17" borderId="0" xfId="2" applyFont="1" applyFill="1" applyAlignment="1">
      <alignment horizontal="center" vertical="center" wrapText="1"/>
    </xf>
    <xf numFmtId="0" fontId="6" fillId="0" borderId="22" xfId="2" applyFont="1" applyBorder="1" applyAlignment="1">
      <alignment horizontal="left" vertical="center" wrapText="1"/>
    </xf>
    <xf numFmtId="0" fontId="6" fillId="0" borderId="2" xfId="2" applyFont="1" applyBorder="1" applyAlignment="1">
      <alignment horizontal="left" vertical="center" wrapText="1"/>
    </xf>
    <xf numFmtId="0" fontId="6" fillId="0" borderId="14" xfId="2" applyFont="1" applyBorder="1" applyAlignment="1">
      <alignment horizontal="left" vertical="center" wrapText="1"/>
    </xf>
    <xf numFmtId="0" fontId="6" fillId="0" borderId="23" xfId="2" applyFont="1" applyBorder="1" applyAlignment="1">
      <alignment horizontal="left" vertical="center" wrapText="1"/>
    </xf>
    <xf numFmtId="0" fontId="6" fillId="0" borderId="17" xfId="2" applyFont="1" applyBorder="1" applyAlignment="1">
      <alignment horizontal="left" vertical="center" wrapText="1"/>
    </xf>
    <xf numFmtId="0" fontId="6" fillId="0" borderId="61" xfId="2" applyFont="1" applyBorder="1" applyAlignment="1">
      <alignment horizontal="left" vertical="center" wrapText="1"/>
    </xf>
    <xf numFmtId="0" fontId="7" fillId="0" borderId="22" xfId="2" applyFont="1" applyBorder="1" applyAlignment="1">
      <alignment horizontal="left" vertical="center" wrapText="1"/>
    </xf>
    <xf numFmtId="0" fontId="5" fillId="0" borderId="2" xfId="2" applyBorder="1" applyAlignment="1">
      <alignment horizontal="left" vertical="center" wrapText="1"/>
    </xf>
    <xf numFmtId="0" fontId="5" fillId="0" borderId="14" xfId="2" applyBorder="1" applyAlignment="1">
      <alignment horizontal="left" vertical="center" wrapText="1"/>
    </xf>
    <xf numFmtId="0" fontId="5" fillId="0" borderId="23" xfId="2" applyBorder="1" applyAlignment="1">
      <alignment horizontal="left" vertical="center" wrapText="1"/>
    </xf>
    <xf numFmtId="0" fontId="49" fillId="0" borderId="22" xfId="2" applyFont="1" applyBorder="1" applyAlignment="1">
      <alignment vertical="center" wrapText="1"/>
    </xf>
    <xf numFmtId="0" fontId="49" fillId="0" borderId="1" xfId="2" applyFont="1" applyBorder="1" applyAlignment="1">
      <alignment vertical="center" wrapText="1"/>
    </xf>
    <xf numFmtId="0" fontId="49" fillId="0" borderId="14" xfId="2" applyFont="1" applyBorder="1" applyAlignment="1">
      <alignment vertical="center" wrapText="1"/>
    </xf>
    <xf numFmtId="0" fontId="49" fillId="0" borderId="0" xfId="2" applyFont="1" applyAlignment="1">
      <alignment vertical="center" wrapText="1"/>
    </xf>
    <xf numFmtId="0" fontId="49" fillId="0" borderId="17" xfId="2" applyFont="1" applyBorder="1" applyAlignment="1">
      <alignment vertical="center" wrapText="1"/>
    </xf>
    <xf numFmtId="0" fontId="49" fillId="0" borderId="24" xfId="2" applyFont="1" applyBorder="1" applyAlignment="1">
      <alignment vertical="center" wrapText="1"/>
    </xf>
    <xf numFmtId="0" fontId="47" fillId="0" borderId="0" xfId="2" applyFont="1" applyAlignment="1">
      <alignment horizontal="left" vertical="center" wrapText="1"/>
    </xf>
    <xf numFmtId="0" fontId="33" fillId="0" borderId="96" xfId="2" applyFont="1" applyBorder="1" applyAlignment="1" applyProtection="1">
      <alignment horizontal="center" vertical="top" wrapText="1"/>
      <protection locked="0"/>
    </xf>
    <xf numFmtId="0" fontId="33" fillId="0" borderId="97" xfId="2" applyFont="1" applyBorder="1" applyAlignment="1" applyProtection="1">
      <alignment horizontal="center" vertical="top" wrapText="1"/>
      <protection locked="0"/>
    </xf>
    <xf numFmtId="0" fontId="16" fillId="0" borderId="25" xfId="2" applyFont="1" applyBorder="1" applyAlignment="1">
      <alignment horizontal="center" vertical="center" wrapText="1"/>
    </xf>
    <xf numFmtId="0" fontId="7" fillId="22" borderId="1" xfId="2" applyFont="1" applyFill="1" applyBorder="1" applyAlignment="1">
      <alignment horizontal="left" vertical="center" wrapText="1"/>
    </xf>
    <xf numFmtId="0" fontId="7" fillId="22" borderId="2" xfId="2" applyFont="1" applyFill="1" applyBorder="1" applyAlignment="1">
      <alignment horizontal="left" vertical="center" wrapText="1"/>
    </xf>
    <xf numFmtId="0" fontId="7" fillId="22" borderId="0" xfId="2" applyFont="1" applyFill="1" applyAlignment="1">
      <alignment horizontal="left" vertical="center" wrapText="1"/>
    </xf>
    <xf numFmtId="0" fontId="7" fillId="22" borderId="23" xfId="2" applyFont="1" applyFill="1" applyBorder="1" applyAlignment="1">
      <alignment horizontal="left" vertical="center" wrapText="1"/>
    </xf>
    <xf numFmtId="0" fontId="7" fillId="22" borderId="24" xfId="2" applyFont="1" applyFill="1" applyBorder="1" applyAlignment="1">
      <alignment horizontal="left" vertical="center" wrapText="1"/>
    </xf>
    <xf numFmtId="0" fontId="7" fillId="22" borderId="61" xfId="2" applyFont="1" applyFill="1" applyBorder="1" applyAlignment="1">
      <alignment horizontal="left" vertical="center" wrapText="1"/>
    </xf>
    <xf numFmtId="0" fontId="16" fillId="0" borderId="22" xfId="2" applyFont="1" applyBorder="1" applyAlignment="1" applyProtection="1">
      <alignment horizontal="center" vertical="center" wrapText="1"/>
      <protection locked="0"/>
    </xf>
    <xf numFmtId="0" fontId="16" fillId="0" borderId="1" xfId="2" applyFont="1" applyBorder="1" applyAlignment="1" applyProtection="1">
      <alignment horizontal="center" vertical="center" wrapText="1"/>
      <protection locked="0"/>
    </xf>
    <xf numFmtId="0" fontId="16" fillId="0" borderId="2" xfId="2" applyFont="1" applyBorder="1" applyAlignment="1" applyProtection="1">
      <alignment horizontal="center" vertical="center" wrapText="1"/>
      <protection locked="0"/>
    </xf>
    <xf numFmtId="0" fontId="16" fillId="0" borderId="14" xfId="2" applyFont="1" applyBorder="1" applyAlignment="1" applyProtection="1">
      <alignment horizontal="center" vertical="center" wrapText="1"/>
      <protection locked="0"/>
    </xf>
    <xf numFmtId="0" fontId="16" fillId="0" borderId="0" xfId="2" applyFont="1" applyAlignment="1" applyProtection="1">
      <alignment horizontal="center" vertical="center" wrapText="1"/>
      <protection locked="0"/>
    </xf>
    <xf numFmtId="0" fontId="16" fillId="0" borderId="23" xfId="2" applyFont="1" applyBorder="1" applyAlignment="1" applyProtection="1">
      <alignment horizontal="center" vertical="center" wrapText="1"/>
      <protection locked="0"/>
    </xf>
    <xf numFmtId="0" fontId="16" fillId="0" borderId="17" xfId="2" applyFont="1" applyBorder="1" applyAlignment="1" applyProtection="1">
      <alignment horizontal="center" vertical="center" wrapText="1"/>
      <protection locked="0"/>
    </xf>
    <xf numFmtId="0" fontId="16" fillId="0" borderId="24" xfId="2" applyFont="1" applyBorder="1" applyAlignment="1" applyProtection="1">
      <alignment horizontal="center" vertical="center" wrapText="1"/>
      <protection locked="0"/>
    </xf>
    <xf numFmtId="0" fontId="16" fillId="0" borderId="61" xfId="2" applyFont="1" applyBorder="1" applyAlignment="1" applyProtection="1">
      <alignment horizontal="center" vertical="center" wrapText="1"/>
      <protection locked="0"/>
    </xf>
    <xf numFmtId="0" fontId="50" fillId="0" borderId="0" xfId="2" applyFont="1" applyAlignment="1">
      <alignment horizontal="left" vertical="center" wrapText="1"/>
    </xf>
    <xf numFmtId="0" fontId="47" fillId="3" borderId="4" xfId="2" applyFont="1" applyFill="1" applyBorder="1" applyAlignment="1" applyProtection="1">
      <alignment horizontal="left" vertical="center" wrapText="1"/>
      <protection locked="0"/>
    </xf>
    <xf numFmtId="0" fontId="47" fillId="3" borderId="26" xfId="2" applyFont="1" applyFill="1" applyBorder="1" applyAlignment="1" applyProtection="1">
      <alignment horizontal="left" vertical="center" wrapText="1"/>
      <protection locked="0"/>
    </xf>
    <xf numFmtId="0" fontId="47" fillId="3" borderId="5" xfId="2" applyFont="1" applyFill="1" applyBorder="1" applyAlignment="1" applyProtection="1">
      <alignment horizontal="left" vertical="center" wrapText="1"/>
      <protection locked="0"/>
    </xf>
    <xf numFmtId="0" fontId="1" fillId="0" borderId="0" xfId="0" applyFont="1" applyAlignment="1" applyProtection="1">
      <alignment horizontal="left" vertical="top" wrapText="1"/>
      <protection locked="0"/>
    </xf>
    <xf numFmtId="0" fontId="36" fillId="0" borderId="29" xfId="0" applyFont="1" applyBorder="1" applyAlignment="1">
      <alignment horizontal="left" vertical="center" wrapText="1"/>
    </xf>
    <xf numFmtId="0" fontId="36" fillId="0" borderId="0" xfId="0" applyFont="1" applyAlignment="1">
      <alignment horizontal="left" vertical="center" wrapText="1"/>
    </xf>
    <xf numFmtId="0" fontId="22" fillId="16" borderId="0" xfId="10" applyFont="1" applyFill="1" applyAlignment="1" applyProtection="1">
      <alignment horizontal="left" vertical="center" wrapText="1"/>
      <protection locked="0"/>
    </xf>
    <xf numFmtId="0" fontId="36" fillId="0" borderId="31" xfId="0" applyFont="1" applyBorder="1" applyAlignment="1">
      <alignment horizontal="left" vertical="center" wrapText="1"/>
    </xf>
    <xf numFmtId="0" fontId="22" fillId="2" borderId="1" xfId="10" applyFont="1" applyFill="1" applyBorder="1" applyAlignment="1">
      <alignment horizontal="left" vertical="center" wrapText="1"/>
    </xf>
    <xf numFmtId="0" fontId="23" fillId="0" borderId="0" xfId="10" applyFont="1" applyAlignment="1">
      <alignment horizontal="left" vertical="top" wrapText="1"/>
    </xf>
    <xf numFmtId="0" fontId="35" fillId="5" borderId="0" xfId="0" applyFont="1" applyFill="1" applyAlignment="1">
      <alignment horizontal="left" vertical="center" wrapText="1"/>
    </xf>
    <xf numFmtId="0" fontId="36" fillId="5" borderId="0" xfId="0" applyFont="1" applyFill="1" applyAlignment="1">
      <alignment horizontal="left" vertical="center" wrapText="1"/>
    </xf>
    <xf numFmtId="0" fontId="35" fillId="0" borderId="25" xfId="0" applyFont="1" applyBorder="1" applyAlignment="1">
      <alignment horizontal="center" vertical="center" wrapText="1"/>
    </xf>
    <xf numFmtId="0" fontId="36" fillId="0" borderId="0" xfId="0" applyFont="1" applyAlignment="1">
      <alignment horizontal="left" vertical="top" wrapText="1"/>
    </xf>
    <xf numFmtId="0" fontId="27" fillId="13" borderId="26" xfId="8" applyFont="1" applyFill="1" applyBorder="1" applyAlignment="1">
      <alignment horizontal="center" vertical="center" wrapText="1"/>
    </xf>
    <xf numFmtId="0" fontId="40" fillId="5" borderId="0" xfId="0" applyFont="1" applyFill="1" applyAlignment="1">
      <alignment horizontal="left" vertical="center" wrapText="1"/>
    </xf>
    <xf numFmtId="0" fontId="40" fillId="5" borderId="0" xfId="0" applyFont="1" applyFill="1" applyAlignment="1">
      <alignment horizontal="left" vertical="center"/>
    </xf>
    <xf numFmtId="0" fontId="22" fillId="3" borderId="26" xfId="10" applyFont="1" applyFill="1" applyBorder="1" applyAlignment="1">
      <alignment horizontal="center" vertical="center" wrapText="1"/>
    </xf>
    <xf numFmtId="0" fontId="22" fillId="5" borderId="0" xfId="10" applyFont="1" applyFill="1" applyAlignment="1">
      <alignment horizontal="left" vertical="center" wrapText="1"/>
    </xf>
    <xf numFmtId="0" fontId="22" fillId="2" borderId="0" xfId="10" applyFont="1" applyFill="1" applyAlignment="1">
      <alignment horizontal="left" vertical="center" wrapText="1"/>
    </xf>
    <xf numFmtId="0" fontId="37" fillId="19" borderId="29" xfId="10" applyFont="1" applyFill="1" applyBorder="1" applyAlignment="1">
      <alignment horizontal="left" vertical="center" wrapText="1"/>
    </xf>
    <xf numFmtId="0" fontId="36" fillId="19" borderId="29" xfId="0" applyFont="1" applyFill="1" applyBorder="1" applyAlignment="1">
      <alignment horizontal="left" vertical="center" wrapText="1"/>
    </xf>
    <xf numFmtId="0" fontId="22" fillId="0" borderId="14" xfId="10" applyFont="1" applyBorder="1" applyAlignment="1">
      <alignment horizontal="center" wrapText="1"/>
    </xf>
    <xf numFmtId="0" fontId="22" fillId="0" borderId="0" xfId="10" applyFont="1" applyAlignment="1">
      <alignment horizontal="center" wrapText="1"/>
    </xf>
    <xf numFmtId="0" fontId="36" fillId="0" borderId="79" xfId="0" applyFont="1" applyBorder="1" applyAlignment="1">
      <alignment horizontal="center" vertical="center" wrapText="1"/>
    </xf>
    <xf numFmtId="0" fontId="6" fillId="3" borderId="24" xfId="2" applyFont="1" applyFill="1" applyBorder="1" applyAlignment="1" applyProtection="1">
      <alignment horizontal="center" vertical="center"/>
      <protection locked="0"/>
    </xf>
    <xf numFmtId="0" fontId="6" fillId="11" borderId="0" xfId="2" applyFont="1" applyFill="1" applyAlignment="1" applyProtection="1">
      <alignment horizontal="center" vertical="center"/>
      <protection locked="0"/>
    </xf>
    <xf numFmtId="0" fontId="6" fillId="19" borderId="1" xfId="2" applyFont="1" applyFill="1" applyBorder="1" applyAlignment="1" applyProtection="1">
      <alignment horizontal="center" vertical="center"/>
      <protection locked="0"/>
    </xf>
    <xf numFmtId="49" fontId="7" fillId="0" borderId="0" xfId="2" applyNumberFormat="1" applyFont="1" applyAlignment="1" applyProtection="1">
      <alignment horizontal="center"/>
      <protection locked="0"/>
    </xf>
    <xf numFmtId="0" fontId="7" fillId="0" borderId="0" xfId="2" applyFont="1" applyAlignment="1" applyProtection="1">
      <alignment horizontal="center"/>
      <protection locked="0"/>
    </xf>
    <xf numFmtId="0" fontId="33" fillId="17" borderId="22" xfId="2" applyFont="1" applyFill="1" applyBorder="1" applyAlignment="1" applyProtection="1">
      <alignment horizontal="center" vertical="center"/>
      <protection locked="0"/>
    </xf>
    <xf numFmtId="0" fontId="33" fillId="17" borderId="2" xfId="2" applyFont="1" applyFill="1" applyBorder="1" applyAlignment="1" applyProtection="1">
      <alignment horizontal="center" vertical="center"/>
      <protection locked="0"/>
    </xf>
    <xf numFmtId="0" fontId="27" fillId="13" borderId="26" xfId="8" applyFont="1" applyFill="1" applyBorder="1" applyAlignment="1" applyProtection="1">
      <alignment horizontal="center" vertical="center" wrapText="1"/>
      <protection locked="0"/>
    </xf>
    <xf numFmtId="0" fontId="6" fillId="2" borderId="34" xfId="2" applyFont="1" applyFill="1" applyBorder="1" applyAlignment="1" applyProtection="1">
      <alignment horizontal="center" vertical="center" wrapText="1"/>
      <protection locked="0"/>
    </xf>
    <xf numFmtId="0" fontId="6" fillId="2" borderId="35" xfId="2" applyFont="1" applyFill="1" applyBorder="1" applyAlignment="1" applyProtection="1">
      <alignment horizontal="center" vertical="center" wrapText="1"/>
      <protection locked="0"/>
    </xf>
    <xf numFmtId="0" fontId="6" fillId="2" borderId="84" xfId="2" applyFont="1" applyFill="1" applyBorder="1" applyAlignment="1" applyProtection="1">
      <alignment horizontal="center" vertical="center" wrapText="1"/>
      <protection locked="0"/>
    </xf>
    <xf numFmtId="0" fontId="7" fillId="21" borderId="14" xfId="2" applyFont="1" applyFill="1" applyBorder="1" applyAlignment="1" applyProtection="1">
      <alignment horizontal="center" vertical="center"/>
      <protection locked="0"/>
    </xf>
    <xf numFmtId="0" fontId="7" fillId="21" borderId="23" xfId="2" applyFont="1" applyFill="1" applyBorder="1" applyAlignment="1" applyProtection="1">
      <alignment horizontal="center" vertical="center"/>
      <protection locked="0"/>
    </xf>
    <xf numFmtId="0" fontId="24" fillId="3" borderId="26" xfId="10" applyFont="1" applyFill="1" applyBorder="1" applyAlignment="1" applyProtection="1">
      <alignment horizontal="center" vertical="center" wrapText="1"/>
      <protection locked="0"/>
    </xf>
    <xf numFmtId="0" fontId="6" fillId="9" borderId="25" xfId="2" applyFont="1" applyFill="1" applyBorder="1" applyAlignment="1" applyProtection="1">
      <alignment horizontal="center" vertical="center" wrapText="1"/>
      <protection locked="0"/>
    </xf>
    <xf numFmtId="5" fontId="16" fillId="0" borderId="13" xfId="1" applyNumberFormat="1" applyFont="1" applyBorder="1" applyAlignment="1" applyProtection="1">
      <alignment horizontal="right" vertical="center" wrapText="1"/>
      <protection locked="0"/>
    </xf>
    <xf numFmtId="5" fontId="16" fillId="0" borderId="15" xfId="1" applyNumberFormat="1" applyFont="1" applyBorder="1" applyAlignment="1" applyProtection="1">
      <alignment horizontal="right" vertical="center" wrapText="1"/>
      <protection locked="0"/>
    </xf>
    <xf numFmtId="0" fontId="15" fillId="0" borderId="0" xfId="1" applyFont="1" applyAlignment="1" applyProtection="1">
      <alignment horizontal="left" vertical="center"/>
      <protection locked="0"/>
    </xf>
    <xf numFmtId="0" fontId="15" fillId="0" borderId="41" xfId="1" applyFont="1" applyBorder="1" applyAlignment="1" applyProtection="1">
      <alignment horizontal="left" vertical="center"/>
      <protection locked="0"/>
    </xf>
    <xf numFmtId="9" fontId="16" fillId="0" borderId="13" xfId="1" applyNumberFormat="1" applyFont="1" applyBorder="1" applyAlignment="1">
      <alignment horizontal="right" vertical="center" wrapText="1"/>
    </xf>
    <xf numFmtId="9" fontId="16" fillId="0" borderId="15" xfId="1" applyNumberFormat="1" applyFont="1" applyBorder="1" applyAlignment="1">
      <alignment horizontal="right" vertical="center" wrapText="1"/>
    </xf>
    <xf numFmtId="9" fontId="16" fillId="12" borderId="94" xfId="1" applyNumberFormat="1" applyFont="1" applyFill="1" applyBorder="1" applyAlignment="1">
      <alignment horizontal="right" vertical="center" wrapText="1"/>
    </xf>
    <xf numFmtId="9" fontId="16" fillId="12" borderId="59" xfId="1" applyNumberFormat="1" applyFont="1" applyFill="1" applyBorder="1" applyAlignment="1">
      <alignment horizontal="right" vertical="center" wrapText="1"/>
    </xf>
    <xf numFmtId="0" fontId="20" fillId="0" borderId="0" xfId="1" applyFont="1" applyAlignment="1">
      <alignment horizontal="left" vertical="center" wrapText="1"/>
    </xf>
    <xf numFmtId="0" fontId="20" fillId="0" borderId="15" xfId="1" applyFont="1" applyBorder="1" applyAlignment="1">
      <alignment horizontal="left" vertical="center" wrapText="1"/>
    </xf>
    <xf numFmtId="5" fontId="16" fillId="12" borderId="13" xfId="1" applyNumberFormat="1" applyFont="1" applyFill="1" applyBorder="1" applyAlignment="1" applyProtection="1">
      <alignment horizontal="right" vertical="center" wrapText="1"/>
      <protection locked="0"/>
    </xf>
    <xf numFmtId="5" fontId="16" fillId="12" borderId="15" xfId="1" applyNumberFormat="1" applyFont="1" applyFill="1" applyBorder="1" applyAlignment="1" applyProtection="1">
      <alignment horizontal="right" vertical="center" wrapText="1"/>
      <protection locked="0"/>
    </xf>
    <xf numFmtId="42" fontId="16" fillId="0" borderId="13" xfId="1" applyNumberFormat="1" applyFont="1" applyBorder="1" applyAlignment="1" applyProtection="1">
      <alignment horizontal="left" vertical="center" wrapText="1"/>
      <protection locked="0"/>
    </xf>
    <xf numFmtId="42" fontId="16" fillId="0" borderId="15" xfId="1" applyNumberFormat="1" applyFont="1" applyBorder="1" applyAlignment="1" applyProtection="1">
      <alignment horizontal="left" vertical="center" wrapText="1"/>
      <protection locked="0"/>
    </xf>
    <xf numFmtId="42" fontId="16" fillId="12" borderId="13" xfId="1" applyNumberFormat="1" applyFont="1" applyFill="1" applyBorder="1" applyAlignment="1" applyProtection="1">
      <alignment horizontal="left" vertical="center" wrapText="1"/>
      <protection locked="0"/>
    </xf>
    <xf numFmtId="42" fontId="16" fillId="12" borderId="15" xfId="1" applyNumberFormat="1" applyFont="1" applyFill="1" applyBorder="1" applyAlignment="1" applyProtection="1">
      <alignment horizontal="left" vertical="center" wrapText="1"/>
      <protection locked="0"/>
    </xf>
    <xf numFmtId="42" fontId="56" fillId="18" borderId="108" xfId="1" applyNumberFormat="1" applyFont="1" applyFill="1" applyBorder="1" applyAlignment="1">
      <alignment horizontal="center" vertical="center" wrapText="1"/>
    </xf>
    <xf numFmtId="42" fontId="56" fillId="18" borderId="1" xfId="1" applyNumberFormat="1" applyFont="1" applyFill="1" applyBorder="1" applyAlignment="1">
      <alignment horizontal="center" vertical="center" wrapText="1"/>
    </xf>
    <xf numFmtId="42" fontId="56" fillId="18" borderId="66" xfId="1" applyNumberFormat="1" applyFont="1" applyFill="1" applyBorder="1" applyAlignment="1">
      <alignment horizontal="center" vertical="center" wrapText="1"/>
    </xf>
    <xf numFmtId="42" fontId="16" fillId="0" borderId="13" xfId="1" applyNumberFormat="1" applyFont="1" applyBorder="1" applyAlignment="1">
      <alignment horizontal="center" vertical="center" wrapText="1"/>
    </xf>
    <xf numFmtId="42" fontId="16" fillId="0" borderId="15" xfId="1" applyNumberFormat="1" applyFont="1" applyBorder="1" applyAlignment="1">
      <alignment horizontal="center" vertical="center" wrapText="1"/>
    </xf>
    <xf numFmtId="42" fontId="16" fillId="24" borderId="13" xfId="1" applyNumberFormat="1" applyFont="1" applyFill="1" applyBorder="1" applyAlignment="1" applyProtection="1">
      <alignment horizontal="center" vertical="center" wrapText="1"/>
      <protection locked="0"/>
    </xf>
    <xf numFmtId="42" fontId="16" fillId="24" borderId="0" xfId="1" applyNumberFormat="1" applyFont="1" applyFill="1" applyAlignment="1" applyProtection="1">
      <alignment horizontal="center" vertical="center" wrapText="1"/>
      <protection locked="0"/>
    </xf>
    <xf numFmtId="42" fontId="56" fillId="18" borderId="13" xfId="1" applyNumberFormat="1" applyFont="1" applyFill="1" applyBorder="1" applyAlignment="1" applyProtection="1">
      <alignment horizontal="center" vertical="center" wrapText="1"/>
      <protection locked="0"/>
    </xf>
    <xf numFmtId="42" fontId="56" fillId="18" borderId="41" xfId="1" applyNumberFormat="1" applyFont="1" applyFill="1" applyBorder="1" applyAlignment="1" applyProtection="1">
      <alignment horizontal="center" vertical="center" wrapText="1"/>
      <protection locked="0"/>
    </xf>
    <xf numFmtId="42" fontId="16" fillId="24" borderId="94" xfId="1" applyNumberFormat="1" applyFont="1" applyFill="1" applyBorder="1" applyAlignment="1" applyProtection="1">
      <alignment horizontal="center" vertical="center" wrapText="1"/>
      <protection locked="0"/>
    </xf>
    <xf numFmtId="42" fontId="16" fillId="24" borderId="59" xfId="1" applyNumberFormat="1" applyFont="1" applyFill="1" applyBorder="1" applyAlignment="1" applyProtection="1">
      <alignment horizontal="center" vertical="center" wrapText="1"/>
      <protection locked="0"/>
    </xf>
    <xf numFmtId="42" fontId="16" fillId="16" borderId="119" xfId="1" applyNumberFormat="1" applyFont="1" applyFill="1" applyBorder="1" applyAlignment="1">
      <alignment horizontal="left" vertical="center" wrapText="1"/>
    </xf>
    <xf numFmtId="42" fontId="16" fillId="16" borderId="115" xfId="1" applyNumberFormat="1" applyFont="1" applyFill="1" applyBorder="1" applyAlignment="1">
      <alignment horizontal="left" vertical="center" wrapText="1"/>
    </xf>
    <xf numFmtId="42" fontId="16" fillId="12" borderId="13" xfId="1" applyNumberFormat="1" applyFont="1" applyFill="1" applyBorder="1" applyAlignment="1">
      <alignment horizontal="center" vertical="center" wrapText="1"/>
    </xf>
    <xf numFmtId="42" fontId="16" fillId="12" borderId="15" xfId="1" applyNumberFormat="1" applyFont="1" applyFill="1" applyBorder="1" applyAlignment="1">
      <alignment horizontal="center" vertical="center" wrapText="1"/>
    </xf>
    <xf numFmtId="42" fontId="56" fillId="18" borderId="0" xfId="1" applyNumberFormat="1" applyFont="1" applyFill="1" applyAlignment="1" applyProtection="1">
      <alignment horizontal="center" vertical="center" wrapText="1"/>
      <protection locked="0"/>
    </xf>
    <xf numFmtId="0" fontId="16" fillId="0" borderId="0" xfId="1" applyFont="1" applyAlignment="1">
      <alignment horizontal="left" vertical="center" wrapText="1"/>
    </xf>
    <xf numFmtId="0" fontId="16" fillId="0" borderId="0" xfId="1" applyFont="1" applyAlignment="1">
      <alignment horizontal="left" vertical="center"/>
    </xf>
    <xf numFmtId="0" fontId="16" fillId="0" borderId="41" xfId="1" applyFont="1" applyBorder="1" applyAlignment="1">
      <alignment horizontal="left" vertical="center"/>
    </xf>
    <xf numFmtId="0" fontId="16" fillId="18" borderId="0" xfId="1" applyFont="1" applyFill="1" applyAlignment="1" applyProtection="1">
      <alignment horizontal="left" vertical="center"/>
      <protection locked="0"/>
    </xf>
    <xf numFmtId="0" fontId="16" fillId="18" borderId="41" xfId="1" applyFont="1" applyFill="1"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6" fillId="11" borderId="7" xfId="1" applyFont="1" applyFill="1" applyBorder="1" applyAlignment="1">
      <alignment horizontal="left" vertical="center"/>
    </xf>
    <xf numFmtId="0" fontId="16" fillId="11" borderId="51" xfId="1" applyFont="1" applyFill="1" applyBorder="1" applyAlignment="1">
      <alignment horizontal="left" vertical="center"/>
    </xf>
    <xf numFmtId="0" fontId="12" fillId="11" borderId="7" xfId="0" applyFont="1" applyFill="1" applyBorder="1" applyAlignment="1">
      <alignment horizontal="left" vertical="center"/>
    </xf>
    <xf numFmtId="0" fontId="12" fillId="11" borderId="51" xfId="0" applyFont="1" applyFill="1" applyBorder="1" applyAlignment="1">
      <alignment horizontal="left" vertical="center"/>
    </xf>
    <xf numFmtId="0" fontId="15" fillId="0" borderId="0" xfId="1" applyFont="1" applyProtection="1">
      <protection locked="0"/>
    </xf>
    <xf numFmtId="0" fontId="15" fillId="0" borderId="41" xfId="1" applyFont="1" applyBorder="1" applyProtection="1">
      <protection locked="0"/>
    </xf>
    <xf numFmtId="0" fontId="15" fillId="0" borderId="0" xfId="1" applyFont="1" applyAlignment="1" applyProtection="1">
      <alignment horizontal="left"/>
      <protection locked="0"/>
    </xf>
    <xf numFmtId="0" fontId="15" fillId="0" borderId="41" xfId="1" applyFont="1" applyBorder="1" applyAlignment="1" applyProtection="1">
      <alignment horizontal="left"/>
      <protection locked="0"/>
    </xf>
    <xf numFmtId="0" fontId="16" fillId="0" borderId="56" xfId="1" applyFont="1" applyBorder="1" applyAlignment="1">
      <alignment horizontal="left" vertical="center"/>
    </xf>
    <xf numFmtId="0" fontId="16" fillId="0" borderId="57" xfId="1" applyFont="1" applyBorder="1" applyAlignment="1">
      <alignment horizontal="left" vertical="center"/>
    </xf>
    <xf numFmtId="0" fontId="16" fillId="0" borderId="0" xfId="1" applyFont="1" applyAlignment="1" applyProtection="1">
      <alignment horizontal="left" vertical="center" wrapText="1"/>
      <protection locked="0"/>
    </xf>
    <xf numFmtId="0" fontId="16" fillId="0" borderId="0" xfId="1" applyFont="1" applyAlignment="1" applyProtection="1">
      <alignment horizontal="left" vertical="center"/>
      <protection locked="0"/>
    </xf>
    <xf numFmtId="0" fontId="16" fillId="0" borderId="41" xfId="1" applyFont="1" applyBorder="1" applyAlignment="1" applyProtection="1">
      <alignment horizontal="left" vertical="center"/>
      <protection locked="0"/>
    </xf>
    <xf numFmtId="0" fontId="15" fillId="0" borderId="7" xfId="1" applyFont="1" applyBorder="1" applyAlignment="1" applyProtection="1">
      <alignment horizontal="center"/>
      <protection locked="0"/>
    </xf>
    <xf numFmtId="42" fontId="56" fillId="18" borderId="15" xfId="1" applyNumberFormat="1" applyFont="1" applyFill="1" applyBorder="1" applyAlignment="1" applyProtection="1">
      <alignment horizontal="center" vertical="center" wrapText="1"/>
      <protection locked="0"/>
    </xf>
    <xf numFmtId="0" fontId="16" fillId="11" borderId="46" xfId="1" applyFont="1" applyFill="1" applyBorder="1" applyAlignment="1">
      <alignment horizontal="left" vertical="center"/>
    </xf>
    <xf numFmtId="0" fontId="16" fillId="11" borderId="45" xfId="1" applyFont="1" applyFill="1" applyBorder="1" applyAlignment="1">
      <alignment horizontal="left" vertical="center"/>
    </xf>
    <xf numFmtId="0" fontId="29" fillId="17" borderId="0" xfId="1" applyFont="1" applyFill="1" applyAlignment="1" applyProtection="1">
      <alignment horizontal="left" vertical="center" wrapText="1"/>
      <protection locked="0"/>
    </xf>
    <xf numFmtId="42" fontId="16" fillId="0" borderId="11" xfId="1" applyNumberFormat="1" applyFont="1" applyBorder="1" applyAlignment="1">
      <alignment horizontal="center" vertical="center" wrapText="1"/>
    </xf>
    <xf numFmtId="42" fontId="16" fillId="0" borderId="12" xfId="1" applyNumberFormat="1" applyFont="1" applyBorder="1" applyAlignment="1">
      <alignment horizontal="center" vertical="center" wrapText="1"/>
    </xf>
    <xf numFmtId="0" fontId="10" fillId="0" borderId="0" xfId="2" applyFont="1" applyAlignment="1" applyProtection="1">
      <alignment horizontal="left" vertical="center"/>
      <protection locked="0"/>
    </xf>
    <xf numFmtId="0" fontId="10" fillId="0" borderId="41" xfId="2" applyFont="1" applyBorder="1" applyAlignment="1" applyProtection="1">
      <alignment horizontal="left" vertical="center"/>
      <protection locked="0"/>
    </xf>
    <xf numFmtId="0" fontId="10" fillId="0" borderId="0" xfId="2" applyFont="1" applyAlignment="1" applyProtection="1">
      <alignment horizontal="left" vertical="center" wrapText="1"/>
      <protection locked="0"/>
    </xf>
    <xf numFmtId="42" fontId="16" fillId="12" borderId="11" xfId="1" applyNumberFormat="1" applyFont="1" applyFill="1" applyBorder="1" applyAlignment="1">
      <alignment horizontal="center" vertical="center" wrapText="1"/>
    </xf>
    <xf numFmtId="42" fontId="16" fillId="12" borderId="12" xfId="1" applyNumberFormat="1" applyFont="1" applyFill="1" applyBorder="1" applyAlignment="1">
      <alignment horizontal="center" vertical="center" wrapText="1"/>
    </xf>
    <xf numFmtId="42" fontId="16" fillId="12" borderId="92" xfId="1" applyNumberFormat="1" applyFont="1" applyFill="1" applyBorder="1" applyAlignment="1">
      <alignment horizontal="center" vertical="center"/>
    </xf>
    <xf numFmtId="42" fontId="16" fillId="12" borderId="40" xfId="1" applyNumberFormat="1" applyFont="1" applyFill="1" applyBorder="1" applyAlignment="1">
      <alignment horizontal="center" vertical="center"/>
    </xf>
    <xf numFmtId="42" fontId="18" fillId="12" borderId="8" xfId="1" applyNumberFormat="1" applyFont="1" applyFill="1" applyBorder="1" applyAlignment="1">
      <alignment horizontal="center"/>
    </xf>
    <xf numFmtId="42" fontId="16" fillId="4" borderId="91" xfId="1" applyNumberFormat="1" applyFont="1" applyFill="1" applyBorder="1" applyAlignment="1">
      <alignment horizontal="center" vertical="center"/>
    </xf>
    <xf numFmtId="42" fontId="16" fillId="4" borderId="40" xfId="1" applyNumberFormat="1" applyFont="1" applyFill="1" applyBorder="1" applyAlignment="1">
      <alignment horizontal="center" vertical="center"/>
    </xf>
    <xf numFmtId="42" fontId="18" fillId="12" borderId="18" xfId="1" applyNumberFormat="1" applyFont="1" applyFill="1" applyBorder="1" applyAlignment="1">
      <alignment horizontal="center"/>
    </xf>
    <xf numFmtId="42" fontId="18" fillId="12" borderId="76" xfId="1" applyNumberFormat="1" applyFont="1" applyFill="1" applyBorder="1" applyAlignment="1">
      <alignment horizontal="center"/>
    </xf>
    <xf numFmtId="42" fontId="16" fillId="0" borderId="39" xfId="1" applyNumberFormat="1" applyFont="1" applyBorder="1" applyAlignment="1">
      <alignment horizontal="center" vertical="center" wrapText="1"/>
    </xf>
    <xf numFmtId="42" fontId="16" fillId="0" borderId="40" xfId="1" applyNumberFormat="1" applyFont="1" applyBorder="1" applyAlignment="1">
      <alignment horizontal="center" vertical="center" wrapText="1"/>
    </xf>
    <xf numFmtId="42" fontId="16" fillId="12" borderId="39" xfId="1" applyNumberFormat="1" applyFont="1" applyFill="1" applyBorder="1" applyAlignment="1">
      <alignment horizontal="center" vertical="center" wrapText="1"/>
    </xf>
    <xf numFmtId="42" fontId="16" fillId="12" borderId="40" xfId="1" applyNumberFormat="1" applyFont="1" applyFill="1" applyBorder="1" applyAlignment="1">
      <alignment horizontal="center" vertical="center" wrapText="1"/>
    </xf>
    <xf numFmtId="42" fontId="16" fillId="0" borderId="11" xfId="1" applyNumberFormat="1" applyFont="1" applyBorder="1" applyAlignment="1" applyProtection="1">
      <alignment horizontal="center" vertical="center" wrapText="1"/>
      <protection locked="0"/>
    </xf>
    <xf numFmtId="42" fontId="16" fillId="0" borderId="12" xfId="1" applyNumberFormat="1" applyFont="1" applyBorder="1" applyAlignment="1" applyProtection="1">
      <alignment horizontal="center" vertical="center" wrapText="1"/>
      <protection locked="0"/>
    </xf>
    <xf numFmtId="42" fontId="16" fillId="12" borderId="11" xfId="1" applyNumberFormat="1" applyFont="1" applyFill="1" applyBorder="1" applyAlignment="1" applyProtection="1">
      <alignment horizontal="center" vertical="center" wrapText="1"/>
      <protection locked="0"/>
    </xf>
    <xf numFmtId="42" fontId="16" fillId="12" borderId="12" xfId="1" applyNumberFormat="1" applyFont="1" applyFill="1" applyBorder="1" applyAlignment="1" applyProtection="1">
      <alignment horizontal="center" vertical="center" wrapText="1"/>
      <protection locked="0"/>
    </xf>
    <xf numFmtId="0" fontId="16" fillId="0" borderId="17" xfId="1" applyFont="1" applyBorder="1" applyAlignment="1" applyProtection="1">
      <alignment horizontal="left" vertical="center"/>
      <protection locked="0"/>
    </xf>
    <xf numFmtId="0" fontId="16" fillId="0" borderId="24" xfId="1" applyFont="1" applyBorder="1" applyAlignment="1" applyProtection="1">
      <alignment horizontal="left" vertical="center"/>
      <protection locked="0"/>
    </xf>
    <xf numFmtId="0" fontId="16" fillId="0" borderId="75" xfId="1" applyFont="1" applyBorder="1" applyAlignment="1" applyProtection="1">
      <alignment horizontal="left" vertical="center"/>
      <protection locked="0"/>
    </xf>
    <xf numFmtId="0" fontId="16" fillId="0" borderId="14" xfId="1" applyFont="1" applyBorder="1" applyAlignment="1" applyProtection="1">
      <alignment horizontal="left" vertical="center"/>
      <protection locked="0"/>
    </xf>
    <xf numFmtId="0" fontId="16" fillId="0" borderId="15" xfId="1" applyFont="1" applyBorder="1" applyAlignment="1" applyProtection="1">
      <alignment horizontal="left" vertical="center"/>
      <protection locked="0"/>
    </xf>
    <xf numFmtId="0" fontId="16" fillId="0" borderId="14" xfId="1" applyFont="1" applyBorder="1" applyAlignment="1">
      <alignment horizontal="left" vertical="center"/>
    </xf>
    <xf numFmtId="0" fontId="16" fillId="0" borderId="15" xfId="1" applyFont="1" applyBorder="1" applyAlignment="1">
      <alignment horizontal="left" vertical="center"/>
    </xf>
    <xf numFmtId="42" fontId="16" fillId="12" borderId="94" xfId="1" applyNumberFormat="1" applyFont="1" applyFill="1" applyBorder="1" applyAlignment="1" applyProtection="1">
      <alignment horizontal="left" vertical="center" wrapText="1"/>
      <protection locked="0"/>
    </xf>
    <xf numFmtId="42" fontId="16" fillId="12" borderId="59" xfId="1" applyNumberFormat="1" applyFont="1" applyFill="1" applyBorder="1" applyAlignment="1" applyProtection="1">
      <alignment horizontal="left" vertical="center" wrapText="1"/>
      <protection locked="0"/>
    </xf>
    <xf numFmtId="42" fontId="16" fillId="24" borderId="109" xfId="1" applyNumberFormat="1" applyFont="1" applyFill="1" applyBorder="1" applyAlignment="1" applyProtection="1">
      <alignment horizontal="center" vertical="center" wrapText="1"/>
      <protection locked="0"/>
    </xf>
    <xf numFmtId="42" fontId="16" fillId="24" borderId="75" xfId="1" applyNumberFormat="1" applyFont="1" applyFill="1" applyBorder="1" applyAlignment="1" applyProtection="1">
      <alignment horizontal="center" vertical="center" wrapText="1"/>
      <protection locked="0"/>
    </xf>
    <xf numFmtId="42" fontId="16" fillId="24" borderId="15" xfId="1" applyNumberFormat="1" applyFont="1" applyFill="1" applyBorder="1" applyAlignment="1" applyProtection="1">
      <alignment horizontal="center" vertical="center" wrapText="1"/>
      <protection locked="0"/>
    </xf>
    <xf numFmtId="0" fontId="16" fillId="24" borderId="20" xfId="1" applyFont="1" applyFill="1" applyBorder="1" applyAlignment="1" applyProtection="1">
      <alignment horizontal="left" vertical="center"/>
      <protection locked="0"/>
    </xf>
    <xf numFmtId="0" fontId="16" fillId="24" borderId="21" xfId="1" applyFont="1" applyFill="1" applyBorder="1" applyAlignment="1" applyProtection="1">
      <alignment horizontal="left" vertical="center"/>
      <protection locked="0"/>
    </xf>
    <xf numFmtId="42" fontId="16" fillId="12" borderId="13" xfId="1" applyNumberFormat="1" applyFont="1" applyFill="1" applyBorder="1" applyAlignment="1">
      <alignment horizontal="left" vertical="center" wrapText="1"/>
    </xf>
    <xf numFmtId="42" fontId="16" fillId="12" borderId="15" xfId="1" applyNumberFormat="1" applyFont="1" applyFill="1" applyBorder="1" applyAlignment="1">
      <alignment horizontal="left" vertical="center" wrapText="1"/>
    </xf>
    <xf numFmtId="0" fontId="56" fillId="18" borderId="22" xfId="1" applyFont="1" applyFill="1" applyBorder="1" applyAlignment="1">
      <alignment horizontal="left" vertical="center"/>
    </xf>
    <xf numFmtId="0" fontId="56" fillId="18" borderId="1" xfId="1" applyFont="1" applyFill="1" applyBorder="1" applyAlignment="1">
      <alignment horizontal="left" vertical="center"/>
    </xf>
    <xf numFmtId="42" fontId="16" fillId="4" borderId="39" xfId="1" applyNumberFormat="1" applyFont="1" applyFill="1" applyBorder="1" applyAlignment="1" applyProtection="1">
      <alignment horizontal="center" vertical="center"/>
      <protection locked="0"/>
    </xf>
    <xf numFmtId="42" fontId="16" fillId="4" borderId="40" xfId="1" applyNumberFormat="1" applyFont="1" applyFill="1" applyBorder="1" applyAlignment="1" applyProtection="1">
      <alignment horizontal="center" vertical="center"/>
      <protection locked="0"/>
    </xf>
    <xf numFmtId="42" fontId="16" fillId="16" borderId="109" xfId="1" applyNumberFormat="1" applyFont="1" applyFill="1" applyBorder="1" applyAlignment="1" applyProtection="1">
      <alignment horizontal="center" vertical="center" wrapText="1"/>
      <protection locked="0"/>
    </xf>
    <xf numFmtId="42" fontId="16" fillId="16" borderId="75" xfId="1" applyNumberFormat="1" applyFont="1" applyFill="1" applyBorder="1" applyAlignment="1" applyProtection="1">
      <alignment horizontal="center" vertical="center" wrapText="1"/>
      <protection locked="0"/>
    </xf>
    <xf numFmtId="42" fontId="16" fillId="0" borderId="13" xfId="1" applyNumberFormat="1" applyFont="1" applyBorder="1" applyAlignment="1" applyProtection="1">
      <alignment horizontal="center" vertical="center" wrapText="1"/>
      <protection locked="0"/>
    </xf>
    <xf numFmtId="42" fontId="16" fillId="0" borderId="15" xfId="1" applyNumberFormat="1" applyFont="1" applyBorder="1" applyAlignment="1" applyProtection="1">
      <alignment horizontal="center" vertical="center" wrapText="1"/>
      <protection locked="0"/>
    </xf>
    <xf numFmtId="9" fontId="16" fillId="16" borderId="13" xfId="1" applyNumberFormat="1" applyFont="1" applyFill="1" applyBorder="1" applyAlignment="1">
      <alignment horizontal="right" vertical="center" wrapText="1"/>
    </xf>
    <xf numFmtId="9" fontId="16" fillId="16" borderId="15" xfId="1" applyNumberFormat="1" applyFont="1" applyFill="1" applyBorder="1" applyAlignment="1">
      <alignment horizontal="right" vertical="center" wrapText="1"/>
    </xf>
    <xf numFmtId="42" fontId="16" fillId="12" borderId="92" xfId="1" applyNumberFormat="1" applyFont="1" applyFill="1" applyBorder="1" applyAlignment="1" applyProtection="1">
      <alignment horizontal="center" vertical="center"/>
      <protection locked="0"/>
    </xf>
    <xf numFmtId="42" fontId="16" fillId="12" borderId="40" xfId="1" applyNumberFormat="1" applyFont="1" applyFill="1" applyBorder="1" applyAlignment="1" applyProtection="1">
      <alignment horizontal="center" vertical="center"/>
      <protection locked="0"/>
    </xf>
    <xf numFmtId="42" fontId="16" fillId="12" borderId="13" xfId="1" applyNumberFormat="1" applyFont="1" applyFill="1" applyBorder="1" applyAlignment="1" applyProtection="1">
      <alignment horizontal="center" vertical="center" wrapText="1"/>
      <protection locked="0"/>
    </xf>
    <xf numFmtId="42" fontId="16" fillId="12" borderId="15" xfId="1" applyNumberFormat="1" applyFont="1" applyFill="1" applyBorder="1" applyAlignment="1" applyProtection="1">
      <alignment horizontal="center" vertical="center" wrapText="1"/>
      <protection locked="0"/>
    </xf>
    <xf numFmtId="42" fontId="16" fillId="12" borderId="122" xfId="1" applyNumberFormat="1" applyFont="1" applyFill="1" applyBorder="1" applyAlignment="1" applyProtection="1">
      <alignment horizontal="center" vertical="center" wrapText="1"/>
      <protection locked="0"/>
    </xf>
    <xf numFmtId="42" fontId="16" fillId="12" borderId="123" xfId="1" applyNumberFormat="1" applyFont="1" applyFill="1" applyBorder="1" applyAlignment="1" applyProtection="1">
      <alignment horizontal="center" vertical="center" wrapText="1"/>
      <protection locked="0"/>
    </xf>
    <xf numFmtId="5" fontId="16" fillId="24" borderId="13" xfId="1" applyNumberFormat="1" applyFont="1" applyFill="1" applyBorder="1" applyAlignment="1" applyProtection="1">
      <alignment horizontal="right" vertical="center" wrapText="1"/>
      <protection locked="0"/>
    </xf>
    <xf numFmtId="5" fontId="16" fillId="24" borderId="15" xfId="1" applyNumberFormat="1" applyFont="1" applyFill="1" applyBorder="1" applyAlignment="1" applyProtection="1">
      <alignment horizontal="right" vertical="center" wrapText="1"/>
      <protection locked="0"/>
    </xf>
    <xf numFmtId="5" fontId="16" fillId="12" borderId="94" xfId="1" applyNumberFormat="1" applyFont="1" applyFill="1" applyBorder="1" applyAlignment="1" applyProtection="1">
      <alignment horizontal="right" vertical="center" wrapText="1"/>
      <protection locked="0"/>
    </xf>
    <xf numFmtId="5" fontId="16" fillId="12" borderId="59" xfId="1" applyNumberFormat="1" applyFont="1" applyFill="1" applyBorder="1" applyAlignment="1" applyProtection="1">
      <alignment horizontal="right" vertical="center" wrapText="1"/>
      <protection locked="0"/>
    </xf>
    <xf numFmtId="0" fontId="16" fillId="0" borderId="131" xfId="2" applyFont="1" applyBorder="1" applyAlignment="1">
      <alignment horizontal="left" vertical="center"/>
    </xf>
    <xf numFmtId="0" fontId="16" fillId="0" borderId="31" xfId="2" applyFont="1" applyBorder="1" applyAlignment="1">
      <alignment horizontal="left" vertical="center"/>
    </xf>
    <xf numFmtId="0" fontId="15" fillId="0" borderId="31" xfId="2" applyFont="1" applyBorder="1" applyAlignment="1">
      <alignment horizontal="left" vertical="center"/>
    </xf>
    <xf numFmtId="0" fontId="15" fillId="0" borderId="44" xfId="2" applyFont="1" applyBorder="1" applyAlignment="1">
      <alignment horizontal="left" vertical="center"/>
    </xf>
    <xf numFmtId="0" fontId="2" fillId="0" borderId="131" xfId="0" applyFont="1" applyBorder="1" applyAlignment="1">
      <alignment horizontal="left" vertical="center"/>
    </xf>
    <xf numFmtId="0" fontId="2" fillId="0" borderId="31" xfId="0" applyFont="1" applyBorder="1" applyAlignment="1">
      <alignment horizontal="left" vertical="center"/>
    </xf>
    <xf numFmtId="0" fontId="1" fillId="0" borderId="31" xfId="0" applyFont="1" applyBorder="1" applyAlignment="1">
      <alignment horizontal="left" vertical="center"/>
    </xf>
    <xf numFmtId="0" fontId="1" fillId="0" borderId="44" xfId="0" applyFont="1" applyBorder="1" applyAlignment="1">
      <alignment horizontal="left" vertical="center"/>
    </xf>
    <xf numFmtId="14" fontId="1" fillId="0" borderId="31" xfId="0" applyNumberFormat="1" applyFont="1" applyBorder="1" applyAlignment="1">
      <alignment horizontal="left" vertical="center"/>
    </xf>
    <xf numFmtId="42" fontId="20" fillId="0" borderId="18" xfId="1" applyNumberFormat="1" applyFont="1" applyBorder="1" applyAlignment="1">
      <alignment horizontal="center" vertical="center"/>
    </xf>
    <xf numFmtId="42" fontId="20" fillId="0" borderId="76" xfId="1" applyNumberFormat="1" applyFont="1" applyBorder="1" applyAlignment="1">
      <alignment horizontal="center" vertical="center"/>
    </xf>
    <xf numFmtId="0" fontId="35" fillId="0" borderId="87" xfId="0" applyFont="1" applyBorder="1" applyAlignment="1">
      <alignment horizontal="left" vertical="center" wrapText="1"/>
    </xf>
    <xf numFmtId="0" fontId="35" fillId="0" borderId="0" xfId="0" applyFont="1" applyAlignment="1">
      <alignment horizontal="left" vertical="center" wrapText="1"/>
    </xf>
    <xf numFmtId="0" fontId="22" fillId="0" borderId="0" xfId="10" applyFont="1" applyAlignment="1">
      <alignment horizontal="left" vertical="center" wrapText="1"/>
    </xf>
    <xf numFmtId="0" fontId="22" fillId="13" borderId="26" xfId="10" applyFont="1" applyFill="1" applyBorder="1" applyAlignment="1">
      <alignment horizontal="center" vertical="center" wrapText="1"/>
    </xf>
    <xf numFmtId="0" fontId="35" fillId="5" borderId="0" xfId="0" applyFont="1" applyFill="1" applyAlignment="1">
      <alignment horizontal="left" vertical="center"/>
    </xf>
    <xf numFmtId="0" fontId="22" fillId="2" borderId="60" xfId="10" applyFont="1" applyFill="1" applyBorder="1" applyAlignment="1">
      <alignment horizontal="left" vertical="center" wrapText="1"/>
    </xf>
    <xf numFmtId="0" fontId="15" fillId="0" borderId="0" xfId="2" applyFont="1" applyAlignment="1">
      <alignment horizontal="left"/>
    </xf>
    <xf numFmtId="0" fontId="16" fillId="10" borderId="26" xfId="2" applyFont="1" applyFill="1" applyBorder="1" applyAlignment="1">
      <alignment horizontal="center" vertical="center" wrapText="1"/>
    </xf>
    <xf numFmtId="0" fontId="16" fillId="10" borderId="26" xfId="2" applyFont="1" applyFill="1" applyBorder="1" applyAlignment="1">
      <alignment horizontal="center" vertical="center"/>
    </xf>
    <xf numFmtId="0" fontId="16" fillId="10" borderId="5" xfId="2" applyFont="1" applyFill="1" applyBorder="1" applyAlignment="1">
      <alignment horizontal="center" vertical="center"/>
    </xf>
    <xf numFmtId="0" fontId="32" fillId="13" borderId="26" xfId="2" applyFont="1" applyFill="1" applyBorder="1" applyAlignment="1">
      <alignment horizontal="center" vertical="center"/>
    </xf>
    <xf numFmtId="0" fontId="15" fillId="0" borderId="30" xfId="2" applyFont="1" applyBorder="1" applyAlignment="1">
      <alignment horizontal="left" vertical="center" wrapText="1"/>
    </xf>
    <xf numFmtId="0" fontId="15" fillId="0" borderId="99" xfId="2" applyFont="1" applyBorder="1" applyAlignment="1">
      <alignment horizontal="left" vertical="center" wrapText="1"/>
    </xf>
    <xf numFmtId="0" fontId="15" fillId="0" borderId="101" xfId="2" applyFont="1" applyBorder="1" applyAlignment="1">
      <alignment horizontal="left" vertical="center"/>
    </xf>
    <xf numFmtId="0" fontId="15" fillId="0" borderId="100" xfId="2" applyFont="1" applyBorder="1" applyAlignment="1">
      <alignment horizontal="left" vertical="center"/>
    </xf>
    <xf numFmtId="0" fontId="15" fillId="13" borderId="1" xfId="2" applyFont="1" applyFill="1" applyBorder="1" applyAlignment="1">
      <alignment horizontal="left" vertical="center" wrapText="1"/>
    </xf>
    <xf numFmtId="0" fontId="15" fillId="0" borderId="24" xfId="2" applyFont="1" applyBorder="1" applyAlignment="1">
      <alignment horizontal="center"/>
    </xf>
  </cellXfs>
  <cellStyles count="13">
    <cellStyle name="Divider" xfId="4" xr:uid="{B19E4804-E6DF-43F3-A290-CEA18C842D74}"/>
    <cellStyle name="Divider-Big" xfId="6" xr:uid="{015F5C0F-A30E-41C7-940A-BDCB33EC713A}"/>
    <cellStyle name="Hed-1" xfId="3" xr:uid="{5F982277-1A77-434F-877A-9B47CE0EC5F5}"/>
    <cellStyle name="Hed-2" xfId="5" xr:uid="{8D6B78CB-E28E-454F-9A86-2BD68DF3ECDD}"/>
    <cellStyle name="Normal" xfId="0" builtinId="0"/>
    <cellStyle name="Normal 2" xfId="8" xr:uid="{7C2B6AE7-5173-44C3-8CD0-586D46B9A358}"/>
    <cellStyle name="Normal 2 2" xfId="2" xr:uid="{7560CFB2-9CF2-4173-A456-E82F199C7133}"/>
    <cellStyle name="Normal 2 3" xfId="10" xr:uid="{D72E2BDB-693D-4737-B6FE-3AA48576E298}"/>
    <cellStyle name="Normal 2 3 2" xfId="12" xr:uid="{AFF1EA70-4DBC-4381-B7E0-78A2FFCE6EA7}"/>
    <cellStyle name="Normal 3" xfId="9" xr:uid="{3EB21115-41C1-43A8-8AAB-D9FB35FC1767}"/>
    <cellStyle name="Normal 4" xfId="1" xr:uid="{802B90E9-DC6B-4A6A-9222-2A423FF6F9A7}"/>
    <cellStyle name="Normal_FV ALB 2" xfId="11" xr:uid="{C57DC8AF-A40D-425E-A152-A5870429045B}"/>
    <cellStyle name="Pourcentage 2 2" xfId="7" xr:uid="{F47ABB40-47E5-4334-9E4E-E9F63BCA218C}"/>
  </cellStyles>
  <dxfs count="0"/>
  <tableStyles count="0" defaultTableStyle="TableStyleMedium2" defaultPivotStyle="PivotStyleLight16"/>
  <colors>
    <mruColors>
      <color rgb="FFFFFFCC"/>
      <color rgb="FFFFFF99"/>
      <color rgb="FFDDD9C3"/>
      <color rgb="FFCCECFF"/>
      <color rgb="FF0000FF"/>
      <color rgb="FFFEF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44</xdr:row>
          <xdr:rowOff>184150</xdr:rowOff>
        </xdr:from>
        <xdr:to>
          <xdr:col>5</xdr:col>
          <xdr:colOff>527050</xdr:colOff>
          <xdr:row>46</xdr:row>
          <xdr:rowOff>12700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184150</xdr:rowOff>
        </xdr:from>
        <xdr:to>
          <xdr:col>5</xdr:col>
          <xdr:colOff>527050</xdr:colOff>
          <xdr:row>48</xdr:row>
          <xdr:rowOff>12700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47</xdr:row>
          <xdr:rowOff>184150</xdr:rowOff>
        </xdr:from>
        <xdr:to>
          <xdr:col>5</xdr:col>
          <xdr:colOff>527050</xdr:colOff>
          <xdr:row>49</xdr:row>
          <xdr:rowOff>12700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184150</xdr:rowOff>
        </xdr:from>
        <xdr:to>
          <xdr:col>5</xdr:col>
          <xdr:colOff>527050</xdr:colOff>
          <xdr:row>50</xdr:row>
          <xdr:rowOff>12700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184150</xdr:rowOff>
        </xdr:from>
        <xdr:to>
          <xdr:col>5</xdr:col>
          <xdr:colOff>527050</xdr:colOff>
          <xdr:row>45</xdr:row>
          <xdr:rowOff>12700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184150</xdr:rowOff>
        </xdr:from>
        <xdr:to>
          <xdr:col>5</xdr:col>
          <xdr:colOff>527050</xdr:colOff>
          <xdr:row>47</xdr:row>
          <xdr:rowOff>12700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196850</xdr:colOff>
      <xdr:row>7</xdr:row>
      <xdr:rowOff>82550</xdr:rowOff>
    </xdr:from>
    <xdr:ext cx="18473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44830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3</xdr:row>
          <xdr:rowOff>222250</xdr:rowOff>
        </xdr:from>
        <xdr:to>
          <xdr:col>3</xdr:col>
          <xdr:colOff>342900</xdr:colOff>
          <xdr:row>4</xdr:row>
          <xdr:rowOff>69850</xdr:rowOff>
        </xdr:to>
        <xdr:sp macro="" textlink="">
          <xdr:nvSpPr>
            <xdr:cNvPr id="72705" name="1A Féminin" hidden="1">
              <a:extLst>
                <a:ext uri="{63B3BB69-23CF-44E3-9099-C40C66FF867C}">
                  <a14:compatExt spid="_x0000_s72705"/>
                </a:ext>
                <a:ext uri="{FF2B5EF4-FFF2-40B4-BE49-F238E27FC236}">
                  <a16:creationId xmlns:a16="http://schemas.microsoft.com/office/drawing/2014/main" id="{00000000-0008-0000-02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3</xdr:row>
          <xdr:rowOff>203200</xdr:rowOff>
        </xdr:from>
        <xdr:to>
          <xdr:col>7</xdr:col>
          <xdr:colOff>260350</xdr:colOff>
          <xdr:row>4</xdr:row>
          <xdr:rowOff>88900</xdr:rowOff>
        </xdr:to>
        <xdr:sp macro="" textlink="">
          <xdr:nvSpPr>
            <xdr:cNvPr id="72706" name="1A Masculin" hidden="1">
              <a:extLst>
                <a:ext uri="{63B3BB69-23CF-44E3-9099-C40C66FF867C}">
                  <a14:compatExt spid="_x0000_s72706"/>
                </a:ext>
                <a:ext uri="{FF2B5EF4-FFF2-40B4-BE49-F238E27FC236}">
                  <a16:creationId xmlns:a16="http://schemas.microsoft.com/office/drawing/2014/main" id="{00000000-0008-0000-02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260350</xdr:colOff>
          <xdr:row>5</xdr:row>
          <xdr:rowOff>31750</xdr:rowOff>
        </xdr:from>
        <xdr:to>
          <xdr:col>3</xdr:col>
          <xdr:colOff>374650</xdr:colOff>
          <xdr:row>5</xdr:row>
          <xdr:rowOff>165100</xdr:rowOff>
        </xdr:to>
        <xdr:sp macro="" textlink="">
          <xdr:nvSpPr>
            <xdr:cNvPr id="72707" name="1A Ni féminin, ni masculin" hidden="1">
              <a:extLst>
                <a:ext uri="{63B3BB69-23CF-44E3-9099-C40C66FF867C}">
                  <a14:compatExt spid="_x0000_s72707"/>
                </a:ext>
                <a:ext uri="{FF2B5EF4-FFF2-40B4-BE49-F238E27FC236}">
                  <a16:creationId xmlns:a16="http://schemas.microsoft.com/office/drawing/2014/main" id="{00000000-0008-0000-02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5</xdr:row>
          <xdr:rowOff>12700</xdr:rowOff>
        </xdr:from>
        <xdr:to>
          <xdr:col>7</xdr:col>
          <xdr:colOff>152400</xdr:colOff>
          <xdr:row>5</xdr:row>
          <xdr:rowOff>152400</xdr:rowOff>
        </xdr:to>
        <xdr:sp macro="" textlink="">
          <xdr:nvSpPr>
            <xdr:cNvPr id="72708" name="1A Ni féminin, ni masculin" hidden="1">
              <a:extLst>
                <a:ext uri="{63B3BB69-23CF-44E3-9099-C40C66FF867C}">
                  <a14:compatExt spid="_x0000_s72708"/>
                </a:ext>
                <a:ext uri="{FF2B5EF4-FFF2-40B4-BE49-F238E27FC236}">
                  <a16:creationId xmlns:a16="http://schemas.microsoft.com/office/drawing/2014/main" id="{00000000-0008-0000-02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6</xdr:row>
          <xdr:rowOff>88900</xdr:rowOff>
        </xdr:from>
        <xdr:to>
          <xdr:col>3</xdr:col>
          <xdr:colOff>374650</xdr:colOff>
          <xdr:row>8</xdr:row>
          <xdr:rowOff>12700</xdr:rowOff>
        </xdr:to>
        <xdr:sp macro="" textlink="">
          <xdr:nvSpPr>
            <xdr:cNvPr id="72709" name="1A Masculin" hidden="1">
              <a:extLst>
                <a:ext uri="{63B3BB69-23CF-44E3-9099-C40C66FF867C}">
                  <a14:compatExt spid="_x0000_s72709"/>
                </a:ext>
                <a:ext uri="{FF2B5EF4-FFF2-40B4-BE49-F238E27FC236}">
                  <a16:creationId xmlns:a16="http://schemas.microsoft.com/office/drawing/2014/main" id="{00000000-0008-0000-02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6</xdr:row>
          <xdr:rowOff>69850</xdr:rowOff>
        </xdr:from>
        <xdr:to>
          <xdr:col>8</xdr:col>
          <xdr:colOff>88900</xdr:colOff>
          <xdr:row>8</xdr:row>
          <xdr:rowOff>50800</xdr:rowOff>
        </xdr:to>
        <xdr:sp macro="" textlink="">
          <xdr:nvSpPr>
            <xdr:cNvPr id="72710" name="1A Masculin" hidden="1">
              <a:extLst>
                <a:ext uri="{63B3BB69-23CF-44E3-9099-C40C66FF867C}">
                  <a14:compatExt spid="_x0000_s72710"/>
                </a:ext>
                <a:ext uri="{FF2B5EF4-FFF2-40B4-BE49-F238E27FC236}">
                  <a16:creationId xmlns:a16="http://schemas.microsoft.com/office/drawing/2014/main" id="{00000000-0008-0000-02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7</xdr:row>
      <xdr:rowOff>82550</xdr:rowOff>
    </xdr:from>
    <xdr:ext cx="184731" cy="264560"/>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828675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10</xdr:row>
      <xdr:rowOff>85725</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544830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31750</xdr:colOff>
          <xdr:row>11</xdr:row>
          <xdr:rowOff>12700</xdr:rowOff>
        </xdr:from>
        <xdr:to>
          <xdr:col>8</xdr:col>
          <xdr:colOff>152400</xdr:colOff>
          <xdr:row>11</xdr:row>
          <xdr:rowOff>260350</xdr:rowOff>
        </xdr:to>
        <xdr:sp macro="" textlink="">
          <xdr:nvSpPr>
            <xdr:cNvPr id="72711" name="1A Masculin" hidden="1">
              <a:extLst>
                <a:ext uri="{63B3BB69-23CF-44E3-9099-C40C66FF867C}">
                  <a14:compatExt spid="_x0000_s72711"/>
                </a:ext>
                <a:ext uri="{FF2B5EF4-FFF2-40B4-BE49-F238E27FC236}">
                  <a16:creationId xmlns:a16="http://schemas.microsoft.com/office/drawing/2014/main" id="{00000000-0008-0000-02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11</xdr:row>
          <xdr:rowOff>88900</xdr:rowOff>
        </xdr:from>
        <xdr:to>
          <xdr:col>3</xdr:col>
          <xdr:colOff>374650</xdr:colOff>
          <xdr:row>11</xdr:row>
          <xdr:rowOff>222250</xdr:rowOff>
        </xdr:to>
        <xdr:sp macro="" textlink="">
          <xdr:nvSpPr>
            <xdr:cNvPr id="72712" name="1A Masculin" hidden="1">
              <a:extLst>
                <a:ext uri="{63B3BB69-23CF-44E3-9099-C40C66FF867C}">
                  <a14:compatExt spid="_x0000_s72712"/>
                </a:ext>
                <a:ext uri="{FF2B5EF4-FFF2-40B4-BE49-F238E27FC236}">
                  <a16:creationId xmlns:a16="http://schemas.microsoft.com/office/drawing/2014/main" id="{00000000-0008-0000-02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9</xdr:col>
      <xdr:colOff>0</xdr:colOff>
      <xdr:row>10</xdr:row>
      <xdr:rowOff>85725</xdr:rowOff>
    </xdr:from>
    <xdr:ext cx="184731" cy="264560"/>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828675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13</xdr:row>
      <xdr:rowOff>82550</xdr:rowOff>
    </xdr:from>
    <xdr:ext cx="184731"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544830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12</xdr:row>
          <xdr:rowOff>88900</xdr:rowOff>
        </xdr:from>
        <xdr:to>
          <xdr:col>3</xdr:col>
          <xdr:colOff>374650</xdr:colOff>
          <xdr:row>14</xdr:row>
          <xdr:rowOff>12700</xdr:rowOff>
        </xdr:to>
        <xdr:sp macro="" textlink="">
          <xdr:nvSpPr>
            <xdr:cNvPr id="72713" name="1A Masculin" hidden="1">
              <a:extLst>
                <a:ext uri="{63B3BB69-23CF-44E3-9099-C40C66FF867C}">
                  <a14:compatExt spid="_x0000_s72713"/>
                </a:ext>
                <a:ext uri="{FF2B5EF4-FFF2-40B4-BE49-F238E27FC236}">
                  <a16:creationId xmlns:a16="http://schemas.microsoft.com/office/drawing/2014/main" id="{00000000-0008-0000-02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12</xdr:row>
          <xdr:rowOff>69850</xdr:rowOff>
        </xdr:from>
        <xdr:to>
          <xdr:col>8</xdr:col>
          <xdr:colOff>38100</xdr:colOff>
          <xdr:row>13</xdr:row>
          <xdr:rowOff>298450</xdr:rowOff>
        </xdr:to>
        <xdr:sp macro="" textlink="">
          <xdr:nvSpPr>
            <xdr:cNvPr id="72714" name="1A Masculin" hidden="1">
              <a:extLst>
                <a:ext uri="{63B3BB69-23CF-44E3-9099-C40C66FF867C}">
                  <a14:compatExt spid="_x0000_s72714"/>
                </a:ext>
                <a:ext uri="{FF2B5EF4-FFF2-40B4-BE49-F238E27FC236}">
                  <a16:creationId xmlns:a16="http://schemas.microsoft.com/office/drawing/2014/main" id="{00000000-0008-0000-02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13</xdr:row>
      <xdr:rowOff>82550</xdr:rowOff>
    </xdr:from>
    <xdr:ext cx="18473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82867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16</xdr:row>
      <xdr:rowOff>82550</xdr:rowOff>
    </xdr:from>
    <xdr:ext cx="184731"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544830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15</xdr:row>
          <xdr:rowOff>88900</xdr:rowOff>
        </xdr:from>
        <xdr:to>
          <xdr:col>3</xdr:col>
          <xdr:colOff>374650</xdr:colOff>
          <xdr:row>17</xdr:row>
          <xdr:rowOff>12700</xdr:rowOff>
        </xdr:to>
        <xdr:sp macro="" textlink="">
          <xdr:nvSpPr>
            <xdr:cNvPr id="72715" name="1A Masculin" hidden="1">
              <a:extLst>
                <a:ext uri="{63B3BB69-23CF-44E3-9099-C40C66FF867C}">
                  <a14:compatExt spid="_x0000_s72715"/>
                </a:ext>
                <a:ext uri="{FF2B5EF4-FFF2-40B4-BE49-F238E27FC236}">
                  <a16:creationId xmlns:a16="http://schemas.microsoft.com/office/drawing/2014/main" id="{00000000-0008-0000-02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15</xdr:row>
          <xdr:rowOff>69850</xdr:rowOff>
        </xdr:from>
        <xdr:to>
          <xdr:col>8</xdr:col>
          <xdr:colOff>38100</xdr:colOff>
          <xdr:row>16</xdr:row>
          <xdr:rowOff>298450</xdr:rowOff>
        </xdr:to>
        <xdr:sp macro="" textlink="">
          <xdr:nvSpPr>
            <xdr:cNvPr id="72716" name="1A Masculin" hidden="1">
              <a:extLst>
                <a:ext uri="{63B3BB69-23CF-44E3-9099-C40C66FF867C}">
                  <a14:compatExt spid="_x0000_s72716"/>
                </a:ext>
                <a:ext uri="{FF2B5EF4-FFF2-40B4-BE49-F238E27FC236}">
                  <a16:creationId xmlns:a16="http://schemas.microsoft.com/office/drawing/2014/main" id="{00000000-0008-0000-02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16</xdr:row>
      <xdr:rowOff>82550</xdr:rowOff>
    </xdr:from>
    <xdr:ext cx="184731" cy="26456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828675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9</xdr:row>
      <xdr:rowOff>82550</xdr:rowOff>
    </xdr:from>
    <xdr:ext cx="184731" cy="264560"/>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448627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5</xdr:row>
          <xdr:rowOff>222250</xdr:rowOff>
        </xdr:from>
        <xdr:to>
          <xdr:col>3</xdr:col>
          <xdr:colOff>342900</xdr:colOff>
          <xdr:row>6</xdr:row>
          <xdr:rowOff>69850</xdr:rowOff>
        </xdr:to>
        <xdr:sp macro="" textlink="">
          <xdr:nvSpPr>
            <xdr:cNvPr id="73729" name="1A Féminin"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5</xdr:row>
          <xdr:rowOff>203200</xdr:rowOff>
        </xdr:from>
        <xdr:to>
          <xdr:col>7</xdr:col>
          <xdr:colOff>260350</xdr:colOff>
          <xdr:row>6</xdr:row>
          <xdr:rowOff>88900</xdr:rowOff>
        </xdr:to>
        <xdr:sp macro="" textlink="">
          <xdr:nvSpPr>
            <xdr:cNvPr id="73730" name="1A Masculin"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7</xdr:row>
          <xdr:rowOff>31750</xdr:rowOff>
        </xdr:from>
        <xdr:to>
          <xdr:col>3</xdr:col>
          <xdr:colOff>374650</xdr:colOff>
          <xdr:row>7</xdr:row>
          <xdr:rowOff>165100</xdr:rowOff>
        </xdr:to>
        <xdr:sp macro="" textlink="">
          <xdr:nvSpPr>
            <xdr:cNvPr id="73731" name="1A Ni féminin, ni masculin"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7</xdr:row>
          <xdr:rowOff>12700</xdr:rowOff>
        </xdr:from>
        <xdr:to>
          <xdr:col>7</xdr:col>
          <xdr:colOff>152400</xdr:colOff>
          <xdr:row>7</xdr:row>
          <xdr:rowOff>152400</xdr:rowOff>
        </xdr:to>
        <xdr:sp macro="" textlink="">
          <xdr:nvSpPr>
            <xdr:cNvPr id="73732" name="1A Ni féminin, ni masculin"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xdr:oneCellAnchor>
    <xdr:from>
      <xdr:col>3</xdr:col>
      <xdr:colOff>193675</xdr:colOff>
      <xdr:row>9</xdr:row>
      <xdr:rowOff>85725</xdr:rowOff>
    </xdr:from>
    <xdr:ext cx="255044" cy="274009"/>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5445125" y="5035550"/>
          <a:ext cx="25504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8</xdr:row>
          <xdr:rowOff>88900</xdr:rowOff>
        </xdr:from>
        <xdr:to>
          <xdr:col>3</xdr:col>
          <xdr:colOff>355600</xdr:colOff>
          <xdr:row>10</xdr:row>
          <xdr:rowOff>12700</xdr:rowOff>
        </xdr:to>
        <xdr:sp macro="" textlink="">
          <xdr:nvSpPr>
            <xdr:cNvPr id="73733" name="1A Masculin"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8</xdr:row>
          <xdr:rowOff>69850</xdr:rowOff>
        </xdr:from>
        <xdr:to>
          <xdr:col>8</xdr:col>
          <xdr:colOff>152400</xdr:colOff>
          <xdr:row>10</xdr:row>
          <xdr:rowOff>50800</xdr:rowOff>
        </xdr:to>
        <xdr:sp macro="" textlink="">
          <xdr:nvSpPr>
            <xdr:cNvPr id="73734" name="1A Masculin"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12</xdr:row>
      <xdr:rowOff>85725</xdr:rowOff>
    </xdr:from>
    <xdr:ext cx="184731" cy="264560"/>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4486275"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12</xdr:row>
      <xdr:rowOff>85725</xdr:rowOff>
    </xdr:from>
    <xdr:ext cx="184731" cy="26456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5448300"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31750</xdr:colOff>
          <xdr:row>13</xdr:row>
          <xdr:rowOff>12700</xdr:rowOff>
        </xdr:from>
        <xdr:to>
          <xdr:col>8</xdr:col>
          <xdr:colOff>152400</xdr:colOff>
          <xdr:row>13</xdr:row>
          <xdr:rowOff>260350</xdr:rowOff>
        </xdr:to>
        <xdr:sp macro="" textlink="">
          <xdr:nvSpPr>
            <xdr:cNvPr id="73735" name="1A Masculin"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13</xdr:row>
          <xdr:rowOff>88900</xdr:rowOff>
        </xdr:from>
        <xdr:to>
          <xdr:col>3</xdr:col>
          <xdr:colOff>355600</xdr:colOff>
          <xdr:row>13</xdr:row>
          <xdr:rowOff>222250</xdr:rowOff>
        </xdr:to>
        <xdr:sp macro="" textlink="">
          <xdr:nvSpPr>
            <xdr:cNvPr id="73736" name="1A Masculin"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2</xdr:col>
      <xdr:colOff>0</xdr:colOff>
      <xdr:row>15</xdr:row>
      <xdr:rowOff>82550</xdr:rowOff>
    </xdr:from>
    <xdr:ext cx="184731" cy="264560"/>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448627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15</xdr:row>
      <xdr:rowOff>82550</xdr:rowOff>
    </xdr:from>
    <xdr:ext cx="184731" cy="264560"/>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5448300"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14</xdr:row>
          <xdr:rowOff>88900</xdr:rowOff>
        </xdr:from>
        <xdr:to>
          <xdr:col>3</xdr:col>
          <xdr:colOff>355600</xdr:colOff>
          <xdr:row>16</xdr:row>
          <xdr:rowOff>12700</xdr:rowOff>
        </xdr:to>
        <xdr:sp macro="" textlink="">
          <xdr:nvSpPr>
            <xdr:cNvPr id="73737" name="1A Masculin"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14</xdr:row>
          <xdr:rowOff>69850</xdr:rowOff>
        </xdr:from>
        <xdr:to>
          <xdr:col>8</xdr:col>
          <xdr:colOff>38100</xdr:colOff>
          <xdr:row>15</xdr:row>
          <xdr:rowOff>298450</xdr:rowOff>
        </xdr:to>
        <xdr:sp macro="" textlink="">
          <xdr:nvSpPr>
            <xdr:cNvPr id="73738" name="1A Masculin"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18</xdr:row>
      <xdr:rowOff>82550</xdr:rowOff>
    </xdr:from>
    <xdr:ext cx="184731" cy="264560"/>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448627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193675</xdr:colOff>
      <xdr:row>18</xdr:row>
      <xdr:rowOff>85725</xdr:rowOff>
    </xdr:from>
    <xdr:ext cx="255044" cy="264560"/>
    <xdr:sp macro="" textlink="">
      <xdr:nvSpPr>
        <xdr:cNvPr id="9" name="ZoneTexte 8">
          <a:extLst>
            <a:ext uri="{FF2B5EF4-FFF2-40B4-BE49-F238E27FC236}">
              <a16:creationId xmlns:a16="http://schemas.microsoft.com/office/drawing/2014/main" id="{00000000-0008-0000-0300-000009000000}"/>
            </a:ext>
          </a:extLst>
        </xdr:cNvPr>
        <xdr:cNvSpPr txBox="1"/>
      </xdr:nvSpPr>
      <xdr:spPr>
        <a:xfrm>
          <a:off x="5445125" y="7635875"/>
          <a:ext cx="2550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17</xdr:row>
          <xdr:rowOff>88900</xdr:rowOff>
        </xdr:from>
        <xdr:to>
          <xdr:col>3</xdr:col>
          <xdr:colOff>355600</xdr:colOff>
          <xdr:row>19</xdr:row>
          <xdr:rowOff>12700</xdr:rowOff>
        </xdr:to>
        <xdr:sp macro="" textlink="">
          <xdr:nvSpPr>
            <xdr:cNvPr id="73739" name="1A Masculin"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17</xdr:row>
          <xdr:rowOff>69850</xdr:rowOff>
        </xdr:from>
        <xdr:to>
          <xdr:col>8</xdr:col>
          <xdr:colOff>38100</xdr:colOff>
          <xdr:row>18</xdr:row>
          <xdr:rowOff>298450</xdr:rowOff>
        </xdr:to>
        <xdr:sp macro="" textlink="">
          <xdr:nvSpPr>
            <xdr:cNvPr id="73740" name="1A Masculin"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obitaille\Downloads\Formulaire%20de%20demande%20VEM-Labels%202019-2020%20Transit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33\Corporatif\Demandeurs%20Inscriptions\Financement%20global%2020-04-24\00%20Documents\Rapport%20final\Rapport%20final%20EFG%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Ident"/>
      <sheetName val="Demandeur"/>
      <sheetName val="Répertoire"/>
      <sheetName val="Ventes"/>
      <sheetName val="Revenus (an dernier)"/>
      <sheetName val="Plan d'afffaires"/>
      <sheetName val="Investissements prévus"/>
      <sheetName val="Investissements prévus (suite)"/>
      <sheetName val="Liste de vérification"/>
      <sheetName val="Attestations et autorisations"/>
      <sheetName val="Lists"/>
    </sheetNames>
    <sheetDataSet>
      <sheetData sheetId="0"/>
      <sheetData sheetId="1"/>
      <sheetData sheetId="2"/>
      <sheetData sheetId="3"/>
      <sheetData sheetId="4"/>
      <sheetData sheetId="5"/>
      <sheetData sheetId="6">
        <row r="56">
          <cell r="AM56">
            <v>2887030.01</v>
          </cell>
        </row>
      </sheetData>
      <sheetData sheetId="7"/>
      <sheetData sheetId="8"/>
      <sheetData sheetId="9"/>
      <sheetData sheetId="10">
        <row r="2">
          <cell r="A2" t="str">
            <v>Fédéral</v>
          </cell>
          <cell r="B2" t="str">
            <v>Propriétaire unique</v>
          </cell>
          <cell r="C2" t="str">
            <v>Alberta</v>
          </cell>
          <cell r="D2" t="str">
            <v>M.</v>
          </cell>
        </row>
        <row r="3">
          <cell r="A3" t="str">
            <v>Provincial</v>
          </cell>
          <cell r="B3" t="str">
            <v>Partenariat</v>
          </cell>
          <cell r="C3" t="str">
            <v>Colombie-Britannique</v>
          </cell>
          <cell r="D3" t="str">
            <v>Mme</v>
          </cell>
        </row>
        <row r="4">
          <cell r="B4" t="str">
            <v>Société privée</v>
          </cell>
          <cell r="C4" t="str">
            <v>Manitoba</v>
          </cell>
          <cell r="D4" t="str">
            <v>Mlle</v>
          </cell>
        </row>
        <row r="5">
          <cell r="B5" t="str">
            <v>Société cotée en bourse</v>
          </cell>
          <cell r="C5" t="str">
            <v>Nouveau-Brunswick</v>
          </cell>
          <cell r="D5" t="str">
            <v>autre</v>
          </cell>
        </row>
        <row r="6">
          <cell r="C6" t="str">
            <v>Terre-Neuve et Labrador</v>
          </cell>
        </row>
        <row r="7">
          <cell r="C7" t="str">
            <v>Nouvelle-Écosse</v>
          </cell>
        </row>
        <row r="8">
          <cell r="C8" t="str">
            <v>Territoires du Nord-Ouest</v>
          </cell>
        </row>
        <row r="9">
          <cell r="C9" t="str">
            <v>Ontario</v>
          </cell>
        </row>
        <row r="10">
          <cell r="C10" t="str">
            <v>Île-du-Prince-Édouard</v>
          </cell>
        </row>
        <row r="11">
          <cell r="C11" t="str">
            <v>Québec</v>
          </cell>
        </row>
        <row r="12">
          <cell r="C12" t="str">
            <v>Saskatchewan</v>
          </cell>
        </row>
        <row r="13">
          <cell r="C13" t="str">
            <v>Yukon</v>
          </cell>
        </row>
        <row r="14">
          <cell r="C14" t="str">
            <v>Nunavut</v>
          </cell>
        </row>
        <row r="15">
          <cell r="C15" t="str">
            <v>Inconnu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issements prévus"/>
      <sheetName val="Investissements prévus (suite)"/>
      <sheetName val="Lists"/>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4713-F780-4E78-9EB3-E7D0142E8884}">
  <sheetPr>
    <tabColor rgb="FFFFFF00"/>
  </sheetPr>
  <dimension ref="A1:AN17"/>
  <sheetViews>
    <sheetView workbookViewId="0">
      <selection activeCell="E5" sqref="E5"/>
    </sheetView>
  </sheetViews>
  <sheetFormatPr baseColWidth="10" defaultColWidth="10.81640625" defaultRowHeight="13" x14ac:dyDescent="0.3"/>
  <cols>
    <col min="1" max="1" width="10.81640625" style="1"/>
    <col min="2" max="2" width="13.54296875" style="1" customWidth="1"/>
    <col min="3" max="3" width="29.54296875" style="1" customWidth="1"/>
    <col min="4" max="4" width="13.81640625" style="1" customWidth="1"/>
    <col min="5" max="5" width="16" style="1" customWidth="1"/>
    <col min="6" max="6" width="36.81640625" style="1" customWidth="1"/>
    <col min="7" max="9" width="10.54296875" style="1" customWidth="1"/>
    <col min="10" max="10" width="10.54296875" style="1" hidden="1" customWidth="1"/>
    <col min="11" max="11" width="10.54296875" style="1" customWidth="1"/>
    <col min="12" max="12" width="10.54296875" style="1" hidden="1" customWidth="1"/>
    <col min="13" max="13" width="9.54296875" style="1" customWidth="1"/>
    <col min="14" max="14" width="9.54296875" style="1" hidden="1" customWidth="1"/>
    <col min="15" max="16" width="10.54296875" style="1" customWidth="1"/>
    <col min="17" max="20" width="10.54296875" style="1" hidden="1" customWidth="1"/>
    <col min="21" max="21" width="11.81640625" style="1" customWidth="1"/>
    <col min="22" max="22" width="13.1796875" style="1" customWidth="1"/>
    <col min="23" max="23" width="16.81640625" style="1" customWidth="1"/>
    <col min="24" max="25" width="10.54296875" style="1" customWidth="1"/>
    <col min="26" max="26" width="11.81640625" style="1" customWidth="1"/>
    <col min="27" max="16384" width="10.81640625" style="1"/>
  </cols>
  <sheetData>
    <row r="1" spans="1:40" s="12" customFormat="1" ht="52" x14ac:dyDescent="0.35">
      <c r="A1" s="167" t="s">
        <v>266</v>
      </c>
      <c r="B1" s="167" t="s">
        <v>268</v>
      </c>
      <c r="C1" s="167" t="s">
        <v>257</v>
      </c>
      <c r="D1" s="167" t="s">
        <v>255</v>
      </c>
      <c r="E1" s="167" t="s">
        <v>253</v>
      </c>
      <c r="F1" s="167" t="s">
        <v>254</v>
      </c>
      <c r="G1" s="167" t="s">
        <v>261</v>
      </c>
      <c r="H1" s="167" t="s">
        <v>251</v>
      </c>
      <c r="I1" s="167" t="s">
        <v>252</v>
      </c>
      <c r="J1" s="168" t="s">
        <v>260</v>
      </c>
      <c r="K1" s="167" t="s">
        <v>157</v>
      </c>
      <c r="L1" s="168" t="s">
        <v>260</v>
      </c>
      <c r="M1" s="167" t="s">
        <v>267</v>
      </c>
      <c r="N1" s="168" t="s">
        <v>260</v>
      </c>
      <c r="O1" s="167" t="s">
        <v>262</v>
      </c>
      <c r="P1" s="167" t="s">
        <v>158</v>
      </c>
      <c r="Q1" s="168" t="s">
        <v>260</v>
      </c>
      <c r="R1" s="169" t="s">
        <v>265</v>
      </c>
      <c r="S1" s="169" t="s">
        <v>263</v>
      </c>
      <c r="T1" s="169" t="s">
        <v>182</v>
      </c>
      <c r="U1" s="169" t="s">
        <v>295</v>
      </c>
      <c r="V1" s="169" t="s">
        <v>269</v>
      </c>
      <c r="W1" s="169" t="s">
        <v>264</v>
      </c>
      <c r="X1" s="169" t="s">
        <v>129</v>
      </c>
      <c r="Y1" s="169" t="s">
        <v>120</v>
      </c>
      <c r="Z1" s="169" t="s">
        <v>296</v>
      </c>
      <c r="AA1" s="170" t="s">
        <v>281</v>
      </c>
      <c r="AB1" s="170" t="s">
        <v>282</v>
      </c>
      <c r="AC1" s="170" t="s">
        <v>283</v>
      </c>
      <c r="AD1" s="170" t="s">
        <v>284</v>
      </c>
      <c r="AE1" s="170" t="s">
        <v>285</v>
      </c>
      <c r="AF1" s="170" t="s">
        <v>287</v>
      </c>
      <c r="AG1" s="170" t="s">
        <v>288</v>
      </c>
      <c r="AH1" s="170" t="s">
        <v>289</v>
      </c>
      <c r="AI1" s="170" t="s">
        <v>290</v>
      </c>
      <c r="AJ1" s="170" t="s">
        <v>291</v>
      </c>
      <c r="AK1" s="170" t="s">
        <v>292</v>
      </c>
      <c r="AL1" s="170" t="s">
        <v>293</v>
      </c>
      <c r="AM1" s="170"/>
      <c r="AN1" s="171"/>
    </row>
    <row r="2" spans="1:40" hidden="1" x14ac:dyDescent="0.3">
      <c r="A2" s="187" t="str">
        <f>Déclarations!D5</f>
        <v>À remplir par l'administration</v>
      </c>
      <c r="B2" s="1" t="e">
        <f>Déclarations!#REF!</f>
        <v>#REF!</v>
      </c>
      <c r="C2" s="172" t="s">
        <v>240</v>
      </c>
      <c r="D2" s="172" t="s">
        <v>118</v>
      </c>
      <c r="E2" s="173">
        <f>Déclarations!D2</f>
        <v>0</v>
      </c>
      <c r="F2" s="172"/>
      <c r="G2" s="174">
        <f>'Budget-Bilan'!F69</f>
        <v>0</v>
      </c>
      <c r="H2" s="174">
        <f>'Budget-Bilan'!F75</f>
        <v>0</v>
      </c>
      <c r="I2" s="174" cm="1">
        <f t="array" ref="I2:J2">'Budget-Bilan'!F81:G81</f>
        <v>0</v>
      </c>
      <c r="J2" s="175">
        <v>0</v>
      </c>
      <c r="K2" s="174" cm="1">
        <f t="array" ref="K2:L2">'Budget-Bilan'!F84:G84</f>
        <v>0</v>
      </c>
      <c r="L2" s="175">
        <v>0</v>
      </c>
      <c r="M2" s="174" cm="1">
        <f t="array" ref="M2:N2">'Budget-Bilan'!F85:G85</f>
        <v>0</v>
      </c>
      <c r="N2" s="175">
        <v>0</v>
      </c>
      <c r="O2" s="174">
        <f>'Budget-Bilan'!H69</f>
        <v>0</v>
      </c>
      <c r="P2" s="174" cm="1">
        <f t="array" ref="P2:Q2">'Budget-Bilan'!H86:I86</f>
        <v>0</v>
      </c>
      <c r="Q2" s="176">
        <v>0</v>
      </c>
      <c r="R2" s="1" t="e">
        <f>#REF!</f>
        <v>#REF!</v>
      </c>
      <c r="S2" s="1" t="e">
        <f>#REF!</f>
        <v>#REF!</v>
      </c>
      <c r="T2" s="1" t="e">
        <f>#REF!</f>
        <v>#REF!</v>
      </c>
      <c r="U2" s="176"/>
      <c r="V2" s="176"/>
      <c r="W2" s="176"/>
      <c r="X2" s="176"/>
      <c r="Y2" s="176"/>
      <c r="Z2" s="176"/>
      <c r="AA2" s="176"/>
      <c r="AB2" s="176"/>
      <c r="AC2" s="176"/>
      <c r="AD2" s="176"/>
      <c r="AE2" s="176"/>
      <c r="AF2" s="176"/>
      <c r="AG2" s="176"/>
      <c r="AH2" s="176"/>
      <c r="AI2" s="176"/>
      <c r="AJ2" s="176"/>
      <c r="AK2" s="176"/>
      <c r="AL2" s="176"/>
    </row>
    <row r="3" spans="1:40" hidden="1" x14ac:dyDescent="0.3">
      <c r="A3" s="187" t="str">
        <f>Déclarations!D5</f>
        <v>À remplir par l'administration</v>
      </c>
      <c r="B3" s="1" t="e">
        <f>Déclarations!#REF!</f>
        <v>#REF!</v>
      </c>
      <c r="C3" s="172" t="s">
        <v>312</v>
      </c>
      <c r="D3" s="172" t="s">
        <v>118</v>
      </c>
      <c r="E3" s="173">
        <f>Déclarations!D2</f>
        <v>0</v>
      </c>
      <c r="F3" s="172"/>
      <c r="G3" s="174">
        <f>'Budget-Bilan'!J72</f>
        <v>0</v>
      </c>
      <c r="H3" s="174">
        <f>'Budget-Bilan'!J75</f>
        <v>0</v>
      </c>
      <c r="I3" s="174" cm="1">
        <f t="array" ref="I3:J3">'Budget-Bilan'!J81:K81</f>
        <v>0</v>
      </c>
      <c r="J3" s="175">
        <v>0</v>
      </c>
      <c r="K3" s="174" cm="1">
        <f t="array" ref="K3:L3">'Budget-Bilan'!J84:K84</f>
        <v>0</v>
      </c>
      <c r="L3" s="175">
        <v>0</v>
      </c>
      <c r="M3" s="174" cm="1">
        <f t="array" ref="M3:N3">'Budget-Bilan'!J85:K85</f>
        <v>0</v>
      </c>
      <c r="N3" s="175">
        <v>0</v>
      </c>
      <c r="O3" s="174">
        <f>'Budget-Bilan'!L72</f>
        <v>0</v>
      </c>
      <c r="P3" s="174" cm="1">
        <f t="array" ref="P3:Q3">'Budget-Bilan'!L86:M86</f>
        <v>0</v>
      </c>
      <c r="Q3" s="176">
        <v>0</v>
      </c>
      <c r="R3" s="176"/>
      <c r="S3" s="176"/>
      <c r="T3" s="176"/>
      <c r="U3" s="176"/>
      <c r="V3" s="176"/>
      <c r="W3" s="176"/>
      <c r="X3" s="176"/>
      <c r="Y3" s="176"/>
      <c r="Z3" s="176"/>
      <c r="AA3" s="176"/>
      <c r="AB3" s="176"/>
      <c r="AC3" s="176"/>
      <c r="AD3" s="176"/>
      <c r="AE3" s="176"/>
      <c r="AF3" s="176"/>
      <c r="AG3" s="176"/>
      <c r="AH3" s="176"/>
      <c r="AI3" s="176"/>
      <c r="AJ3" s="176"/>
      <c r="AK3" s="176"/>
      <c r="AL3" s="176"/>
    </row>
    <row r="4" spans="1:40" hidden="1" x14ac:dyDescent="0.3">
      <c r="A4" s="187" t="str">
        <f>Déclarations!D5</f>
        <v>À remplir par l'administration</v>
      </c>
      <c r="B4" s="1" t="e">
        <f>Déclarations!#REF!</f>
        <v>#REF!</v>
      </c>
      <c r="C4" s="172" t="s">
        <v>311</v>
      </c>
      <c r="D4" s="172" t="s">
        <v>118</v>
      </c>
      <c r="E4" s="173">
        <f>Déclarations!D2</f>
        <v>0</v>
      </c>
      <c r="F4" s="172"/>
      <c r="G4" s="174">
        <f>'Budget-Bilan'!N72</f>
        <v>0</v>
      </c>
      <c r="H4" s="174">
        <f>'Budget-Bilan'!N75</f>
        <v>0</v>
      </c>
      <c r="I4" s="174" cm="1">
        <f t="array" ref="I4:J4">'Budget-Bilan'!N81:O81</f>
        <v>0</v>
      </c>
      <c r="J4" s="175">
        <v>0</v>
      </c>
      <c r="K4" s="174" cm="1">
        <f t="array" ref="K4:L4">'Budget-Bilan'!N84:O84</f>
        <v>0</v>
      </c>
      <c r="L4" s="175">
        <v>0</v>
      </c>
      <c r="M4" s="174" cm="1">
        <f t="array" ref="M4:N4">'Budget-Bilan'!N85:O85</f>
        <v>0</v>
      </c>
      <c r="N4" s="175">
        <v>0</v>
      </c>
      <c r="O4" s="174">
        <f>'Budget-Bilan'!P72</f>
        <v>0</v>
      </c>
      <c r="P4" s="174" cm="1">
        <f t="array" ref="P4:Q4">'Budget-Bilan'!P86:Q86</f>
        <v>0</v>
      </c>
      <c r="Q4" s="176">
        <v>0</v>
      </c>
      <c r="R4" s="176"/>
      <c r="S4" s="176"/>
      <c r="T4" s="176"/>
      <c r="U4" s="176"/>
      <c r="V4" s="176"/>
      <c r="W4" s="176"/>
      <c r="X4" s="176"/>
      <c r="Y4" s="176"/>
      <c r="Z4" s="176"/>
      <c r="AA4" s="176"/>
      <c r="AB4" s="176"/>
      <c r="AC4" s="176"/>
      <c r="AD4" s="176"/>
      <c r="AE4" s="176"/>
      <c r="AF4" s="176"/>
      <c r="AG4" s="176"/>
      <c r="AH4" s="176"/>
      <c r="AI4" s="176"/>
      <c r="AJ4" s="176"/>
      <c r="AK4" s="176"/>
      <c r="AL4" s="176"/>
    </row>
    <row r="5" spans="1:40" x14ac:dyDescent="0.3">
      <c r="A5" s="187" t="str">
        <f>Déclarations!D5</f>
        <v>À remplir par l'administration</v>
      </c>
      <c r="B5" s="1" t="str">
        <f>Déclarations!D4</f>
        <v>À remplir par l'administration</v>
      </c>
      <c r="C5" s="172" t="s">
        <v>256</v>
      </c>
      <c r="D5" s="172" t="s">
        <v>118</v>
      </c>
      <c r="E5" s="173">
        <f>Déclarations!D2</f>
        <v>0</v>
      </c>
      <c r="F5" s="172" t="str">
        <f>'DC-Projet'!A4</f>
        <v>PROJET #1 / TITRE DU PROJET :</v>
      </c>
      <c r="G5" s="174">
        <f>'Budget-Bilan'!R72</f>
        <v>0</v>
      </c>
      <c r="H5" s="174">
        <f>'Budget-Bilan'!R75</f>
        <v>0</v>
      </c>
      <c r="I5" s="174" cm="1">
        <f t="array" ref="I5:J5">'Budget-Bilan'!R81:S81</f>
        <v>0</v>
      </c>
      <c r="J5" s="175">
        <v>0</v>
      </c>
      <c r="K5" s="174" cm="1">
        <f t="array" ref="K5:L5">'Budget-Bilan'!R84:S84</f>
        <v>0</v>
      </c>
      <c r="L5" s="175">
        <v>0</v>
      </c>
      <c r="M5" s="174" cm="1">
        <f t="array" ref="M5:N5">'Budget-Bilan'!R85:S85</f>
        <v>0</v>
      </c>
      <c r="N5" s="175">
        <v>0</v>
      </c>
      <c r="O5" s="174">
        <f>'Budget-Bilan'!T72</f>
        <v>0</v>
      </c>
      <c r="P5" s="174" cm="1">
        <f t="array" ref="P5:Q5">'Budget-Bilan'!T86:U86</f>
        <v>0</v>
      </c>
      <c r="Q5" s="176">
        <v>0</v>
      </c>
      <c r="R5" s="176"/>
      <c r="S5" s="176"/>
      <c r="T5" s="1">
        <f>'DC-Participant.e.s'!I16</f>
        <v>0</v>
      </c>
      <c r="U5" s="1">
        <f>'DC-Participant.e.s'!B16</f>
        <v>0</v>
      </c>
      <c r="V5" s="1">
        <f>'DC-Participant.e.s'!F16</f>
        <v>0</v>
      </c>
      <c r="W5" s="1">
        <f>'DC-Participant.e.s'!G16</f>
        <v>0</v>
      </c>
      <c r="X5" s="1">
        <f>'DC-Participant.e.s'!H16</f>
        <v>0</v>
      </c>
      <c r="Y5" s="1">
        <f>'DC-Participant.e.s'!K16</f>
        <v>0</v>
      </c>
      <c r="Z5" s="1">
        <f>'DC-Participant.e.s'!C16</f>
        <v>0</v>
      </c>
      <c r="AA5" s="1">
        <f>'DC-Participant.e.s'!E20</f>
        <v>0</v>
      </c>
      <c r="AB5" s="1">
        <f>'DC-Participant.e.s'!E21</f>
        <v>0</v>
      </c>
      <c r="AC5" s="1">
        <f>'DC-Participant.e.s'!E22</f>
        <v>0</v>
      </c>
      <c r="AD5" s="1">
        <f>'DC-Participant.e.s'!E23</f>
        <v>0</v>
      </c>
      <c r="AE5" s="1">
        <f>'DC-Participant.e.s'!E24</f>
        <v>0</v>
      </c>
      <c r="AF5" s="1">
        <f>'DC-Participant.e.s'!E25</f>
        <v>0</v>
      </c>
      <c r="AG5" s="1">
        <f>'DC-Participant.e.s'!E26</f>
        <v>0</v>
      </c>
      <c r="AH5" s="1">
        <f>'DC-Participant.e.s'!E27</f>
        <v>0</v>
      </c>
      <c r="AI5" s="1">
        <f>'DC-Participant.e.s'!E28</f>
        <v>0</v>
      </c>
      <c r="AJ5" s="1">
        <f>'DC-Participant.e.s'!E29</f>
        <v>0</v>
      </c>
      <c r="AK5" s="1">
        <f>'DC-Participant.e.s'!E30</f>
        <v>0</v>
      </c>
      <c r="AL5" s="1">
        <f>'DC-Participant.e.s'!E31</f>
        <v>0</v>
      </c>
    </row>
    <row r="6" spans="1:40" hidden="1" x14ac:dyDescent="0.3">
      <c r="A6" s="187" t="str">
        <f>Déclarations!D5</f>
        <v>À remplir par l'administration</v>
      </c>
      <c r="B6" s="1" t="e">
        <f>Déclarations!#REF!</f>
        <v>#REF!</v>
      </c>
      <c r="C6" s="172" t="s">
        <v>256</v>
      </c>
      <c r="D6" s="172" t="s">
        <v>118</v>
      </c>
      <c r="E6" s="173">
        <f>Déclarations!D2</f>
        <v>0</v>
      </c>
      <c r="F6" s="172" t="str">
        <f>'DC-Projet'!A31</f>
        <v>PROJET #2 / TITRE DU PROJET :</v>
      </c>
      <c r="G6" s="174">
        <f>'Budget-Bilan'!V72</f>
        <v>0</v>
      </c>
      <c r="H6" s="174">
        <f>'Budget-Bilan'!V75</f>
        <v>0</v>
      </c>
      <c r="I6" s="174" cm="1">
        <f t="array" ref="I6:J6">'Budget-Bilan'!V81:W81</f>
        <v>0</v>
      </c>
      <c r="J6" s="175">
        <v>0</v>
      </c>
      <c r="K6" s="174" cm="1">
        <f t="array" ref="K6:L6">'Budget-Bilan'!V84:W84</f>
        <v>0</v>
      </c>
      <c r="L6" s="175">
        <v>0</v>
      </c>
      <c r="M6" s="174" cm="1">
        <f t="array" ref="M6:N6">'Budget-Bilan'!V85:W85</f>
        <v>0</v>
      </c>
      <c r="N6" s="175">
        <v>0</v>
      </c>
      <c r="O6" s="174">
        <f>'Budget-Bilan'!X72</f>
        <v>0</v>
      </c>
      <c r="P6" s="174" cm="1">
        <f t="array" ref="P6:Q6">'Budget-Bilan'!X86:Y86</f>
        <v>0</v>
      </c>
      <c r="Q6" s="176">
        <v>0</v>
      </c>
      <c r="R6" s="176"/>
      <c r="S6" s="176"/>
      <c r="T6" s="1" t="e">
        <f>'DC-Participant.e.s'!#REF!</f>
        <v>#REF!</v>
      </c>
      <c r="U6" s="1" t="e">
        <f>'DC-Participant.e.s'!#REF!</f>
        <v>#REF!</v>
      </c>
      <c r="V6" s="1" t="e">
        <f>'DC-Participant.e.s'!#REF!</f>
        <v>#REF!</v>
      </c>
      <c r="W6" s="1" t="e">
        <f>'DC-Participant.e.s'!#REF!</f>
        <v>#REF!</v>
      </c>
      <c r="X6" s="1" t="e">
        <f>'DC-Participant.e.s'!#REF!</f>
        <v>#REF!</v>
      </c>
      <c r="Y6" s="1" t="e">
        <f>'DC-Participant.e.s'!#REF!</f>
        <v>#REF!</v>
      </c>
      <c r="Z6" s="1" t="e">
        <f>'DC-Participant.e.s'!#REF!</f>
        <v>#REF!</v>
      </c>
      <c r="AA6" s="1">
        <f>'DC-Participant.e.s'!E34</f>
        <v>0</v>
      </c>
      <c r="AB6" s="1">
        <f>'DC-Participant.e.s'!E35</f>
        <v>0</v>
      </c>
      <c r="AC6" s="1">
        <f>'DC-Participant.e.s'!E36</f>
        <v>0</v>
      </c>
      <c r="AD6" s="1">
        <f>'DC-Participant.e.s'!E37</f>
        <v>0</v>
      </c>
      <c r="AE6" s="1">
        <f>'DC-Participant.e.s'!E38</f>
        <v>0</v>
      </c>
      <c r="AF6" s="1">
        <f>'DC-Participant.e.s'!E39</f>
        <v>0</v>
      </c>
      <c r="AG6" s="1">
        <f>'DC-Participant.e.s'!E40</f>
        <v>0</v>
      </c>
      <c r="AH6" s="1">
        <f>'DC-Participant.e.s'!E41</f>
        <v>0</v>
      </c>
      <c r="AI6" s="1">
        <f>'DC-Participant.e.s'!E42</f>
        <v>0</v>
      </c>
      <c r="AJ6" s="1">
        <f>'DC-Participant.e.s'!E43</f>
        <v>0</v>
      </c>
      <c r="AK6" s="1">
        <f>'DC-Participant.e.s'!E44</f>
        <v>0</v>
      </c>
      <c r="AL6" s="1">
        <f>'DC-Participant.e.s'!E45</f>
        <v>0</v>
      </c>
    </row>
    <row r="7" spans="1:40" hidden="1" x14ac:dyDescent="0.3">
      <c r="A7" s="187" t="str">
        <f>Déclarations!D5</f>
        <v>À remplir par l'administration</v>
      </c>
      <c r="B7" s="1" t="e">
        <f>Déclarations!#REF!</f>
        <v>#REF!</v>
      </c>
      <c r="C7" s="172" t="s">
        <v>256</v>
      </c>
      <c r="D7" s="172" t="s">
        <v>118</v>
      </c>
      <c r="E7" s="173">
        <f>Déclarations!D2</f>
        <v>0</v>
      </c>
      <c r="F7" s="172" t="str">
        <f>'DC-Projet'!A56</f>
        <v>PROJET #3 / TITRE DU PROJET :</v>
      </c>
      <c r="G7" s="174">
        <f>'Budget-Bilan'!Z72</f>
        <v>0</v>
      </c>
      <c r="H7" s="174">
        <f>'Budget-Bilan'!Z75</f>
        <v>0</v>
      </c>
      <c r="I7" s="174" cm="1">
        <f t="array" ref="I7:J7">'Budget-Bilan'!Z81:AA81</f>
        <v>0</v>
      </c>
      <c r="J7" s="175">
        <v>0</v>
      </c>
      <c r="K7" s="174" cm="1">
        <f t="array" ref="K7:L7">'Budget-Bilan'!Z84:AA84</f>
        <v>0</v>
      </c>
      <c r="L7" s="175">
        <v>0</v>
      </c>
      <c r="M7" s="174" cm="1">
        <f t="array" ref="M7:N7">'Budget-Bilan'!Z85:AA85</f>
        <v>0</v>
      </c>
      <c r="N7" s="175">
        <v>0</v>
      </c>
      <c r="O7" s="174">
        <f>'Budget-Bilan'!AB72</f>
        <v>0</v>
      </c>
      <c r="P7" s="174" cm="1">
        <f t="array" ref="P7:Q7">'Budget-Bilan'!AB86:AC86</f>
        <v>0</v>
      </c>
      <c r="Q7" s="176">
        <v>0</v>
      </c>
      <c r="R7" s="176"/>
      <c r="S7" s="176"/>
      <c r="T7" s="1" t="e">
        <f>'DC-Participant.e.s'!#REF!</f>
        <v>#REF!</v>
      </c>
      <c r="U7" s="1" t="e">
        <f>'DC-Participant.e.s'!#REF!</f>
        <v>#REF!</v>
      </c>
      <c r="V7" s="1" t="e">
        <f>'DC-Participant.e.s'!#REF!</f>
        <v>#REF!</v>
      </c>
      <c r="W7" s="1" t="e">
        <f>'DC-Participant.e.s'!#REF!</f>
        <v>#REF!</v>
      </c>
      <c r="X7" s="1" t="e">
        <f>'DC-Participant.e.s'!#REF!</f>
        <v>#REF!</v>
      </c>
      <c r="Y7" s="1" t="e">
        <f>'DC-Participant.e.s'!#REF!</f>
        <v>#REF!</v>
      </c>
      <c r="Z7" s="1" t="e">
        <f>'DC-Participant.e.s'!#REF!</f>
        <v>#REF!</v>
      </c>
      <c r="AA7" s="1">
        <f>'DC-Participant.e.s'!E48</f>
        <v>0</v>
      </c>
      <c r="AB7" s="1">
        <f>'DC-Participant.e.s'!E49</f>
        <v>0</v>
      </c>
      <c r="AC7" s="1">
        <f>'DC-Participant.e.s'!E50</f>
        <v>0</v>
      </c>
      <c r="AD7" s="1">
        <f>'DC-Participant.e.s'!E51</f>
        <v>0</v>
      </c>
      <c r="AE7" s="1">
        <f>'DC-Participant.e.s'!E52</f>
        <v>0</v>
      </c>
      <c r="AF7" s="1">
        <f>'DC-Participant.e.s'!E53</f>
        <v>0</v>
      </c>
      <c r="AG7" s="1">
        <f>'DC-Participant.e.s'!E54</f>
        <v>0</v>
      </c>
      <c r="AH7" s="1">
        <f>'DC-Participant.e.s'!E55</f>
        <v>0</v>
      </c>
      <c r="AI7" s="1">
        <f>'DC-Participant.e.s'!E56</f>
        <v>0</v>
      </c>
      <c r="AJ7" s="1">
        <f>'DC-Participant.e.s'!E57</f>
        <v>0</v>
      </c>
      <c r="AK7" s="1">
        <f>'DC-Participant.e.s'!E58</f>
        <v>0</v>
      </c>
      <c r="AL7" s="1">
        <f>'DC-Participant.e.s'!E59</f>
        <v>0</v>
      </c>
    </row>
    <row r="8" spans="1:40" hidden="1" x14ac:dyDescent="0.3">
      <c r="A8" s="187" t="str">
        <f>Déclarations!D5</f>
        <v>À remplir par l'administration</v>
      </c>
      <c r="B8" s="1" t="e">
        <f>Déclarations!#REF!</f>
        <v>#REF!</v>
      </c>
      <c r="C8" s="172" t="s">
        <v>256</v>
      </c>
      <c r="D8" s="172" t="s">
        <v>118</v>
      </c>
      <c r="E8" s="173">
        <f>Déclarations!D2</f>
        <v>0</v>
      </c>
      <c r="F8" s="172" t="str">
        <f>'DC-Projet'!A81</f>
        <v>PROJET #4 / TITRE DU PROJET :</v>
      </c>
      <c r="G8" s="174">
        <f>'Budget-Bilan'!AD72</f>
        <v>0</v>
      </c>
      <c r="H8" s="174">
        <f>'Budget-Bilan'!AD75</f>
        <v>0</v>
      </c>
      <c r="I8" s="174" cm="1">
        <f t="array" ref="I8:J8">'Budget-Bilan'!AD81:AE81</f>
        <v>0</v>
      </c>
      <c r="J8" s="175">
        <v>0</v>
      </c>
      <c r="K8" s="174" cm="1">
        <f t="array" ref="K8:L8">'Budget-Bilan'!AD84:AE84</f>
        <v>0</v>
      </c>
      <c r="L8" s="175">
        <v>0</v>
      </c>
      <c r="M8" s="174" cm="1">
        <f t="array" ref="M8:N8">'Budget-Bilan'!AD85:AE85</f>
        <v>0</v>
      </c>
      <c r="N8" s="175">
        <v>0</v>
      </c>
      <c r="O8" s="174">
        <f>'Budget-Bilan'!AF72</f>
        <v>0</v>
      </c>
      <c r="P8" s="174" cm="1">
        <f t="array" ref="P8:Q8">'Budget-Bilan'!AF86:AG86</f>
        <v>0</v>
      </c>
      <c r="Q8" s="176">
        <v>0</v>
      </c>
      <c r="R8" s="176"/>
      <c r="S8" s="176"/>
      <c r="T8" s="1" t="e">
        <f>'DC-Participant.e.s'!#REF!</f>
        <v>#REF!</v>
      </c>
      <c r="U8" s="1" t="e">
        <f>'DC-Participant.e.s'!#REF!</f>
        <v>#REF!</v>
      </c>
      <c r="V8" s="1" t="e">
        <f>'DC-Participant.e.s'!#REF!</f>
        <v>#REF!</v>
      </c>
      <c r="W8" s="1" t="e">
        <f>'DC-Participant.e.s'!#REF!</f>
        <v>#REF!</v>
      </c>
      <c r="X8" s="1" t="e">
        <f>'DC-Participant.e.s'!#REF!</f>
        <v>#REF!</v>
      </c>
      <c r="Y8" s="1" t="e">
        <f>'DC-Participant.e.s'!#REF!</f>
        <v>#REF!</v>
      </c>
      <c r="Z8" s="1" t="e">
        <f>'DC-Participant.e.s'!#REF!</f>
        <v>#REF!</v>
      </c>
      <c r="AA8" s="1">
        <f>'DC-Participant.e.s'!E62</f>
        <v>0</v>
      </c>
      <c r="AB8" s="1">
        <f>'DC-Participant.e.s'!E63</f>
        <v>0</v>
      </c>
      <c r="AC8" s="1">
        <f>'DC-Participant.e.s'!E64</f>
        <v>0</v>
      </c>
      <c r="AD8" s="1">
        <f>'DC-Participant.e.s'!E65</f>
        <v>0</v>
      </c>
      <c r="AE8" s="1">
        <f>'DC-Participant.e.s'!E66</f>
        <v>0</v>
      </c>
      <c r="AF8" s="1">
        <f>'DC-Participant.e.s'!E67</f>
        <v>0</v>
      </c>
      <c r="AG8" s="1">
        <f>'DC-Participant.e.s'!E68</f>
        <v>0</v>
      </c>
      <c r="AH8" s="1">
        <f>'DC-Participant.e.s'!E69</f>
        <v>0</v>
      </c>
      <c r="AI8" s="1">
        <f>'DC-Participant.e.s'!E70</f>
        <v>0</v>
      </c>
      <c r="AJ8" s="1">
        <f>'DC-Participant.e.s'!E71</f>
        <v>0</v>
      </c>
      <c r="AK8" s="1">
        <f>'DC-Participant.e.s'!E72</f>
        <v>0</v>
      </c>
      <c r="AL8" s="1">
        <f>'DC-Participant.e.s'!E73</f>
        <v>0</v>
      </c>
    </row>
    <row r="9" spans="1:40" hidden="1" x14ac:dyDescent="0.3">
      <c r="A9" s="187" t="str">
        <f>Déclarations!D5</f>
        <v>À remplir par l'administration</v>
      </c>
      <c r="B9" s="1" t="e">
        <f>Déclarations!#REF!</f>
        <v>#REF!</v>
      </c>
      <c r="C9" s="172" t="s">
        <v>258</v>
      </c>
      <c r="D9" s="172" t="s">
        <v>118</v>
      </c>
      <c r="E9" s="173">
        <f>Déclarations!D2</f>
        <v>0</v>
      </c>
      <c r="F9" s="172" t="e">
        <f>#REF!</f>
        <v>#REF!</v>
      </c>
      <c r="G9" s="174">
        <f>'Budget-Bilan'!AH72</f>
        <v>0</v>
      </c>
      <c r="H9" s="174">
        <f>'Budget-Bilan'!AH75</f>
        <v>0</v>
      </c>
      <c r="I9" s="174" cm="1">
        <f t="array" ref="I9:J9">'Budget-Bilan'!AH81:AI81</f>
        <v>0</v>
      </c>
      <c r="J9" s="175">
        <v>0</v>
      </c>
      <c r="K9" s="174" cm="1">
        <f t="array" ref="K9:L9">'Budget-Bilan'!AH84:AI84</f>
        <v>0</v>
      </c>
      <c r="L9" s="175">
        <v>0</v>
      </c>
      <c r="M9" s="174" cm="1">
        <f t="array" ref="M9:N9">'Budget-Bilan'!AH85:AI85</f>
        <v>0</v>
      </c>
      <c r="N9" s="175">
        <v>0</v>
      </c>
      <c r="O9" s="174">
        <f>'Budget-Bilan'!AJ72</f>
        <v>0</v>
      </c>
      <c r="P9" s="174" cm="1">
        <f t="array" ref="P9:Q9">'Budget-Bilan'!AJ86:AK86</f>
        <v>0</v>
      </c>
      <c r="Q9" s="176">
        <v>0</v>
      </c>
      <c r="R9" s="176"/>
      <c r="S9" s="176"/>
      <c r="T9" s="1" t="e">
        <f>#REF!</f>
        <v>#REF!</v>
      </c>
      <c r="U9" s="1" t="e">
        <f>#REF!</f>
        <v>#REF!</v>
      </c>
      <c r="V9" s="176"/>
      <c r="W9" s="1" t="e">
        <f>#REF!</f>
        <v>#REF!</v>
      </c>
      <c r="X9" s="1" t="e">
        <f>#REF!</f>
        <v>#REF!</v>
      </c>
      <c r="Y9" s="1" t="e">
        <f>#REF!</f>
        <v>#REF!</v>
      </c>
      <c r="Z9" s="1" t="e">
        <f>#REF!</f>
        <v>#REF!</v>
      </c>
      <c r="AA9" s="1" t="e">
        <f>#REF!</f>
        <v>#REF!</v>
      </c>
      <c r="AB9" s="1" t="e">
        <f>#REF!</f>
        <v>#REF!</v>
      </c>
      <c r="AC9" s="1" t="e">
        <f>#REF!</f>
        <v>#REF!</v>
      </c>
      <c r="AD9" s="1" t="e">
        <f>#REF!</f>
        <v>#REF!</v>
      </c>
      <c r="AE9" s="1" t="e">
        <f>#REF!</f>
        <v>#REF!</v>
      </c>
      <c r="AF9" s="1" t="e">
        <f>#REF!</f>
        <v>#REF!</v>
      </c>
      <c r="AG9" s="1" t="e">
        <f>#REF!</f>
        <v>#REF!</v>
      </c>
      <c r="AH9" s="1" t="e">
        <f>#REF!</f>
        <v>#REF!</v>
      </c>
      <c r="AI9" s="1" t="e">
        <f>#REF!</f>
        <v>#REF!</v>
      </c>
      <c r="AJ9" s="1" t="e">
        <f>#REF!</f>
        <v>#REF!</v>
      </c>
      <c r="AK9" s="1" t="e">
        <f>#REF!</f>
        <v>#REF!</v>
      </c>
      <c r="AL9" s="1" t="e">
        <f>#REF!</f>
        <v>#REF!</v>
      </c>
    </row>
    <row r="10" spans="1:40" hidden="1" x14ac:dyDescent="0.3">
      <c r="A10" s="187" t="str">
        <f>Déclarations!D5</f>
        <v>À remplir par l'administration</v>
      </c>
      <c r="B10" s="1" t="e">
        <f>Déclarations!#REF!</f>
        <v>#REF!</v>
      </c>
      <c r="C10" s="172" t="s">
        <v>259</v>
      </c>
      <c r="D10" s="172" t="s">
        <v>118</v>
      </c>
      <c r="E10" s="173">
        <f>Déclarations!D2</f>
        <v>0</v>
      </c>
      <c r="F10" s="172" t="e">
        <f>#REF!</f>
        <v>#REF!</v>
      </c>
      <c r="G10" s="174">
        <f>'Budget-Bilan'!AL72</f>
        <v>0</v>
      </c>
      <c r="H10" s="174">
        <f>'Budget-Bilan'!AL75</f>
        <v>0</v>
      </c>
      <c r="I10" s="174" cm="1">
        <f t="array" ref="I10:J10">'Budget-Bilan'!AL81:AM81</f>
        <v>0</v>
      </c>
      <c r="J10" s="175">
        <v>0</v>
      </c>
      <c r="K10" s="174" cm="1">
        <f t="array" ref="K10:L10">'Budget-Bilan'!AL84:AM84</f>
        <v>0</v>
      </c>
      <c r="L10" s="175">
        <v>0</v>
      </c>
      <c r="M10" s="174" cm="1">
        <f t="array" ref="M10:N10">'Budget-Bilan'!AL85:AM85</f>
        <v>0</v>
      </c>
      <c r="N10" s="175">
        <v>0</v>
      </c>
      <c r="O10" s="174">
        <f>'Budget-Bilan'!AN72</f>
        <v>0</v>
      </c>
      <c r="P10" s="174" cm="1">
        <f t="array" ref="P10:Q10">'Budget-Bilan'!AN86:AO86</f>
        <v>0</v>
      </c>
      <c r="Q10" s="176">
        <v>0</v>
      </c>
      <c r="R10" s="176"/>
      <c r="S10" s="176"/>
      <c r="T10" s="1" t="e">
        <f>#REF!</f>
        <v>#REF!</v>
      </c>
      <c r="U10" s="1" t="e">
        <f>#REF!</f>
        <v>#REF!</v>
      </c>
      <c r="V10" s="176"/>
      <c r="W10" s="1" t="e">
        <f>#REF!</f>
        <v>#REF!</v>
      </c>
      <c r="X10" s="1" t="e">
        <f>#REF!</f>
        <v>#REF!</v>
      </c>
      <c r="Y10" s="1" t="e">
        <f>#REF!</f>
        <v>#REF!</v>
      </c>
      <c r="Z10" s="1" t="e">
        <f>#REF!</f>
        <v>#REF!</v>
      </c>
      <c r="AA10" s="1" t="e">
        <f>#REF!</f>
        <v>#REF!</v>
      </c>
      <c r="AB10" s="1" t="e">
        <f>#REF!</f>
        <v>#REF!</v>
      </c>
      <c r="AC10" s="1" t="e">
        <f>#REF!</f>
        <v>#REF!</v>
      </c>
      <c r="AD10" s="1" t="e">
        <f>#REF!</f>
        <v>#REF!</v>
      </c>
      <c r="AE10" s="1" t="e">
        <f>#REF!</f>
        <v>#REF!</v>
      </c>
      <c r="AF10" s="1" t="e">
        <f>#REF!</f>
        <v>#REF!</v>
      </c>
      <c r="AG10" s="1" t="e">
        <f>#REF!</f>
        <v>#REF!</v>
      </c>
      <c r="AH10" s="1" t="e">
        <f>#REF!</f>
        <v>#REF!</v>
      </c>
      <c r="AI10" s="1" t="e">
        <f>#REF!</f>
        <v>#REF!</v>
      </c>
      <c r="AJ10" s="1" t="e">
        <f>#REF!</f>
        <v>#REF!</v>
      </c>
      <c r="AK10" s="1" t="e">
        <f>#REF!</f>
        <v>#REF!</v>
      </c>
      <c r="AL10" s="1" t="e">
        <f>#REF!</f>
        <v>#REF!</v>
      </c>
    </row>
    <row r="11" spans="1:40" hidden="1" x14ac:dyDescent="0.3">
      <c r="A11" s="187" t="str">
        <f>Déclarations!D5</f>
        <v>À remplir par l'administration</v>
      </c>
      <c r="B11" s="1" t="e">
        <f>Déclarations!#REF!</f>
        <v>#REF!</v>
      </c>
      <c r="C11" s="172" t="s">
        <v>258</v>
      </c>
      <c r="D11" s="172" t="s">
        <v>118</v>
      </c>
      <c r="E11" s="173">
        <f>Déclarations!D2</f>
        <v>0</v>
      </c>
      <c r="F11" s="172" t="e">
        <f>#REF!</f>
        <v>#REF!</v>
      </c>
      <c r="G11" s="174">
        <f>'Budget-Bilan'!AP72</f>
        <v>0</v>
      </c>
      <c r="H11" s="174">
        <f>'Budget-Bilan'!AP75</f>
        <v>0</v>
      </c>
      <c r="I11" s="174" cm="1">
        <f t="array" ref="I11:J11">'Budget-Bilan'!AP81:AQ81</f>
        <v>0</v>
      </c>
      <c r="J11" s="175">
        <v>0</v>
      </c>
      <c r="K11" s="174" cm="1">
        <f t="array" ref="K11:L11">'Budget-Bilan'!AP84:AQ84</f>
        <v>0</v>
      </c>
      <c r="L11" s="175">
        <v>0</v>
      </c>
      <c r="M11" s="174" cm="1">
        <f t="array" ref="M11:N11">'Budget-Bilan'!AP85:AQ85</f>
        <v>0</v>
      </c>
      <c r="N11" s="175">
        <v>0</v>
      </c>
      <c r="O11" s="174">
        <f>'Budget-Bilan'!AR72</f>
        <v>0</v>
      </c>
      <c r="P11" s="174" cm="1">
        <f t="array" ref="P11:Q11">'Budget-Bilan'!AR86:AS86</f>
        <v>0</v>
      </c>
      <c r="Q11" s="176">
        <v>0</v>
      </c>
      <c r="R11" s="176"/>
      <c r="S11" s="176"/>
      <c r="T11" s="1" t="e">
        <f>#REF!</f>
        <v>#REF!</v>
      </c>
      <c r="U11" s="1" t="e">
        <f>#REF!</f>
        <v>#REF!</v>
      </c>
      <c r="V11" s="176"/>
      <c r="W11" s="1" t="e">
        <f>#REF!</f>
        <v>#REF!</v>
      </c>
      <c r="X11" s="1" t="e">
        <f>#REF!</f>
        <v>#REF!</v>
      </c>
      <c r="Y11" s="1" t="e">
        <f>#REF!</f>
        <v>#REF!</v>
      </c>
      <c r="Z11" s="1" t="e">
        <f>#REF!</f>
        <v>#REF!</v>
      </c>
      <c r="AA11" s="1" t="e">
        <f>#REF!</f>
        <v>#REF!</v>
      </c>
      <c r="AB11" s="1" t="e">
        <f>#REF!</f>
        <v>#REF!</v>
      </c>
      <c r="AC11" s="1" t="e">
        <f>#REF!</f>
        <v>#REF!</v>
      </c>
      <c r="AD11" s="1" t="e">
        <f>#REF!</f>
        <v>#REF!</v>
      </c>
      <c r="AE11" s="1" t="e">
        <f>#REF!</f>
        <v>#REF!</v>
      </c>
      <c r="AF11" s="1" t="e">
        <f>#REF!</f>
        <v>#REF!</v>
      </c>
      <c r="AG11" s="1" t="e">
        <f>#REF!</f>
        <v>#REF!</v>
      </c>
      <c r="AH11" s="1" t="e">
        <f>#REF!</f>
        <v>#REF!</v>
      </c>
      <c r="AI11" s="1" t="e">
        <f>#REF!</f>
        <v>#REF!</v>
      </c>
      <c r="AJ11" s="1" t="e">
        <f>#REF!</f>
        <v>#REF!</v>
      </c>
      <c r="AK11" s="1" t="e">
        <f>#REF!</f>
        <v>#REF!</v>
      </c>
      <c r="AL11" s="1" t="e">
        <f>#REF!</f>
        <v>#REF!</v>
      </c>
    </row>
    <row r="12" spans="1:40" hidden="1" x14ac:dyDescent="0.3">
      <c r="A12" s="187" t="str">
        <f>Déclarations!D5</f>
        <v>À remplir par l'administration</v>
      </c>
      <c r="B12" s="1" t="e">
        <f>Déclarations!#REF!</f>
        <v>#REF!</v>
      </c>
      <c r="C12" s="172" t="s">
        <v>242</v>
      </c>
      <c r="D12" s="172" t="s">
        <v>118</v>
      </c>
      <c r="E12" s="173">
        <f>Déclarations!D2</f>
        <v>0</v>
      </c>
      <c r="F12" s="172"/>
      <c r="G12" s="174">
        <f>'Budget-Bilan'!AT69</f>
        <v>0</v>
      </c>
      <c r="H12" s="174">
        <f>'Budget-Bilan'!AT75</f>
        <v>0</v>
      </c>
      <c r="I12" s="174" cm="1">
        <f t="array" ref="I12:J12">'Budget-Bilan'!AT81:AU81</f>
        <v>0</v>
      </c>
      <c r="J12" s="175">
        <v>0</v>
      </c>
      <c r="K12" s="174" cm="1">
        <f t="array" ref="K12:L12">'Budget-Bilan'!AT84:AU84</f>
        <v>0</v>
      </c>
      <c r="L12" s="175">
        <v>0</v>
      </c>
      <c r="M12" s="174" cm="1">
        <f t="array" ref="M12:N12">'Budget-Bilan'!AT85:AU85</f>
        <v>0</v>
      </c>
      <c r="N12" s="175">
        <v>0</v>
      </c>
      <c r="O12" s="174">
        <f>'Budget-Bilan'!AV69</f>
        <v>0</v>
      </c>
      <c r="P12" s="174" cm="1">
        <f t="array" ref="P12:Q12">'Budget-Bilan'!AV86:AW86</f>
        <v>0</v>
      </c>
      <c r="Q12" s="176">
        <v>0</v>
      </c>
      <c r="R12" s="176"/>
      <c r="S12" s="176"/>
      <c r="T12" s="176"/>
      <c r="U12" s="176"/>
      <c r="V12" s="176"/>
      <c r="W12" s="176"/>
      <c r="X12" s="176"/>
      <c r="Y12" s="176"/>
      <c r="Z12" s="176"/>
      <c r="AA12" s="176"/>
      <c r="AB12" s="176"/>
      <c r="AC12" s="176"/>
      <c r="AD12" s="176"/>
      <c r="AE12" s="176"/>
      <c r="AF12" s="176"/>
      <c r="AG12" s="176"/>
      <c r="AH12" s="176"/>
      <c r="AI12" s="176"/>
      <c r="AJ12" s="176"/>
      <c r="AK12" s="176"/>
      <c r="AL12" s="176"/>
    </row>
    <row r="13" spans="1:40" hidden="1" x14ac:dyDescent="0.3">
      <c r="A13" s="187" t="str">
        <f>Déclarations!D5</f>
        <v>À remplir par l'administration</v>
      </c>
      <c r="B13" s="1" t="e">
        <f>Déclarations!#REF!</f>
        <v>#REF!</v>
      </c>
      <c r="C13" s="172" t="s">
        <v>243</v>
      </c>
      <c r="D13" s="172" t="s">
        <v>118</v>
      </c>
      <c r="E13" s="173">
        <f>Déclarations!D2</f>
        <v>0</v>
      </c>
      <c r="F13" s="172"/>
      <c r="G13" s="174">
        <f>'Budget-Bilan'!AX69</f>
        <v>0</v>
      </c>
      <c r="H13" s="174">
        <f>'Budget-Bilan'!AX75</f>
        <v>0</v>
      </c>
      <c r="I13" s="174" cm="1">
        <f t="array" ref="I13:J13">'Budget-Bilan'!AX81:AY81</f>
        <v>0</v>
      </c>
      <c r="J13" s="175">
        <v>0</v>
      </c>
      <c r="K13" s="174" cm="1">
        <f t="array" ref="K13:L13">'Budget-Bilan'!AX84:AY84</f>
        <v>0</v>
      </c>
      <c r="L13" s="175">
        <v>0</v>
      </c>
      <c r="M13" s="174" cm="1">
        <f t="array" ref="M13:N13">'Budget-Bilan'!AX85:AY85</f>
        <v>0</v>
      </c>
      <c r="N13" s="175">
        <v>0</v>
      </c>
      <c r="O13" s="174">
        <f>'Budget-Bilan'!AZ69</f>
        <v>0</v>
      </c>
      <c r="P13" s="174" cm="1">
        <f t="array" ref="P13:Q13">'Budget-Bilan'!AZ86:BA86</f>
        <v>0</v>
      </c>
      <c r="Q13" s="176">
        <v>0</v>
      </c>
      <c r="R13" s="176"/>
      <c r="S13" s="176"/>
      <c r="T13" s="176"/>
      <c r="U13" s="176"/>
      <c r="V13" s="176"/>
      <c r="W13" s="176"/>
      <c r="X13" s="176"/>
      <c r="Y13" s="176"/>
      <c r="Z13" s="176"/>
      <c r="AA13" s="176"/>
      <c r="AB13" s="176"/>
      <c r="AC13" s="176"/>
      <c r="AD13" s="176"/>
      <c r="AE13" s="176"/>
      <c r="AF13" s="176"/>
      <c r="AG13" s="176"/>
      <c r="AH13" s="176"/>
      <c r="AI13" s="176"/>
      <c r="AJ13" s="176"/>
      <c r="AK13" s="176"/>
      <c r="AL13" s="176"/>
    </row>
    <row r="14" spans="1:40" ht="14.5" customHeight="1" x14ac:dyDescent="0.3">
      <c r="A14" s="341" t="s">
        <v>314</v>
      </c>
      <c r="B14" s="341"/>
      <c r="C14" s="341"/>
      <c r="D14" s="341"/>
      <c r="E14" s="341"/>
      <c r="F14" s="341"/>
      <c r="G14" s="192">
        <f>SUM(G2:G13)</f>
        <v>0</v>
      </c>
      <c r="H14" s="192">
        <f>SUM(H2:H13)</f>
        <v>0</v>
      </c>
      <c r="I14" s="192">
        <f>SUM(I2:I13)</f>
        <v>0</v>
      </c>
      <c r="J14" s="193"/>
      <c r="K14" s="192">
        <f>SUM(K2:K13)</f>
        <v>0</v>
      </c>
      <c r="L14" s="193"/>
      <c r="M14" s="192">
        <f>SUM(M2:M13)</f>
        <v>0</v>
      </c>
      <c r="N14" s="194"/>
      <c r="O14" s="192">
        <f>SUM(O2:O13)</f>
        <v>0</v>
      </c>
      <c r="P14" s="192">
        <f>SUM(P2:P13)</f>
        <v>0</v>
      </c>
      <c r="Q14" s="195"/>
      <c r="R14" s="196" t="e">
        <f>SUM(R2:R13)</f>
        <v>#REF!</v>
      </c>
      <c r="S14" s="196" t="e">
        <f>SUM(S2:S13)</f>
        <v>#REF!</v>
      </c>
      <c r="T14" s="196" t="e">
        <f>SUM(T2:T13)</f>
        <v>#REF!</v>
      </c>
      <c r="U14" s="196">
        <f>'DC-Participant.e.s'!B16</f>
        <v>0</v>
      </c>
      <c r="V14" s="196">
        <f t="shared" ref="V14:AL14" si="0">V5</f>
        <v>0</v>
      </c>
      <c r="W14" s="196">
        <f t="shared" si="0"/>
        <v>0</v>
      </c>
      <c r="X14" s="196">
        <f t="shared" si="0"/>
        <v>0</v>
      </c>
      <c r="Y14" s="196">
        <f t="shared" si="0"/>
        <v>0</v>
      </c>
      <c r="Z14" s="196">
        <f t="shared" si="0"/>
        <v>0</v>
      </c>
      <c r="AA14" s="196">
        <f t="shared" si="0"/>
        <v>0</v>
      </c>
      <c r="AB14" s="196">
        <f t="shared" si="0"/>
        <v>0</v>
      </c>
      <c r="AC14" s="196">
        <f t="shared" si="0"/>
        <v>0</v>
      </c>
      <c r="AD14" s="196">
        <f t="shared" si="0"/>
        <v>0</v>
      </c>
      <c r="AE14" s="196">
        <f t="shared" si="0"/>
        <v>0</v>
      </c>
      <c r="AF14" s="196">
        <f t="shared" si="0"/>
        <v>0</v>
      </c>
      <c r="AG14" s="196">
        <f t="shared" si="0"/>
        <v>0</v>
      </c>
      <c r="AH14" s="196">
        <f t="shared" si="0"/>
        <v>0</v>
      </c>
      <c r="AI14" s="196">
        <f t="shared" si="0"/>
        <v>0</v>
      </c>
      <c r="AJ14" s="196">
        <f t="shared" si="0"/>
        <v>0</v>
      </c>
      <c r="AK14" s="196">
        <f t="shared" si="0"/>
        <v>0</v>
      </c>
      <c r="AL14" s="196">
        <f t="shared" si="0"/>
        <v>0</v>
      </c>
    </row>
    <row r="15" spans="1:40" x14ac:dyDescent="0.3">
      <c r="A15" s="342"/>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row>
    <row r="16" spans="1:40" x14ac:dyDescent="0.3">
      <c r="A16" s="342"/>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row>
    <row r="17" spans="1:17" x14ac:dyDescent="0.3">
      <c r="A17" s="191" t="s">
        <v>313</v>
      </c>
      <c r="B17" s="191"/>
      <c r="C17" s="191"/>
      <c r="D17" s="190"/>
      <c r="E17" s="190"/>
      <c r="F17" s="190"/>
      <c r="G17" s="190"/>
      <c r="H17" s="190"/>
      <c r="I17" s="190"/>
      <c r="J17" s="190"/>
      <c r="K17" s="190"/>
      <c r="L17" s="190"/>
      <c r="M17" s="190"/>
      <c r="N17" s="190"/>
      <c r="O17" s="190"/>
      <c r="P17" s="190"/>
      <c r="Q17" s="190"/>
    </row>
  </sheetData>
  <mergeCells count="2">
    <mergeCell ref="A14:F14"/>
    <mergeCell ref="A15:AL16"/>
  </mergeCells>
  <phoneticPr fontId="26" type="noConversion"/>
  <pageMargins left="0.7" right="0.7" top="0.75" bottom="0.75" header="0.3" footer="0.3"/>
  <pageSetup orientation="portrait" r:id="rId1"/>
  <ignoredErrors>
    <ignoredError sqref="F5:F11 E3:E13 G2:H13 I3:J13 I2 K2:L7 O2:Q13 T2 T5:T11 R2:S2 V5:V8 W5:W11 X5:X11 Y5:Y11 M2:M13 N3:N13 B3:B4 U5:U11 N14 P14:Q14 L14 R14:T14 Z5:Z13 AA5:AL5 AA6:AL6 AA7:AL8 AA9:AL10 AA11:AL11 K9:L13 K8 J14 B6:B13" unlockedFormula="1"/>
    <ignoredError xmlns:x16r3="http://schemas.microsoft.com/office/spreadsheetml/2018/08/main" sqref="A2:A12" unlockedFormula="1" x16r3:misleadingForma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90FC-D120-4667-BEF3-E6B44BDA9DBE}">
  <sheetPr>
    <tabColor theme="7" tint="0.79998168889431442"/>
  </sheetPr>
  <dimension ref="A1:L53"/>
  <sheetViews>
    <sheetView tabSelected="1" zoomScale="120" zoomScaleNormal="120" zoomScaleSheetLayoutView="90" workbookViewId="0">
      <selection activeCell="N8" sqref="N8"/>
    </sheetView>
  </sheetViews>
  <sheetFormatPr baseColWidth="10" defaultColWidth="11.453125" defaultRowHeight="15" customHeight="1" x14ac:dyDescent="0.3"/>
  <cols>
    <col min="1" max="1" width="3.1796875" style="2" customWidth="1"/>
    <col min="2" max="2" width="10" style="2" customWidth="1"/>
    <col min="3" max="3" width="17.453125" style="2" customWidth="1"/>
    <col min="4" max="4" width="20.81640625" style="2" customWidth="1"/>
    <col min="5" max="5" width="9.81640625" style="2" customWidth="1"/>
    <col min="6" max="6" width="18.81640625" style="2" customWidth="1"/>
    <col min="7" max="7" width="12.81640625" style="2" customWidth="1"/>
    <col min="8" max="8" width="15" style="2" customWidth="1"/>
    <col min="9" max="9" width="12.81640625" style="2" customWidth="1"/>
    <col min="10" max="10" width="13.453125" style="2" customWidth="1"/>
    <col min="11" max="11" width="13" style="2" customWidth="1"/>
    <col min="12" max="256" width="11.453125" style="2"/>
    <col min="257" max="257" width="3.1796875" style="2" customWidth="1"/>
    <col min="258" max="258" width="10" style="2" customWidth="1"/>
    <col min="259" max="259" width="17.453125" style="2" customWidth="1"/>
    <col min="260" max="260" width="20.81640625" style="2" customWidth="1"/>
    <col min="261" max="261" width="12.81640625" style="2" customWidth="1"/>
    <col min="262" max="262" width="15.1796875" style="2" customWidth="1"/>
    <col min="263" max="263" width="12.81640625" style="2" customWidth="1"/>
    <col min="264" max="264" width="15" style="2" customWidth="1"/>
    <col min="265" max="265" width="12.81640625" style="2" customWidth="1"/>
    <col min="266" max="266" width="13.453125" style="2" customWidth="1"/>
    <col min="267" max="267" width="13" style="2" customWidth="1"/>
    <col min="268" max="512" width="11.453125" style="2"/>
    <col min="513" max="513" width="3.1796875" style="2" customWidth="1"/>
    <col min="514" max="514" width="10" style="2" customWidth="1"/>
    <col min="515" max="515" width="17.453125" style="2" customWidth="1"/>
    <col min="516" max="516" width="20.81640625" style="2" customWidth="1"/>
    <col min="517" max="517" width="12.81640625" style="2" customWidth="1"/>
    <col min="518" max="518" width="15.1796875" style="2" customWidth="1"/>
    <col min="519" max="519" width="12.81640625" style="2" customWidth="1"/>
    <col min="520" max="520" width="15" style="2" customWidth="1"/>
    <col min="521" max="521" width="12.81640625" style="2" customWidth="1"/>
    <col min="522" max="522" width="13.453125" style="2" customWidth="1"/>
    <col min="523" max="523" width="13" style="2" customWidth="1"/>
    <col min="524" max="768" width="11.453125" style="2"/>
    <col min="769" max="769" width="3.1796875" style="2" customWidth="1"/>
    <col min="770" max="770" width="10" style="2" customWidth="1"/>
    <col min="771" max="771" width="17.453125" style="2" customWidth="1"/>
    <col min="772" max="772" width="20.81640625" style="2" customWidth="1"/>
    <col min="773" max="773" width="12.81640625" style="2" customWidth="1"/>
    <col min="774" max="774" width="15.1796875" style="2" customWidth="1"/>
    <col min="775" max="775" width="12.81640625" style="2" customWidth="1"/>
    <col min="776" max="776" width="15" style="2" customWidth="1"/>
    <col min="777" max="777" width="12.81640625" style="2" customWidth="1"/>
    <col min="778" max="778" width="13.453125" style="2" customWidth="1"/>
    <col min="779" max="779" width="13" style="2" customWidth="1"/>
    <col min="780" max="1024" width="11.453125" style="2"/>
    <col min="1025" max="1025" width="3.1796875" style="2" customWidth="1"/>
    <col min="1026" max="1026" width="10" style="2" customWidth="1"/>
    <col min="1027" max="1027" width="17.453125" style="2" customWidth="1"/>
    <col min="1028" max="1028" width="20.81640625" style="2" customWidth="1"/>
    <col min="1029" max="1029" width="12.81640625" style="2" customWidth="1"/>
    <col min="1030" max="1030" width="15.1796875" style="2" customWidth="1"/>
    <col min="1031" max="1031" width="12.81640625" style="2" customWidth="1"/>
    <col min="1032" max="1032" width="15" style="2" customWidth="1"/>
    <col min="1033" max="1033" width="12.81640625" style="2" customWidth="1"/>
    <col min="1034" max="1034" width="13.453125" style="2" customWidth="1"/>
    <col min="1035" max="1035" width="13" style="2" customWidth="1"/>
    <col min="1036" max="1280" width="11.453125" style="2"/>
    <col min="1281" max="1281" width="3.1796875" style="2" customWidth="1"/>
    <col min="1282" max="1282" width="10" style="2" customWidth="1"/>
    <col min="1283" max="1283" width="17.453125" style="2" customWidth="1"/>
    <col min="1284" max="1284" width="20.81640625" style="2" customWidth="1"/>
    <col min="1285" max="1285" width="12.81640625" style="2" customWidth="1"/>
    <col min="1286" max="1286" width="15.1796875" style="2" customWidth="1"/>
    <col min="1287" max="1287" width="12.81640625" style="2" customWidth="1"/>
    <col min="1288" max="1288" width="15" style="2" customWidth="1"/>
    <col min="1289" max="1289" width="12.81640625" style="2" customWidth="1"/>
    <col min="1290" max="1290" width="13.453125" style="2" customWidth="1"/>
    <col min="1291" max="1291" width="13" style="2" customWidth="1"/>
    <col min="1292" max="1536" width="11.453125" style="2"/>
    <col min="1537" max="1537" width="3.1796875" style="2" customWidth="1"/>
    <col min="1538" max="1538" width="10" style="2" customWidth="1"/>
    <col min="1539" max="1539" width="17.453125" style="2" customWidth="1"/>
    <col min="1540" max="1540" width="20.81640625" style="2" customWidth="1"/>
    <col min="1541" max="1541" width="12.81640625" style="2" customWidth="1"/>
    <col min="1542" max="1542" width="15.1796875" style="2" customWidth="1"/>
    <col min="1543" max="1543" width="12.81640625" style="2" customWidth="1"/>
    <col min="1544" max="1544" width="15" style="2" customWidth="1"/>
    <col min="1545" max="1545" width="12.81640625" style="2" customWidth="1"/>
    <col min="1546" max="1546" width="13.453125" style="2" customWidth="1"/>
    <col min="1547" max="1547" width="13" style="2" customWidth="1"/>
    <col min="1548" max="1792" width="11.453125" style="2"/>
    <col min="1793" max="1793" width="3.1796875" style="2" customWidth="1"/>
    <col min="1794" max="1794" width="10" style="2" customWidth="1"/>
    <col min="1795" max="1795" width="17.453125" style="2" customWidth="1"/>
    <col min="1796" max="1796" width="20.81640625" style="2" customWidth="1"/>
    <col min="1797" max="1797" width="12.81640625" style="2" customWidth="1"/>
    <col min="1798" max="1798" width="15.1796875" style="2" customWidth="1"/>
    <col min="1799" max="1799" width="12.81640625" style="2" customWidth="1"/>
    <col min="1800" max="1800" width="15" style="2" customWidth="1"/>
    <col min="1801" max="1801" width="12.81640625" style="2" customWidth="1"/>
    <col min="1802" max="1802" width="13.453125" style="2" customWidth="1"/>
    <col min="1803" max="1803" width="13" style="2" customWidth="1"/>
    <col min="1804" max="2048" width="11.453125" style="2"/>
    <col min="2049" max="2049" width="3.1796875" style="2" customWidth="1"/>
    <col min="2050" max="2050" width="10" style="2" customWidth="1"/>
    <col min="2051" max="2051" width="17.453125" style="2" customWidth="1"/>
    <col min="2052" max="2052" width="20.81640625" style="2" customWidth="1"/>
    <col min="2053" max="2053" width="12.81640625" style="2" customWidth="1"/>
    <col min="2054" max="2054" width="15.1796875" style="2" customWidth="1"/>
    <col min="2055" max="2055" width="12.81640625" style="2" customWidth="1"/>
    <col min="2056" max="2056" width="15" style="2" customWidth="1"/>
    <col min="2057" max="2057" width="12.81640625" style="2" customWidth="1"/>
    <col min="2058" max="2058" width="13.453125" style="2" customWidth="1"/>
    <col min="2059" max="2059" width="13" style="2" customWidth="1"/>
    <col min="2060" max="2304" width="11.453125" style="2"/>
    <col min="2305" max="2305" width="3.1796875" style="2" customWidth="1"/>
    <col min="2306" max="2306" width="10" style="2" customWidth="1"/>
    <col min="2307" max="2307" width="17.453125" style="2" customWidth="1"/>
    <col min="2308" max="2308" width="20.81640625" style="2" customWidth="1"/>
    <col min="2309" max="2309" width="12.81640625" style="2" customWidth="1"/>
    <col min="2310" max="2310" width="15.1796875" style="2" customWidth="1"/>
    <col min="2311" max="2311" width="12.81640625" style="2" customWidth="1"/>
    <col min="2312" max="2312" width="15" style="2" customWidth="1"/>
    <col min="2313" max="2313" width="12.81640625" style="2" customWidth="1"/>
    <col min="2314" max="2314" width="13.453125" style="2" customWidth="1"/>
    <col min="2315" max="2315" width="13" style="2" customWidth="1"/>
    <col min="2316" max="2560" width="11.453125" style="2"/>
    <col min="2561" max="2561" width="3.1796875" style="2" customWidth="1"/>
    <col min="2562" max="2562" width="10" style="2" customWidth="1"/>
    <col min="2563" max="2563" width="17.453125" style="2" customWidth="1"/>
    <col min="2564" max="2564" width="20.81640625" style="2" customWidth="1"/>
    <col min="2565" max="2565" width="12.81640625" style="2" customWidth="1"/>
    <col min="2566" max="2566" width="15.1796875" style="2" customWidth="1"/>
    <col min="2567" max="2567" width="12.81640625" style="2" customWidth="1"/>
    <col min="2568" max="2568" width="15" style="2" customWidth="1"/>
    <col min="2569" max="2569" width="12.81640625" style="2" customWidth="1"/>
    <col min="2570" max="2570" width="13.453125" style="2" customWidth="1"/>
    <col min="2571" max="2571" width="13" style="2" customWidth="1"/>
    <col min="2572" max="2816" width="11.453125" style="2"/>
    <col min="2817" max="2817" width="3.1796875" style="2" customWidth="1"/>
    <col min="2818" max="2818" width="10" style="2" customWidth="1"/>
    <col min="2819" max="2819" width="17.453125" style="2" customWidth="1"/>
    <col min="2820" max="2820" width="20.81640625" style="2" customWidth="1"/>
    <col min="2821" max="2821" width="12.81640625" style="2" customWidth="1"/>
    <col min="2822" max="2822" width="15.1796875" style="2" customWidth="1"/>
    <col min="2823" max="2823" width="12.81640625" style="2" customWidth="1"/>
    <col min="2824" max="2824" width="15" style="2" customWidth="1"/>
    <col min="2825" max="2825" width="12.81640625" style="2" customWidth="1"/>
    <col min="2826" max="2826" width="13.453125" style="2" customWidth="1"/>
    <col min="2827" max="2827" width="13" style="2" customWidth="1"/>
    <col min="2828" max="3072" width="11.453125" style="2"/>
    <col min="3073" max="3073" width="3.1796875" style="2" customWidth="1"/>
    <col min="3074" max="3074" width="10" style="2" customWidth="1"/>
    <col min="3075" max="3075" width="17.453125" style="2" customWidth="1"/>
    <col min="3076" max="3076" width="20.81640625" style="2" customWidth="1"/>
    <col min="3077" max="3077" width="12.81640625" style="2" customWidth="1"/>
    <col min="3078" max="3078" width="15.1796875" style="2" customWidth="1"/>
    <col min="3079" max="3079" width="12.81640625" style="2" customWidth="1"/>
    <col min="3080" max="3080" width="15" style="2" customWidth="1"/>
    <col min="3081" max="3081" width="12.81640625" style="2" customWidth="1"/>
    <col min="3082" max="3082" width="13.453125" style="2" customWidth="1"/>
    <col min="3083" max="3083" width="13" style="2" customWidth="1"/>
    <col min="3084" max="3328" width="11.453125" style="2"/>
    <col min="3329" max="3329" width="3.1796875" style="2" customWidth="1"/>
    <col min="3330" max="3330" width="10" style="2" customWidth="1"/>
    <col min="3331" max="3331" width="17.453125" style="2" customWidth="1"/>
    <col min="3332" max="3332" width="20.81640625" style="2" customWidth="1"/>
    <col min="3333" max="3333" width="12.81640625" style="2" customWidth="1"/>
    <col min="3334" max="3334" width="15.1796875" style="2" customWidth="1"/>
    <col min="3335" max="3335" width="12.81640625" style="2" customWidth="1"/>
    <col min="3336" max="3336" width="15" style="2" customWidth="1"/>
    <col min="3337" max="3337" width="12.81640625" style="2" customWidth="1"/>
    <col min="3338" max="3338" width="13.453125" style="2" customWidth="1"/>
    <col min="3339" max="3339" width="13" style="2" customWidth="1"/>
    <col min="3340" max="3584" width="11.453125" style="2"/>
    <col min="3585" max="3585" width="3.1796875" style="2" customWidth="1"/>
    <col min="3586" max="3586" width="10" style="2" customWidth="1"/>
    <col min="3587" max="3587" width="17.453125" style="2" customWidth="1"/>
    <col min="3588" max="3588" width="20.81640625" style="2" customWidth="1"/>
    <col min="3589" max="3589" width="12.81640625" style="2" customWidth="1"/>
    <col min="3590" max="3590" width="15.1796875" style="2" customWidth="1"/>
    <col min="3591" max="3591" width="12.81640625" style="2" customWidth="1"/>
    <col min="3592" max="3592" width="15" style="2" customWidth="1"/>
    <col min="3593" max="3593" width="12.81640625" style="2" customWidth="1"/>
    <col min="3594" max="3594" width="13.453125" style="2" customWidth="1"/>
    <col min="3595" max="3595" width="13" style="2" customWidth="1"/>
    <col min="3596" max="3840" width="11.453125" style="2"/>
    <col min="3841" max="3841" width="3.1796875" style="2" customWidth="1"/>
    <col min="3842" max="3842" width="10" style="2" customWidth="1"/>
    <col min="3843" max="3843" width="17.453125" style="2" customWidth="1"/>
    <col min="3844" max="3844" width="20.81640625" style="2" customWidth="1"/>
    <col min="3845" max="3845" width="12.81640625" style="2" customWidth="1"/>
    <col min="3846" max="3846" width="15.1796875" style="2" customWidth="1"/>
    <col min="3847" max="3847" width="12.81640625" style="2" customWidth="1"/>
    <col min="3848" max="3848" width="15" style="2" customWidth="1"/>
    <col min="3849" max="3849" width="12.81640625" style="2" customWidth="1"/>
    <col min="3850" max="3850" width="13.453125" style="2" customWidth="1"/>
    <col min="3851" max="3851" width="13" style="2" customWidth="1"/>
    <col min="3852" max="4096" width="11.453125" style="2"/>
    <col min="4097" max="4097" width="3.1796875" style="2" customWidth="1"/>
    <col min="4098" max="4098" width="10" style="2" customWidth="1"/>
    <col min="4099" max="4099" width="17.453125" style="2" customWidth="1"/>
    <col min="4100" max="4100" width="20.81640625" style="2" customWidth="1"/>
    <col min="4101" max="4101" width="12.81640625" style="2" customWidth="1"/>
    <col min="4102" max="4102" width="15.1796875" style="2" customWidth="1"/>
    <col min="4103" max="4103" width="12.81640625" style="2" customWidth="1"/>
    <col min="4104" max="4104" width="15" style="2" customWidth="1"/>
    <col min="4105" max="4105" width="12.81640625" style="2" customWidth="1"/>
    <col min="4106" max="4106" width="13.453125" style="2" customWidth="1"/>
    <col min="4107" max="4107" width="13" style="2" customWidth="1"/>
    <col min="4108" max="4352" width="11.453125" style="2"/>
    <col min="4353" max="4353" width="3.1796875" style="2" customWidth="1"/>
    <col min="4354" max="4354" width="10" style="2" customWidth="1"/>
    <col min="4355" max="4355" width="17.453125" style="2" customWidth="1"/>
    <col min="4356" max="4356" width="20.81640625" style="2" customWidth="1"/>
    <col min="4357" max="4357" width="12.81640625" style="2" customWidth="1"/>
    <col min="4358" max="4358" width="15.1796875" style="2" customWidth="1"/>
    <col min="4359" max="4359" width="12.81640625" style="2" customWidth="1"/>
    <col min="4360" max="4360" width="15" style="2" customWidth="1"/>
    <col min="4361" max="4361" width="12.81640625" style="2" customWidth="1"/>
    <col min="4362" max="4362" width="13.453125" style="2" customWidth="1"/>
    <col min="4363" max="4363" width="13" style="2" customWidth="1"/>
    <col min="4364" max="4608" width="11.453125" style="2"/>
    <col min="4609" max="4609" width="3.1796875" style="2" customWidth="1"/>
    <col min="4610" max="4610" width="10" style="2" customWidth="1"/>
    <col min="4611" max="4611" width="17.453125" style="2" customWidth="1"/>
    <col min="4612" max="4612" width="20.81640625" style="2" customWidth="1"/>
    <col min="4613" max="4613" width="12.81640625" style="2" customWidth="1"/>
    <col min="4614" max="4614" width="15.1796875" style="2" customWidth="1"/>
    <col min="4615" max="4615" width="12.81640625" style="2" customWidth="1"/>
    <col min="4616" max="4616" width="15" style="2" customWidth="1"/>
    <col min="4617" max="4617" width="12.81640625" style="2" customWidth="1"/>
    <col min="4618" max="4618" width="13.453125" style="2" customWidth="1"/>
    <col min="4619" max="4619" width="13" style="2" customWidth="1"/>
    <col min="4620" max="4864" width="11.453125" style="2"/>
    <col min="4865" max="4865" width="3.1796875" style="2" customWidth="1"/>
    <col min="4866" max="4866" width="10" style="2" customWidth="1"/>
    <col min="4867" max="4867" width="17.453125" style="2" customWidth="1"/>
    <col min="4868" max="4868" width="20.81640625" style="2" customWidth="1"/>
    <col min="4869" max="4869" width="12.81640625" style="2" customWidth="1"/>
    <col min="4870" max="4870" width="15.1796875" style="2" customWidth="1"/>
    <col min="4871" max="4871" width="12.81640625" style="2" customWidth="1"/>
    <col min="4872" max="4872" width="15" style="2" customWidth="1"/>
    <col min="4873" max="4873" width="12.81640625" style="2" customWidth="1"/>
    <col min="4874" max="4874" width="13.453125" style="2" customWidth="1"/>
    <col min="4875" max="4875" width="13" style="2" customWidth="1"/>
    <col min="4876" max="5120" width="11.453125" style="2"/>
    <col min="5121" max="5121" width="3.1796875" style="2" customWidth="1"/>
    <col min="5122" max="5122" width="10" style="2" customWidth="1"/>
    <col min="5123" max="5123" width="17.453125" style="2" customWidth="1"/>
    <col min="5124" max="5124" width="20.81640625" style="2" customWidth="1"/>
    <col min="5125" max="5125" width="12.81640625" style="2" customWidth="1"/>
    <col min="5126" max="5126" width="15.1796875" style="2" customWidth="1"/>
    <col min="5127" max="5127" width="12.81640625" style="2" customWidth="1"/>
    <col min="5128" max="5128" width="15" style="2" customWidth="1"/>
    <col min="5129" max="5129" width="12.81640625" style="2" customWidth="1"/>
    <col min="5130" max="5130" width="13.453125" style="2" customWidth="1"/>
    <col min="5131" max="5131" width="13" style="2" customWidth="1"/>
    <col min="5132" max="5376" width="11.453125" style="2"/>
    <col min="5377" max="5377" width="3.1796875" style="2" customWidth="1"/>
    <col min="5378" max="5378" width="10" style="2" customWidth="1"/>
    <col min="5379" max="5379" width="17.453125" style="2" customWidth="1"/>
    <col min="5380" max="5380" width="20.81640625" style="2" customWidth="1"/>
    <col min="5381" max="5381" width="12.81640625" style="2" customWidth="1"/>
    <col min="5382" max="5382" width="15.1796875" style="2" customWidth="1"/>
    <col min="5383" max="5383" width="12.81640625" style="2" customWidth="1"/>
    <col min="5384" max="5384" width="15" style="2" customWidth="1"/>
    <col min="5385" max="5385" width="12.81640625" style="2" customWidth="1"/>
    <col min="5386" max="5386" width="13.453125" style="2" customWidth="1"/>
    <col min="5387" max="5387" width="13" style="2" customWidth="1"/>
    <col min="5388" max="5632" width="11.453125" style="2"/>
    <col min="5633" max="5633" width="3.1796875" style="2" customWidth="1"/>
    <col min="5634" max="5634" width="10" style="2" customWidth="1"/>
    <col min="5635" max="5635" width="17.453125" style="2" customWidth="1"/>
    <col min="5636" max="5636" width="20.81640625" style="2" customWidth="1"/>
    <col min="5637" max="5637" width="12.81640625" style="2" customWidth="1"/>
    <col min="5638" max="5638" width="15.1796875" style="2" customWidth="1"/>
    <col min="5639" max="5639" width="12.81640625" style="2" customWidth="1"/>
    <col min="5640" max="5640" width="15" style="2" customWidth="1"/>
    <col min="5641" max="5641" width="12.81640625" style="2" customWidth="1"/>
    <col min="5642" max="5642" width="13.453125" style="2" customWidth="1"/>
    <col min="5643" max="5643" width="13" style="2" customWidth="1"/>
    <col min="5644" max="5888" width="11.453125" style="2"/>
    <col min="5889" max="5889" width="3.1796875" style="2" customWidth="1"/>
    <col min="5890" max="5890" width="10" style="2" customWidth="1"/>
    <col min="5891" max="5891" width="17.453125" style="2" customWidth="1"/>
    <col min="5892" max="5892" width="20.81640625" style="2" customWidth="1"/>
    <col min="5893" max="5893" width="12.81640625" style="2" customWidth="1"/>
    <col min="5894" max="5894" width="15.1796875" style="2" customWidth="1"/>
    <col min="5895" max="5895" width="12.81640625" style="2" customWidth="1"/>
    <col min="5896" max="5896" width="15" style="2" customWidth="1"/>
    <col min="5897" max="5897" width="12.81640625" style="2" customWidth="1"/>
    <col min="5898" max="5898" width="13.453125" style="2" customWidth="1"/>
    <col min="5899" max="5899" width="13" style="2" customWidth="1"/>
    <col min="5900" max="6144" width="11.453125" style="2"/>
    <col min="6145" max="6145" width="3.1796875" style="2" customWidth="1"/>
    <col min="6146" max="6146" width="10" style="2" customWidth="1"/>
    <col min="6147" max="6147" width="17.453125" style="2" customWidth="1"/>
    <col min="6148" max="6148" width="20.81640625" style="2" customWidth="1"/>
    <col min="6149" max="6149" width="12.81640625" style="2" customWidth="1"/>
    <col min="6150" max="6150" width="15.1796875" style="2" customWidth="1"/>
    <col min="6151" max="6151" width="12.81640625" style="2" customWidth="1"/>
    <col min="6152" max="6152" width="15" style="2" customWidth="1"/>
    <col min="6153" max="6153" width="12.81640625" style="2" customWidth="1"/>
    <col min="6154" max="6154" width="13.453125" style="2" customWidth="1"/>
    <col min="6155" max="6155" width="13" style="2" customWidth="1"/>
    <col min="6156" max="6400" width="11.453125" style="2"/>
    <col min="6401" max="6401" width="3.1796875" style="2" customWidth="1"/>
    <col min="6402" max="6402" width="10" style="2" customWidth="1"/>
    <col min="6403" max="6403" width="17.453125" style="2" customWidth="1"/>
    <col min="6404" max="6404" width="20.81640625" style="2" customWidth="1"/>
    <col min="6405" max="6405" width="12.81640625" style="2" customWidth="1"/>
    <col min="6406" max="6406" width="15.1796875" style="2" customWidth="1"/>
    <col min="6407" max="6407" width="12.81640625" style="2" customWidth="1"/>
    <col min="6408" max="6408" width="15" style="2" customWidth="1"/>
    <col min="6409" max="6409" width="12.81640625" style="2" customWidth="1"/>
    <col min="6410" max="6410" width="13.453125" style="2" customWidth="1"/>
    <col min="6411" max="6411" width="13" style="2" customWidth="1"/>
    <col min="6412" max="6656" width="11.453125" style="2"/>
    <col min="6657" max="6657" width="3.1796875" style="2" customWidth="1"/>
    <col min="6658" max="6658" width="10" style="2" customWidth="1"/>
    <col min="6659" max="6659" width="17.453125" style="2" customWidth="1"/>
    <col min="6660" max="6660" width="20.81640625" style="2" customWidth="1"/>
    <col min="6661" max="6661" width="12.81640625" style="2" customWidth="1"/>
    <col min="6662" max="6662" width="15.1796875" style="2" customWidth="1"/>
    <col min="6663" max="6663" width="12.81640625" style="2" customWidth="1"/>
    <col min="6664" max="6664" width="15" style="2" customWidth="1"/>
    <col min="6665" max="6665" width="12.81640625" style="2" customWidth="1"/>
    <col min="6666" max="6666" width="13.453125" style="2" customWidth="1"/>
    <col min="6667" max="6667" width="13" style="2" customWidth="1"/>
    <col min="6668" max="6912" width="11.453125" style="2"/>
    <col min="6913" max="6913" width="3.1796875" style="2" customWidth="1"/>
    <col min="6914" max="6914" width="10" style="2" customWidth="1"/>
    <col min="6915" max="6915" width="17.453125" style="2" customWidth="1"/>
    <col min="6916" max="6916" width="20.81640625" style="2" customWidth="1"/>
    <col min="6917" max="6917" width="12.81640625" style="2" customWidth="1"/>
    <col min="6918" max="6918" width="15.1796875" style="2" customWidth="1"/>
    <col min="6919" max="6919" width="12.81640625" style="2" customWidth="1"/>
    <col min="6920" max="6920" width="15" style="2" customWidth="1"/>
    <col min="6921" max="6921" width="12.81640625" style="2" customWidth="1"/>
    <col min="6922" max="6922" width="13.453125" style="2" customWidth="1"/>
    <col min="6923" max="6923" width="13" style="2" customWidth="1"/>
    <col min="6924" max="7168" width="11.453125" style="2"/>
    <col min="7169" max="7169" width="3.1796875" style="2" customWidth="1"/>
    <col min="7170" max="7170" width="10" style="2" customWidth="1"/>
    <col min="7171" max="7171" width="17.453125" style="2" customWidth="1"/>
    <col min="7172" max="7172" width="20.81640625" style="2" customWidth="1"/>
    <col min="7173" max="7173" width="12.81640625" style="2" customWidth="1"/>
    <col min="7174" max="7174" width="15.1796875" style="2" customWidth="1"/>
    <col min="7175" max="7175" width="12.81640625" style="2" customWidth="1"/>
    <col min="7176" max="7176" width="15" style="2" customWidth="1"/>
    <col min="7177" max="7177" width="12.81640625" style="2" customWidth="1"/>
    <col min="7178" max="7178" width="13.453125" style="2" customWidth="1"/>
    <col min="7179" max="7179" width="13" style="2" customWidth="1"/>
    <col min="7180" max="7424" width="11.453125" style="2"/>
    <col min="7425" max="7425" width="3.1796875" style="2" customWidth="1"/>
    <col min="7426" max="7426" width="10" style="2" customWidth="1"/>
    <col min="7427" max="7427" width="17.453125" style="2" customWidth="1"/>
    <col min="7428" max="7428" width="20.81640625" style="2" customWidth="1"/>
    <col min="7429" max="7429" width="12.81640625" style="2" customWidth="1"/>
    <col min="7430" max="7430" width="15.1796875" style="2" customWidth="1"/>
    <col min="7431" max="7431" width="12.81640625" style="2" customWidth="1"/>
    <col min="7432" max="7432" width="15" style="2" customWidth="1"/>
    <col min="7433" max="7433" width="12.81640625" style="2" customWidth="1"/>
    <col min="7434" max="7434" width="13.453125" style="2" customWidth="1"/>
    <col min="7435" max="7435" width="13" style="2" customWidth="1"/>
    <col min="7436" max="7680" width="11.453125" style="2"/>
    <col min="7681" max="7681" width="3.1796875" style="2" customWidth="1"/>
    <col min="7682" max="7682" width="10" style="2" customWidth="1"/>
    <col min="7683" max="7683" width="17.453125" style="2" customWidth="1"/>
    <col min="7684" max="7684" width="20.81640625" style="2" customWidth="1"/>
    <col min="7685" max="7685" width="12.81640625" style="2" customWidth="1"/>
    <col min="7686" max="7686" width="15.1796875" style="2" customWidth="1"/>
    <col min="7687" max="7687" width="12.81640625" style="2" customWidth="1"/>
    <col min="7688" max="7688" width="15" style="2" customWidth="1"/>
    <col min="7689" max="7689" width="12.81640625" style="2" customWidth="1"/>
    <col min="7690" max="7690" width="13.453125" style="2" customWidth="1"/>
    <col min="7691" max="7691" width="13" style="2" customWidth="1"/>
    <col min="7692" max="7936" width="11.453125" style="2"/>
    <col min="7937" max="7937" width="3.1796875" style="2" customWidth="1"/>
    <col min="7938" max="7938" width="10" style="2" customWidth="1"/>
    <col min="7939" max="7939" width="17.453125" style="2" customWidth="1"/>
    <col min="7940" max="7940" width="20.81640625" style="2" customWidth="1"/>
    <col min="7941" max="7941" width="12.81640625" style="2" customWidth="1"/>
    <col min="7942" max="7942" width="15.1796875" style="2" customWidth="1"/>
    <col min="7943" max="7943" width="12.81640625" style="2" customWidth="1"/>
    <col min="7944" max="7944" width="15" style="2" customWidth="1"/>
    <col min="7945" max="7945" width="12.81640625" style="2" customWidth="1"/>
    <col min="7946" max="7946" width="13.453125" style="2" customWidth="1"/>
    <col min="7947" max="7947" width="13" style="2" customWidth="1"/>
    <col min="7948" max="8192" width="11.453125" style="2"/>
    <col min="8193" max="8193" width="3.1796875" style="2" customWidth="1"/>
    <col min="8194" max="8194" width="10" style="2" customWidth="1"/>
    <col min="8195" max="8195" width="17.453125" style="2" customWidth="1"/>
    <col min="8196" max="8196" width="20.81640625" style="2" customWidth="1"/>
    <col min="8197" max="8197" width="12.81640625" style="2" customWidth="1"/>
    <col min="8198" max="8198" width="15.1796875" style="2" customWidth="1"/>
    <col min="8199" max="8199" width="12.81640625" style="2" customWidth="1"/>
    <col min="8200" max="8200" width="15" style="2" customWidth="1"/>
    <col min="8201" max="8201" width="12.81640625" style="2" customWidth="1"/>
    <col min="8202" max="8202" width="13.453125" style="2" customWidth="1"/>
    <col min="8203" max="8203" width="13" style="2" customWidth="1"/>
    <col min="8204" max="8448" width="11.453125" style="2"/>
    <col min="8449" max="8449" width="3.1796875" style="2" customWidth="1"/>
    <col min="8450" max="8450" width="10" style="2" customWidth="1"/>
    <col min="8451" max="8451" width="17.453125" style="2" customWidth="1"/>
    <col min="8452" max="8452" width="20.81640625" style="2" customWidth="1"/>
    <col min="8453" max="8453" width="12.81640625" style="2" customWidth="1"/>
    <col min="8454" max="8454" width="15.1796875" style="2" customWidth="1"/>
    <col min="8455" max="8455" width="12.81640625" style="2" customWidth="1"/>
    <col min="8456" max="8456" width="15" style="2" customWidth="1"/>
    <col min="8457" max="8457" width="12.81640625" style="2" customWidth="1"/>
    <col min="8458" max="8458" width="13.453125" style="2" customWidth="1"/>
    <col min="8459" max="8459" width="13" style="2" customWidth="1"/>
    <col min="8460" max="8704" width="11.453125" style="2"/>
    <col min="8705" max="8705" width="3.1796875" style="2" customWidth="1"/>
    <col min="8706" max="8706" width="10" style="2" customWidth="1"/>
    <col min="8707" max="8707" width="17.453125" style="2" customWidth="1"/>
    <col min="8708" max="8708" width="20.81640625" style="2" customWidth="1"/>
    <col min="8709" max="8709" width="12.81640625" style="2" customWidth="1"/>
    <col min="8710" max="8710" width="15.1796875" style="2" customWidth="1"/>
    <col min="8711" max="8711" width="12.81640625" style="2" customWidth="1"/>
    <col min="8712" max="8712" width="15" style="2" customWidth="1"/>
    <col min="8713" max="8713" width="12.81640625" style="2" customWidth="1"/>
    <col min="8714" max="8714" width="13.453125" style="2" customWidth="1"/>
    <col min="8715" max="8715" width="13" style="2" customWidth="1"/>
    <col min="8716" max="8960" width="11.453125" style="2"/>
    <col min="8961" max="8961" width="3.1796875" style="2" customWidth="1"/>
    <col min="8962" max="8962" width="10" style="2" customWidth="1"/>
    <col min="8963" max="8963" width="17.453125" style="2" customWidth="1"/>
    <col min="8964" max="8964" width="20.81640625" style="2" customWidth="1"/>
    <col min="8965" max="8965" width="12.81640625" style="2" customWidth="1"/>
    <col min="8966" max="8966" width="15.1796875" style="2" customWidth="1"/>
    <col min="8967" max="8967" width="12.81640625" style="2" customWidth="1"/>
    <col min="8968" max="8968" width="15" style="2" customWidth="1"/>
    <col min="8969" max="8969" width="12.81640625" style="2" customWidth="1"/>
    <col min="8970" max="8970" width="13.453125" style="2" customWidth="1"/>
    <col min="8971" max="8971" width="13" style="2" customWidth="1"/>
    <col min="8972" max="9216" width="11.453125" style="2"/>
    <col min="9217" max="9217" width="3.1796875" style="2" customWidth="1"/>
    <col min="9218" max="9218" width="10" style="2" customWidth="1"/>
    <col min="9219" max="9219" width="17.453125" style="2" customWidth="1"/>
    <col min="9220" max="9220" width="20.81640625" style="2" customWidth="1"/>
    <col min="9221" max="9221" width="12.81640625" style="2" customWidth="1"/>
    <col min="9222" max="9222" width="15.1796875" style="2" customWidth="1"/>
    <col min="9223" max="9223" width="12.81640625" style="2" customWidth="1"/>
    <col min="9224" max="9224" width="15" style="2" customWidth="1"/>
    <col min="9225" max="9225" width="12.81640625" style="2" customWidth="1"/>
    <col min="9226" max="9226" width="13.453125" style="2" customWidth="1"/>
    <col min="9227" max="9227" width="13" style="2" customWidth="1"/>
    <col min="9228" max="9472" width="11.453125" style="2"/>
    <col min="9473" max="9473" width="3.1796875" style="2" customWidth="1"/>
    <col min="9474" max="9474" width="10" style="2" customWidth="1"/>
    <col min="9475" max="9475" width="17.453125" style="2" customWidth="1"/>
    <col min="9476" max="9476" width="20.81640625" style="2" customWidth="1"/>
    <col min="9477" max="9477" width="12.81640625" style="2" customWidth="1"/>
    <col min="9478" max="9478" width="15.1796875" style="2" customWidth="1"/>
    <col min="9479" max="9479" width="12.81640625" style="2" customWidth="1"/>
    <col min="9480" max="9480" width="15" style="2" customWidth="1"/>
    <col min="9481" max="9481" width="12.81640625" style="2" customWidth="1"/>
    <col min="9482" max="9482" width="13.453125" style="2" customWidth="1"/>
    <col min="9483" max="9483" width="13" style="2" customWidth="1"/>
    <col min="9484" max="9728" width="11.453125" style="2"/>
    <col min="9729" max="9729" width="3.1796875" style="2" customWidth="1"/>
    <col min="9730" max="9730" width="10" style="2" customWidth="1"/>
    <col min="9731" max="9731" width="17.453125" style="2" customWidth="1"/>
    <col min="9732" max="9732" width="20.81640625" style="2" customWidth="1"/>
    <col min="9733" max="9733" width="12.81640625" style="2" customWidth="1"/>
    <col min="9734" max="9734" width="15.1796875" style="2" customWidth="1"/>
    <col min="9735" max="9735" width="12.81640625" style="2" customWidth="1"/>
    <col min="9736" max="9736" width="15" style="2" customWidth="1"/>
    <col min="9737" max="9737" width="12.81640625" style="2" customWidth="1"/>
    <col min="9738" max="9738" width="13.453125" style="2" customWidth="1"/>
    <col min="9739" max="9739" width="13" style="2" customWidth="1"/>
    <col min="9740" max="9984" width="11.453125" style="2"/>
    <col min="9985" max="9985" width="3.1796875" style="2" customWidth="1"/>
    <col min="9986" max="9986" width="10" style="2" customWidth="1"/>
    <col min="9987" max="9987" width="17.453125" style="2" customWidth="1"/>
    <col min="9988" max="9988" width="20.81640625" style="2" customWidth="1"/>
    <col min="9989" max="9989" width="12.81640625" style="2" customWidth="1"/>
    <col min="9990" max="9990" width="15.1796875" style="2" customWidth="1"/>
    <col min="9991" max="9991" width="12.81640625" style="2" customWidth="1"/>
    <col min="9992" max="9992" width="15" style="2" customWidth="1"/>
    <col min="9993" max="9993" width="12.81640625" style="2" customWidth="1"/>
    <col min="9994" max="9994" width="13.453125" style="2" customWidth="1"/>
    <col min="9995" max="9995" width="13" style="2" customWidth="1"/>
    <col min="9996" max="10240" width="11.453125" style="2"/>
    <col min="10241" max="10241" width="3.1796875" style="2" customWidth="1"/>
    <col min="10242" max="10242" width="10" style="2" customWidth="1"/>
    <col min="10243" max="10243" width="17.453125" style="2" customWidth="1"/>
    <col min="10244" max="10244" width="20.81640625" style="2" customWidth="1"/>
    <col min="10245" max="10245" width="12.81640625" style="2" customWidth="1"/>
    <col min="10246" max="10246" width="15.1796875" style="2" customWidth="1"/>
    <col min="10247" max="10247" width="12.81640625" style="2" customWidth="1"/>
    <col min="10248" max="10248" width="15" style="2" customWidth="1"/>
    <col min="10249" max="10249" width="12.81640625" style="2" customWidth="1"/>
    <col min="10250" max="10250" width="13.453125" style="2" customWidth="1"/>
    <col min="10251" max="10251" width="13" style="2" customWidth="1"/>
    <col min="10252" max="10496" width="11.453125" style="2"/>
    <col min="10497" max="10497" width="3.1796875" style="2" customWidth="1"/>
    <col min="10498" max="10498" width="10" style="2" customWidth="1"/>
    <col min="10499" max="10499" width="17.453125" style="2" customWidth="1"/>
    <col min="10500" max="10500" width="20.81640625" style="2" customWidth="1"/>
    <col min="10501" max="10501" width="12.81640625" style="2" customWidth="1"/>
    <col min="10502" max="10502" width="15.1796875" style="2" customWidth="1"/>
    <col min="10503" max="10503" width="12.81640625" style="2" customWidth="1"/>
    <col min="10504" max="10504" width="15" style="2" customWidth="1"/>
    <col min="10505" max="10505" width="12.81640625" style="2" customWidth="1"/>
    <col min="10506" max="10506" width="13.453125" style="2" customWidth="1"/>
    <col min="10507" max="10507" width="13" style="2" customWidth="1"/>
    <col min="10508" max="10752" width="11.453125" style="2"/>
    <col min="10753" max="10753" width="3.1796875" style="2" customWidth="1"/>
    <col min="10754" max="10754" width="10" style="2" customWidth="1"/>
    <col min="10755" max="10755" width="17.453125" style="2" customWidth="1"/>
    <col min="10756" max="10756" width="20.81640625" style="2" customWidth="1"/>
    <col min="10757" max="10757" width="12.81640625" style="2" customWidth="1"/>
    <col min="10758" max="10758" width="15.1796875" style="2" customWidth="1"/>
    <col min="10759" max="10759" width="12.81640625" style="2" customWidth="1"/>
    <col min="10760" max="10760" width="15" style="2" customWidth="1"/>
    <col min="10761" max="10761" width="12.81640625" style="2" customWidth="1"/>
    <col min="10762" max="10762" width="13.453125" style="2" customWidth="1"/>
    <col min="10763" max="10763" width="13" style="2" customWidth="1"/>
    <col min="10764" max="11008" width="11.453125" style="2"/>
    <col min="11009" max="11009" width="3.1796875" style="2" customWidth="1"/>
    <col min="11010" max="11010" width="10" style="2" customWidth="1"/>
    <col min="11011" max="11011" width="17.453125" style="2" customWidth="1"/>
    <col min="11012" max="11012" width="20.81640625" style="2" customWidth="1"/>
    <col min="11013" max="11013" width="12.81640625" style="2" customWidth="1"/>
    <col min="11014" max="11014" width="15.1796875" style="2" customWidth="1"/>
    <col min="11015" max="11015" width="12.81640625" style="2" customWidth="1"/>
    <col min="11016" max="11016" width="15" style="2" customWidth="1"/>
    <col min="11017" max="11017" width="12.81640625" style="2" customWidth="1"/>
    <col min="11018" max="11018" width="13.453125" style="2" customWidth="1"/>
    <col min="11019" max="11019" width="13" style="2" customWidth="1"/>
    <col min="11020" max="11264" width="11.453125" style="2"/>
    <col min="11265" max="11265" width="3.1796875" style="2" customWidth="1"/>
    <col min="11266" max="11266" width="10" style="2" customWidth="1"/>
    <col min="11267" max="11267" width="17.453125" style="2" customWidth="1"/>
    <col min="11268" max="11268" width="20.81640625" style="2" customWidth="1"/>
    <col min="11269" max="11269" width="12.81640625" style="2" customWidth="1"/>
    <col min="11270" max="11270" width="15.1796875" style="2" customWidth="1"/>
    <col min="11271" max="11271" width="12.81640625" style="2" customWidth="1"/>
    <col min="11272" max="11272" width="15" style="2" customWidth="1"/>
    <col min="11273" max="11273" width="12.81640625" style="2" customWidth="1"/>
    <col min="11274" max="11274" width="13.453125" style="2" customWidth="1"/>
    <col min="11275" max="11275" width="13" style="2" customWidth="1"/>
    <col min="11276" max="11520" width="11.453125" style="2"/>
    <col min="11521" max="11521" width="3.1796875" style="2" customWidth="1"/>
    <col min="11522" max="11522" width="10" style="2" customWidth="1"/>
    <col min="11523" max="11523" width="17.453125" style="2" customWidth="1"/>
    <col min="11524" max="11524" width="20.81640625" style="2" customWidth="1"/>
    <col min="11525" max="11525" width="12.81640625" style="2" customWidth="1"/>
    <col min="11526" max="11526" width="15.1796875" style="2" customWidth="1"/>
    <col min="11527" max="11527" width="12.81640625" style="2" customWidth="1"/>
    <col min="11528" max="11528" width="15" style="2" customWidth="1"/>
    <col min="11529" max="11529" width="12.81640625" style="2" customWidth="1"/>
    <col min="11530" max="11530" width="13.453125" style="2" customWidth="1"/>
    <col min="11531" max="11531" width="13" style="2" customWidth="1"/>
    <col min="11532" max="11776" width="11.453125" style="2"/>
    <col min="11777" max="11777" width="3.1796875" style="2" customWidth="1"/>
    <col min="11778" max="11778" width="10" style="2" customWidth="1"/>
    <col min="11779" max="11779" width="17.453125" style="2" customWidth="1"/>
    <col min="11780" max="11780" width="20.81640625" style="2" customWidth="1"/>
    <col min="11781" max="11781" width="12.81640625" style="2" customWidth="1"/>
    <col min="11782" max="11782" width="15.1796875" style="2" customWidth="1"/>
    <col min="11783" max="11783" width="12.81640625" style="2" customWidth="1"/>
    <col min="11784" max="11784" width="15" style="2" customWidth="1"/>
    <col min="11785" max="11785" width="12.81640625" style="2" customWidth="1"/>
    <col min="11786" max="11786" width="13.453125" style="2" customWidth="1"/>
    <col min="11787" max="11787" width="13" style="2" customWidth="1"/>
    <col min="11788" max="12032" width="11.453125" style="2"/>
    <col min="12033" max="12033" width="3.1796875" style="2" customWidth="1"/>
    <col min="12034" max="12034" width="10" style="2" customWidth="1"/>
    <col min="12035" max="12035" width="17.453125" style="2" customWidth="1"/>
    <col min="12036" max="12036" width="20.81640625" style="2" customWidth="1"/>
    <col min="12037" max="12037" width="12.81640625" style="2" customWidth="1"/>
    <col min="12038" max="12038" width="15.1796875" style="2" customWidth="1"/>
    <col min="12039" max="12039" width="12.81640625" style="2" customWidth="1"/>
    <col min="12040" max="12040" width="15" style="2" customWidth="1"/>
    <col min="12041" max="12041" width="12.81640625" style="2" customWidth="1"/>
    <col min="12042" max="12042" width="13.453125" style="2" customWidth="1"/>
    <col min="12043" max="12043" width="13" style="2" customWidth="1"/>
    <col min="12044" max="12288" width="11.453125" style="2"/>
    <col min="12289" max="12289" width="3.1796875" style="2" customWidth="1"/>
    <col min="12290" max="12290" width="10" style="2" customWidth="1"/>
    <col min="12291" max="12291" width="17.453125" style="2" customWidth="1"/>
    <col min="12292" max="12292" width="20.81640625" style="2" customWidth="1"/>
    <col min="12293" max="12293" width="12.81640625" style="2" customWidth="1"/>
    <col min="12294" max="12294" width="15.1796875" style="2" customWidth="1"/>
    <col min="12295" max="12295" width="12.81640625" style="2" customWidth="1"/>
    <col min="12296" max="12296" width="15" style="2" customWidth="1"/>
    <col min="12297" max="12297" width="12.81640625" style="2" customWidth="1"/>
    <col min="12298" max="12298" width="13.453125" style="2" customWidth="1"/>
    <col min="12299" max="12299" width="13" style="2" customWidth="1"/>
    <col min="12300" max="12544" width="11.453125" style="2"/>
    <col min="12545" max="12545" width="3.1796875" style="2" customWidth="1"/>
    <col min="12546" max="12546" width="10" style="2" customWidth="1"/>
    <col min="12547" max="12547" width="17.453125" style="2" customWidth="1"/>
    <col min="12548" max="12548" width="20.81640625" style="2" customWidth="1"/>
    <col min="12549" max="12549" width="12.81640625" style="2" customWidth="1"/>
    <col min="12550" max="12550" width="15.1796875" style="2" customWidth="1"/>
    <col min="12551" max="12551" width="12.81640625" style="2" customWidth="1"/>
    <col min="12552" max="12552" width="15" style="2" customWidth="1"/>
    <col min="12553" max="12553" width="12.81640625" style="2" customWidth="1"/>
    <col min="12554" max="12554" width="13.453125" style="2" customWidth="1"/>
    <col min="12555" max="12555" width="13" style="2" customWidth="1"/>
    <col min="12556" max="12800" width="11.453125" style="2"/>
    <col min="12801" max="12801" width="3.1796875" style="2" customWidth="1"/>
    <col min="12802" max="12802" width="10" style="2" customWidth="1"/>
    <col min="12803" max="12803" width="17.453125" style="2" customWidth="1"/>
    <col min="12804" max="12804" width="20.81640625" style="2" customWidth="1"/>
    <col min="12805" max="12805" width="12.81640625" style="2" customWidth="1"/>
    <col min="12806" max="12806" width="15.1796875" style="2" customWidth="1"/>
    <col min="12807" max="12807" width="12.81640625" style="2" customWidth="1"/>
    <col min="12808" max="12808" width="15" style="2" customWidth="1"/>
    <col min="12809" max="12809" width="12.81640625" style="2" customWidth="1"/>
    <col min="12810" max="12810" width="13.453125" style="2" customWidth="1"/>
    <col min="12811" max="12811" width="13" style="2" customWidth="1"/>
    <col min="12812" max="13056" width="11.453125" style="2"/>
    <col min="13057" max="13057" width="3.1796875" style="2" customWidth="1"/>
    <col min="13058" max="13058" width="10" style="2" customWidth="1"/>
    <col min="13059" max="13059" width="17.453125" style="2" customWidth="1"/>
    <col min="13060" max="13060" width="20.81640625" style="2" customWidth="1"/>
    <col min="13061" max="13061" width="12.81640625" style="2" customWidth="1"/>
    <col min="13062" max="13062" width="15.1796875" style="2" customWidth="1"/>
    <col min="13063" max="13063" width="12.81640625" style="2" customWidth="1"/>
    <col min="13064" max="13064" width="15" style="2" customWidth="1"/>
    <col min="13065" max="13065" width="12.81640625" style="2" customWidth="1"/>
    <col min="13066" max="13066" width="13.453125" style="2" customWidth="1"/>
    <col min="13067" max="13067" width="13" style="2" customWidth="1"/>
    <col min="13068" max="13312" width="11.453125" style="2"/>
    <col min="13313" max="13313" width="3.1796875" style="2" customWidth="1"/>
    <col min="13314" max="13314" width="10" style="2" customWidth="1"/>
    <col min="13315" max="13315" width="17.453125" style="2" customWidth="1"/>
    <col min="13316" max="13316" width="20.81640625" style="2" customWidth="1"/>
    <col min="13317" max="13317" width="12.81640625" style="2" customWidth="1"/>
    <col min="13318" max="13318" width="15.1796875" style="2" customWidth="1"/>
    <col min="13319" max="13319" width="12.81640625" style="2" customWidth="1"/>
    <col min="13320" max="13320" width="15" style="2" customWidth="1"/>
    <col min="13321" max="13321" width="12.81640625" style="2" customWidth="1"/>
    <col min="13322" max="13322" width="13.453125" style="2" customWidth="1"/>
    <col min="13323" max="13323" width="13" style="2" customWidth="1"/>
    <col min="13324" max="13568" width="11.453125" style="2"/>
    <col min="13569" max="13569" width="3.1796875" style="2" customWidth="1"/>
    <col min="13570" max="13570" width="10" style="2" customWidth="1"/>
    <col min="13571" max="13571" width="17.453125" style="2" customWidth="1"/>
    <col min="13572" max="13572" width="20.81640625" style="2" customWidth="1"/>
    <col min="13573" max="13573" width="12.81640625" style="2" customWidth="1"/>
    <col min="13574" max="13574" width="15.1796875" style="2" customWidth="1"/>
    <col min="13575" max="13575" width="12.81640625" style="2" customWidth="1"/>
    <col min="13576" max="13576" width="15" style="2" customWidth="1"/>
    <col min="13577" max="13577" width="12.81640625" style="2" customWidth="1"/>
    <col min="13578" max="13578" width="13.453125" style="2" customWidth="1"/>
    <col min="13579" max="13579" width="13" style="2" customWidth="1"/>
    <col min="13580" max="13824" width="11.453125" style="2"/>
    <col min="13825" max="13825" width="3.1796875" style="2" customWidth="1"/>
    <col min="13826" max="13826" width="10" style="2" customWidth="1"/>
    <col min="13827" max="13827" width="17.453125" style="2" customWidth="1"/>
    <col min="13828" max="13828" width="20.81640625" style="2" customWidth="1"/>
    <col min="13829" max="13829" width="12.81640625" style="2" customWidth="1"/>
    <col min="13830" max="13830" width="15.1796875" style="2" customWidth="1"/>
    <col min="13831" max="13831" width="12.81640625" style="2" customWidth="1"/>
    <col min="13832" max="13832" width="15" style="2" customWidth="1"/>
    <col min="13833" max="13833" width="12.81640625" style="2" customWidth="1"/>
    <col min="13834" max="13834" width="13.453125" style="2" customWidth="1"/>
    <col min="13835" max="13835" width="13" style="2" customWidth="1"/>
    <col min="13836" max="14080" width="11.453125" style="2"/>
    <col min="14081" max="14081" width="3.1796875" style="2" customWidth="1"/>
    <col min="14082" max="14082" width="10" style="2" customWidth="1"/>
    <col min="14083" max="14083" width="17.453125" style="2" customWidth="1"/>
    <col min="14084" max="14084" width="20.81640625" style="2" customWidth="1"/>
    <col min="14085" max="14085" width="12.81640625" style="2" customWidth="1"/>
    <col min="14086" max="14086" width="15.1796875" style="2" customWidth="1"/>
    <col min="14087" max="14087" width="12.81640625" style="2" customWidth="1"/>
    <col min="14088" max="14088" width="15" style="2" customWidth="1"/>
    <col min="14089" max="14089" width="12.81640625" style="2" customWidth="1"/>
    <col min="14090" max="14090" width="13.453125" style="2" customWidth="1"/>
    <col min="14091" max="14091" width="13" style="2" customWidth="1"/>
    <col min="14092" max="14336" width="11.453125" style="2"/>
    <col min="14337" max="14337" width="3.1796875" style="2" customWidth="1"/>
    <col min="14338" max="14338" width="10" style="2" customWidth="1"/>
    <col min="14339" max="14339" width="17.453125" style="2" customWidth="1"/>
    <col min="14340" max="14340" width="20.81640625" style="2" customWidth="1"/>
    <col min="14341" max="14341" width="12.81640625" style="2" customWidth="1"/>
    <col min="14342" max="14342" width="15.1796875" style="2" customWidth="1"/>
    <col min="14343" max="14343" width="12.81640625" style="2" customWidth="1"/>
    <col min="14344" max="14344" width="15" style="2" customWidth="1"/>
    <col min="14345" max="14345" width="12.81640625" style="2" customWidth="1"/>
    <col min="14346" max="14346" width="13.453125" style="2" customWidth="1"/>
    <col min="14347" max="14347" width="13" style="2" customWidth="1"/>
    <col min="14348" max="14592" width="11.453125" style="2"/>
    <col min="14593" max="14593" width="3.1796875" style="2" customWidth="1"/>
    <col min="14594" max="14594" width="10" style="2" customWidth="1"/>
    <col min="14595" max="14595" width="17.453125" style="2" customWidth="1"/>
    <col min="14596" max="14596" width="20.81640625" style="2" customWidth="1"/>
    <col min="14597" max="14597" width="12.81640625" style="2" customWidth="1"/>
    <col min="14598" max="14598" width="15.1796875" style="2" customWidth="1"/>
    <col min="14599" max="14599" width="12.81640625" style="2" customWidth="1"/>
    <col min="14600" max="14600" width="15" style="2" customWidth="1"/>
    <col min="14601" max="14601" width="12.81640625" style="2" customWidth="1"/>
    <col min="14602" max="14602" width="13.453125" style="2" customWidth="1"/>
    <col min="14603" max="14603" width="13" style="2" customWidth="1"/>
    <col min="14604" max="14848" width="11.453125" style="2"/>
    <col min="14849" max="14849" width="3.1796875" style="2" customWidth="1"/>
    <col min="14850" max="14850" width="10" style="2" customWidth="1"/>
    <col min="14851" max="14851" width="17.453125" style="2" customWidth="1"/>
    <col min="14852" max="14852" width="20.81640625" style="2" customWidth="1"/>
    <col min="14853" max="14853" width="12.81640625" style="2" customWidth="1"/>
    <col min="14854" max="14854" width="15.1796875" style="2" customWidth="1"/>
    <col min="14855" max="14855" width="12.81640625" style="2" customWidth="1"/>
    <col min="14856" max="14856" width="15" style="2" customWidth="1"/>
    <col min="14857" max="14857" width="12.81640625" style="2" customWidth="1"/>
    <col min="14858" max="14858" width="13.453125" style="2" customWidth="1"/>
    <col min="14859" max="14859" width="13" style="2" customWidth="1"/>
    <col min="14860" max="15104" width="11.453125" style="2"/>
    <col min="15105" max="15105" width="3.1796875" style="2" customWidth="1"/>
    <col min="15106" max="15106" width="10" style="2" customWidth="1"/>
    <col min="15107" max="15107" width="17.453125" style="2" customWidth="1"/>
    <col min="15108" max="15108" width="20.81640625" style="2" customWidth="1"/>
    <col min="15109" max="15109" width="12.81640625" style="2" customWidth="1"/>
    <col min="15110" max="15110" width="15.1796875" style="2" customWidth="1"/>
    <col min="15111" max="15111" width="12.81640625" style="2" customWidth="1"/>
    <col min="15112" max="15112" width="15" style="2" customWidth="1"/>
    <col min="15113" max="15113" width="12.81640625" style="2" customWidth="1"/>
    <col min="15114" max="15114" width="13.453125" style="2" customWidth="1"/>
    <col min="15115" max="15115" width="13" style="2" customWidth="1"/>
    <col min="15116" max="15360" width="11.453125" style="2"/>
    <col min="15361" max="15361" width="3.1796875" style="2" customWidth="1"/>
    <col min="15362" max="15362" width="10" style="2" customWidth="1"/>
    <col min="15363" max="15363" width="17.453125" style="2" customWidth="1"/>
    <col min="15364" max="15364" width="20.81640625" style="2" customWidth="1"/>
    <col min="15365" max="15365" width="12.81640625" style="2" customWidth="1"/>
    <col min="15366" max="15366" width="15.1796875" style="2" customWidth="1"/>
    <col min="15367" max="15367" width="12.81640625" style="2" customWidth="1"/>
    <col min="15368" max="15368" width="15" style="2" customWidth="1"/>
    <col min="15369" max="15369" width="12.81640625" style="2" customWidth="1"/>
    <col min="15370" max="15370" width="13.453125" style="2" customWidth="1"/>
    <col min="15371" max="15371" width="13" style="2" customWidth="1"/>
    <col min="15372" max="15616" width="11.453125" style="2"/>
    <col min="15617" max="15617" width="3.1796875" style="2" customWidth="1"/>
    <col min="15618" max="15618" width="10" style="2" customWidth="1"/>
    <col min="15619" max="15619" width="17.453125" style="2" customWidth="1"/>
    <col min="15620" max="15620" width="20.81640625" style="2" customWidth="1"/>
    <col min="15621" max="15621" width="12.81640625" style="2" customWidth="1"/>
    <col min="15622" max="15622" width="15.1796875" style="2" customWidth="1"/>
    <col min="15623" max="15623" width="12.81640625" style="2" customWidth="1"/>
    <col min="15624" max="15624" width="15" style="2" customWidth="1"/>
    <col min="15625" max="15625" width="12.81640625" style="2" customWidth="1"/>
    <col min="15626" max="15626" width="13.453125" style="2" customWidth="1"/>
    <col min="15627" max="15627" width="13" style="2" customWidth="1"/>
    <col min="15628" max="15872" width="11.453125" style="2"/>
    <col min="15873" max="15873" width="3.1796875" style="2" customWidth="1"/>
    <col min="15874" max="15874" width="10" style="2" customWidth="1"/>
    <col min="15875" max="15875" width="17.453125" style="2" customWidth="1"/>
    <col min="15876" max="15876" width="20.81640625" style="2" customWidth="1"/>
    <col min="15877" max="15877" width="12.81640625" style="2" customWidth="1"/>
    <col min="15878" max="15878" width="15.1796875" style="2" customWidth="1"/>
    <col min="15879" max="15879" width="12.81640625" style="2" customWidth="1"/>
    <col min="15880" max="15880" width="15" style="2" customWidth="1"/>
    <col min="15881" max="15881" width="12.81640625" style="2" customWidth="1"/>
    <col min="15882" max="15882" width="13.453125" style="2" customWidth="1"/>
    <col min="15883" max="15883" width="13" style="2" customWidth="1"/>
    <col min="15884" max="16128" width="11.453125" style="2"/>
    <col min="16129" max="16129" width="3.1796875" style="2" customWidth="1"/>
    <col min="16130" max="16130" width="10" style="2" customWidth="1"/>
    <col min="16131" max="16131" width="17.453125" style="2" customWidth="1"/>
    <col min="16132" max="16132" width="20.81640625" style="2" customWidth="1"/>
    <col min="16133" max="16133" width="12.81640625" style="2" customWidth="1"/>
    <col min="16134" max="16134" width="15.1796875" style="2" customWidth="1"/>
    <col min="16135" max="16135" width="12.81640625" style="2" customWidth="1"/>
    <col min="16136" max="16136" width="15" style="2" customWidth="1"/>
    <col min="16137" max="16137" width="12.81640625" style="2" customWidth="1"/>
    <col min="16138" max="16138" width="13.453125" style="2" customWidth="1"/>
    <col min="16139" max="16139" width="13" style="2" customWidth="1"/>
    <col min="16140" max="16384" width="11.453125" style="2"/>
  </cols>
  <sheetData>
    <row r="1" spans="1:12" ht="15" customHeight="1" thickBot="1" x14ac:dyDescent="0.35">
      <c r="A1" s="348" t="s">
        <v>333</v>
      </c>
      <c r="B1" s="348"/>
      <c r="C1" s="348"/>
      <c r="D1" s="348"/>
      <c r="E1" s="348"/>
      <c r="F1" s="348"/>
      <c r="G1" s="348"/>
      <c r="H1" s="348"/>
      <c r="I1" s="348"/>
      <c r="J1" s="348"/>
      <c r="K1" s="348"/>
    </row>
    <row r="2" spans="1:12" s="9" customFormat="1" ht="15" customHeight="1" x14ac:dyDescent="0.35">
      <c r="A2" s="349" t="s">
        <v>105</v>
      </c>
      <c r="B2" s="350"/>
      <c r="C2" s="350"/>
      <c r="D2" s="351"/>
      <c r="E2" s="351"/>
      <c r="F2" s="351"/>
      <c r="G2" s="351"/>
      <c r="H2" s="351"/>
      <c r="I2" s="351"/>
      <c r="J2" s="351"/>
      <c r="K2" s="352"/>
    </row>
    <row r="3" spans="1:12" s="9" customFormat="1" ht="15" customHeight="1" x14ac:dyDescent="0.35">
      <c r="A3" s="357" t="s">
        <v>315</v>
      </c>
      <c r="B3" s="358"/>
      <c r="C3" s="358"/>
      <c r="D3" s="359"/>
      <c r="E3" s="359"/>
      <c r="F3" s="359"/>
      <c r="G3" s="359"/>
      <c r="H3" s="359"/>
      <c r="I3" s="359"/>
      <c r="J3" s="359"/>
      <c r="K3" s="360"/>
    </row>
    <row r="4" spans="1:12" s="9" customFormat="1" ht="15" customHeight="1" x14ac:dyDescent="0.35">
      <c r="A4" s="353" t="s">
        <v>161</v>
      </c>
      <c r="B4" s="354"/>
      <c r="C4" s="354"/>
      <c r="D4" s="355" t="s">
        <v>98</v>
      </c>
      <c r="E4" s="355"/>
      <c r="F4" s="355"/>
      <c r="G4" s="355"/>
      <c r="H4" s="355"/>
      <c r="I4" s="355"/>
      <c r="J4" s="355"/>
      <c r="K4" s="356"/>
    </row>
    <row r="5" spans="1:12" s="9" customFormat="1" ht="15" customHeight="1" thickBot="1" x14ac:dyDescent="0.4">
      <c r="A5" s="343" t="s">
        <v>244</v>
      </c>
      <c r="B5" s="344"/>
      <c r="C5" s="344"/>
      <c r="D5" s="345" t="s">
        <v>98</v>
      </c>
      <c r="E5" s="346"/>
      <c r="F5" s="346"/>
      <c r="G5" s="346"/>
      <c r="H5" s="346"/>
      <c r="I5" s="346"/>
      <c r="J5" s="346"/>
      <c r="K5" s="347"/>
    </row>
    <row r="6" spans="1:12" s="41" customFormat="1" ht="15" customHeight="1" thickBot="1" x14ac:dyDescent="0.35">
      <c r="A6" s="365"/>
      <c r="B6" s="365"/>
      <c r="C6" s="365"/>
      <c r="D6" s="365"/>
      <c r="E6" s="365"/>
      <c r="F6" s="365"/>
      <c r="G6" s="365"/>
      <c r="H6" s="365"/>
      <c r="I6" s="365"/>
      <c r="J6" s="365"/>
      <c r="K6" s="365"/>
    </row>
    <row r="7" spans="1:12" s="9" customFormat="1" ht="15" customHeight="1" thickBot="1" x14ac:dyDescent="0.4">
      <c r="A7" s="366" t="s">
        <v>163</v>
      </c>
      <c r="B7" s="367"/>
      <c r="C7" s="367"/>
      <c r="D7" s="367"/>
      <c r="E7" s="367"/>
      <c r="F7" s="367"/>
      <c r="G7" s="367"/>
      <c r="H7" s="367"/>
      <c r="I7" s="367"/>
      <c r="J7" s="367"/>
      <c r="K7" s="368"/>
    </row>
    <row r="8" spans="1:12" s="9" customFormat="1" ht="30" customHeight="1" x14ac:dyDescent="0.35">
      <c r="A8" s="369" t="s">
        <v>324</v>
      </c>
      <c r="B8" s="370"/>
      <c r="C8" s="370"/>
      <c r="D8" s="370"/>
      <c r="E8" s="370"/>
      <c r="F8" s="370"/>
      <c r="G8" s="370"/>
      <c r="H8" s="370"/>
      <c r="I8" s="370"/>
      <c r="J8" s="370"/>
      <c r="K8" s="371"/>
      <c r="L8" s="31"/>
    </row>
    <row r="9" spans="1:12" s="9" customFormat="1" ht="13" x14ac:dyDescent="0.35">
      <c r="A9" s="369" t="s">
        <v>325</v>
      </c>
      <c r="B9" s="370"/>
      <c r="C9" s="370"/>
      <c r="D9" s="370"/>
      <c r="E9" s="370"/>
      <c r="F9" s="370"/>
      <c r="G9" s="370"/>
      <c r="H9" s="370"/>
      <c r="I9" s="370"/>
      <c r="J9" s="370"/>
      <c r="K9" s="371"/>
      <c r="L9" s="31"/>
    </row>
    <row r="10" spans="1:12" s="9" customFormat="1" ht="15" customHeight="1" x14ac:dyDescent="0.35">
      <c r="A10" s="369" t="s">
        <v>326</v>
      </c>
      <c r="B10" s="370"/>
      <c r="C10" s="370"/>
      <c r="D10" s="370"/>
      <c r="E10" s="370"/>
      <c r="F10" s="370"/>
      <c r="G10" s="370"/>
      <c r="H10" s="370"/>
      <c r="I10" s="370"/>
      <c r="J10" s="370"/>
      <c r="K10" s="371"/>
    </row>
    <row r="11" spans="1:12" s="9" customFormat="1" ht="30" customHeight="1" x14ac:dyDescent="0.35">
      <c r="A11" s="369" t="s">
        <v>306</v>
      </c>
      <c r="B11" s="370"/>
      <c r="C11" s="370"/>
      <c r="D11" s="370"/>
      <c r="E11" s="370"/>
      <c r="F11" s="370"/>
      <c r="G11" s="370"/>
      <c r="H11" s="370"/>
      <c r="I11" s="370"/>
      <c r="J11" s="370"/>
      <c r="K11" s="371"/>
    </row>
    <row r="12" spans="1:12" s="9" customFormat="1" ht="15" customHeight="1" x14ac:dyDescent="0.35">
      <c r="A12" s="369" t="s">
        <v>327</v>
      </c>
      <c r="B12" s="370"/>
      <c r="C12" s="370"/>
      <c r="D12" s="370"/>
      <c r="E12" s="370"/>
      <c r="F12" s="370"/>
      <c r="G12" s="370"/>
      <c r="H12" s="370"/>
      <c r="I12" s="370"/>
      <c r="J12" s="370"/>
      <c r="K12" s="371"/>
      <c r="L12" s="31"/>
    </row>
    <row r="13" spans="1:12" s="9" customFormat="1" ht="15" customHeight="1" x14ac:dyDescent="0.35">
      <c r="A13" s="369" t="s">
        <v>307</v>
      </c>
      <c r="B13" s="370"/>
      <c r="C13" s="370"/>
      <c r="D13" s="370"/>
      <c r="E13" s="370"/>
      <c r="F13" s="370"/>
      <c r="G13" s="370"/>
      <c r="H13" s="370"/>
      <c r="I13" s="370"/>
      <c r="J13" s="370"/>
      <c r="K13" s="371"/>
      <c r="L13" s="31"/>
    </row>
    <row r="14" spans="1:12" s="9" customFormat="1" ht="30" customHeight="1" x14ac:dyDescent="0.35">
      <c r="A14" s="369" t="s">
        <v>328</v>
      </c>
      <c r="B14" s="370"/>
      <c r="C14" s="370"/>
      <c r="D14" s="370"/>
      <c r="E14" s="370"/>
      <c r="F14" s="370"/>
      <c r="G14" s="370"/>
      <c r="H14" s="370"/>
      <c r="I14" s="370"/>
      <c r="J14" s="370"/>
      <c r="K14" s="371"/>
      <c r="L14" s="31"/>
    </row>
    <row r="15" spans="1:12" s="9" customFormat="1" ht="30" customHeight="1" x14ac:dyDescent="0.35">
      <c r="A15" s="369" t="s">
        <v>329</v>
      </c>
      <c r="B15" s="370"/>
      <c r="C15" s="370"/>
      <c r="D15" s="370"/>
      <c r="E15" s="370"/>
      <c r="F15" s="370"/>
      <c r="G15" s="370"/>
      <c r="H15" s="370"/>
      <c r="I15" s="370"/>
      <c r="J15" s="370"/>
      <c r="K15" s="371"/>
      <c r="L15" s="31"/>
    </row>
    <row r="16" spans="1:12" s="9" customFormat="1" ht="45" customHeight="1" x14ac:dyDescent="0.35">
      <c r="A16" s="369" t="s">
        <v>330</v>
      </c>
      <c r="B16" s="370"/>
      <c r="C16" s="370"/>
      <c r="D16" s="370"/>
      <c r="E16" s="370"/>
      <c r="F16" s="370"/>
      <c r="G16" s="370"/>
      <c r="H16" s="370"/>
      <c r="I16" s="370"/>
      <c r="J16" s="370"/>
      <c r="K16" s="371"/>
      <c r="L16" s="31"/>
    </row>
    <row r="17" spans="1:12" s="9" customFormat="1" ht="30" customHeight="1" x14ac:dyDescent="0.35">
      <c r="A17" s="369" t="s">
        <v>331</v>
      </c>
      <c r="B17" s="370"/>
      <c r="C17" s="370"/>
      <c r="D17" s="370"/>
      <c r="E17" s="370"/>
      <c r="F17" s="370"/>
      <c r="G17" s="370"/>
      <c r="H17" s="370"/>
      <c r="I17" s="370"/>
      <c r="J17" s="370"/>
      <c r="K17" s="371"/>
      <c r="L17" s="31"/>
    </row>
    <row r="18" spans="1:12" s="9" customFormat="1" ht="15" customHeight="1" x14ac:dyDescent="0.35">
      <c r="A18" s="369" t="s">
        <v>332</v>
      </c>
      <c r="B18" s="370"/>
      <c r="C18" s="370"/>
      <c r="D18" s="370"/>
      <c r="E18" s="370"/>
      <c r="F18" s="370"/>
      <c r="G18" s="370"/>
      <c r="H18" s="370"/>
      <c r="I18" s="370"/>
      <c r="J18" s="370"/>
      <c r="K18" s="371"/>
      <c r="L18" s="31"/>
    </row>
    <row r="19" spans="1:12" s="9" customFormat="1" ht="30.65" customHeight="1" x14ac:dyDescent="0.35">
      <c r="A19" s="369" t="s">
        <v>321</v>
      </c>
      <c r="B19" s="370"/>
      <c r="C19" s="370"/>
      <c r="D19" s="370"/>
      <c r="E19" s="370"/>
      <c r="F19" s="370"/>
      <c r="G19" s="370"/>
      <c r="H19" s="370"/>
      <c r="I19" s="370"/>
      <c r="J19" s="370"/>
      <c r="K19" s="371"/>
    </row>
    <row r="20" spans="1:12" s="3" customFormat="1" ht="15" customHeight="1" x14ac:dyDescent="0.3">
      <c r="A20" s="372" t="s">
        <v>106</v>
      </c>
      <c r="B20" s="373"/>
      <c r="C20" s="373"/>
      <c r="D20" s="373"/>
      <c r="E20" s="373"/>
      <c r="F20" s="373"/>
      <c r="G20" s="374" t="s">
        <v>108</v>
      </c>
      <c r="H20" s="375"/>
      <c r="I20" s="375"/>
      <c r="J20" s="375"/>
      <c r="K20" s="376"/>
    </row>
    <row r="21" spans="1:12" s="3" customFormat="1" ht="15" customHeight="1" thickBot="1" x14ac:dyDescent="0.35">
      <c r="A21" s="361" t="s">
        <v>107</v>
      </c>
      <c r="B21" s="362"/>
      <c r="C21" s="362"/>
      <c r="D21" s="362"/>
      <c r="E21" s="362"/>
      <c r="F21" s="362"/>
      <c r="G21" s="363" t="s">
        <v>109</v>
      </c>
      <c r="H21" s="362"/>
      <c r="I21" s="362"/>
      <c r="J21" s="362"/>
      <c r="K21" s="364"/>
    </row>
    <row r="22" spans="1:12" s="3" customFormat="1" ht="15" customHeight="1" thickBot="1" x14ac:dyDescent="0.35">
      <c r="A22" s="377"/>
      <c r="B22" s="377"/>
      <c r="C22" s="377"/>
      <c r="D22" s="377"/>
      <c r="E22" s="377"/>
      <c r="F22" s="377"/>
      <c r="G22" s="377"/>
      <c r="H22" s="377"/>
      <c r="I22" s="377"/>
      <c r="J22" s="377"/>
      <c r="K22" s="377"/>
    </row>
    <row r="23" spans="1:12" s="3" customFormat="1" ht="15" customHeight="1" thickBot="1" x14ac:dyDescent="0.35">
      <c r="A23" s="366" t="s">
        <v>162</v>
      </c>
      <c r="B23" s="367"/>
      <c r="C23" s="367"/>
      <c r="D23" s="367"/>
      <c r="E23" s="368"/>
      <c r="F23" s="378" t="s">
        <v>3</v>
      </c>
      <c r="G23" s="379"/>
      <c r="H23" s="380"/>
      <c r="I23" s="381" t="s">
        <v>4</v>
      </c>
      <c r="J23" s="381"/>
      <c r="K23" s="382"/>
    </row>
    <row r="24" spans="1:12" s="9" customFormat="1" ht="15" customHeight="1" x14ac:dyDescent="0.35">
      <c r="A24" s="383" t="s">
        <v>101</v>
      </c>
      <c r="B24" s="384"/>
      <c r="C24" s="384"/>
      <c r="D24" s="384"/>
      <c r="E24" s="385"/>
      <c r="F24" s="386"/>
      <c r="G24" s="387"/>
      <c r="H24" s="388"/>
      <c r="I24" s="389" t="s">
        <v>5</v>
      </c>
      <c r="J24" s="389"/>
      <c r="K24" s="390"/>
    </row>
    <row r="25" spans="1:12" s="9" customFormat="1" ht="15" customHeight="1" x14ac:dyDescent="0.35">
      <c r="A25" s="391" t="s">
        <v>126</v>
      </c>
      <c r="B25" s="392"/>
      <c r="C25" s="392"/>
      <c r="D25" s="392"/>
      <c r="E25" s="393"/>
      <c r="F25" s="394"/>
      <c r="G25" s="395"/>
      <c r="H25" s="396"/>
      <c r="I25" s="397"/>
      <c r="J25" s="397"/>
      <c r="K25" s="398"/>
    </row>
    <row r="26" spans="1:12" s="9" customFormat="1" ht="15" customHeight="1" x14ac:dyDescent="0.35">
      <c r="A26" s="383" t="s">
        <v>308</v>
      </c>
      <c r="B26" s="384"/>
      <c r="C26" s="384"/>
      <c r="D26" s="384"/>
      <c r="E26" s="385"/>
      <c r="F26" s="394"/>
      <c r="G26" s="395"/>
      <c r="H26" s="396"/>
      <c r="I26" s="397"/>
      <c r="J26" s="397"/>
      <c r="K26" s="398"/>
    </row>
    <row r="27" spans="1:12" s="9" customFormat="1" ht="15" customHeight="1" x14ac:dyDescent="0.35">
      <c r="A27" s="391" t="s">
        <v>8</v>
      </c>
      <c r="B27" s="392"/>
      <c r="C27" s="392"/>
      <c r="D27" s="392"/>
      <c r="E27" s="393"/>
      <c r="F27" s="394"/>
      <c r="G27" s="395"/>
      <c r="H27" s="396"/>
      <c r="I27" s="397"/>
      <c r="J27" s="397"/>
      <c r="K27" s="398"/>
    </row>
    <row r="28" spans="1:12" s="9" customFormat="1" ht="15" customHeight="1" x14ac:dyDescent="0.35">
      <c r="A28" s="405" t="s">
        <v>6</v>
      </c>
      <c r="B28" s="406"/>
      <c r="C28" s="406"/>
      <c r="D28" s="406"/>
      <c r="E28" s="407"/>
      <c r="F28" s="394"/>
      <c r="G28" s="395"/>
      <c r="H28" s="396"/>
      <c r="I28" s="397"/>
      <c r="J28" s="397"/>
      <c r="K28" s="398"/>
    </row>
    <row r="29" spans="1:12" s="9" customFormat="1" ht="15" customHeight="1" x14ac:dyDescent="0.35">
      <c r="A29" s="383" t="s">
        <v>7</v>
      </c>
      <c r="B29" s="384"/>
      <c r="C29" s="384"/>
      <c r="D29" s="384"/>
      <c r="E29" s="385"/>
      <c r="F29" s="394"/>
      <c r="G29" s="395"/>
      <c r="H29" s="396"/>
      <c r="I29" s="397"/>
      <c r="J29" s="397"/>
      <c r="K29" s="398"/>
    </row>
    <row r="30" spans="1:12" s="9" customFormat="1" ht="15" customHeight="1" x14ac:dyDescent="0.35">
      <c r="A30" s="383" t="s">
        <v>9</v>
      </c>
      <c r="B30" s="384"/>
      <c r="C30" s="384"/>
      <c r="D30" s="384"/>
      <c r="E30" s="385"/>
      <c r="F30" s="394"/>
      <c r="G30" s="395"/>
      <c r="H30" s="395"/>
      <c r="I30" s="395"/>
      <c r="J30" s="395"/>
      <c r="K30" s="396"/>
    </row>
    <row r="31" spans="1:12" s="9" customFormat="1" ht="15" customHeight="1" thickBot="1" x14ac:dyDescent="0.4">
      <c r="A31" s="399" t="s">
        <v>10</v>
      </c>
      <c r="B31" s="400"/>
      <c r="C31" s="400"/>
      <c r="D31" s="400"/>
      <c r="E31" s="401"/>
      <c r="F31" s="402"/>
      <c r="G31" s="403"/>
      <c r="H31" s="403"/>
      <c r="I31" s="403"/>
      <c r="J31" s="403"/>
      <c r="K31" s="404"/>
    </row>
    <row r="32" spans="1:12" ht="15" customHeight="1" thickBot="1" x14ac:dyDescent="0.35">
      <c r="A32" s="421"/>
      <c r="B32" s="421"/>
      <c r="C32" s="421"/>
      <c r="D32" s="421"/>
      <c r="E32" s="421"/>
      <c r="F32" s="421"/>
      <c r="G32" s="421"/>
      <c r="H32" s="421"/>
      <c r="I32" s="421"/>
      <c r="J32" s="421"/>
      <c r="K32" s="421"/>
    </row>
    <row r="33" spans="1:12" ht="15" customHeight="1" thickBot="1" x14ac:dyDescent="0.35">
      <c r="A33" s="425" t="s">
        <v>245</v>
      </c>
      <c r="B33" s="426"/>
      <c r="C33" s="426"/>
      <c r="D33" s="426"/>
      <c r="E33" s="426"/>
      <c r="F33" s="426"/>
      <c r="G33" s="426"/>
      <c r="H33" s="426"/>
      <c r="I33" s="426"/>
      <c r="J33" s="426"/>
      <c r="K33" s="427"/>
    </row>
    <row r="34" spans="1:12" ht="15" customHeight="1" thickBot="1" x14ac:dyDescent="0.35">
      <c r="A34" s="428"/>
      <c r="B34" s="429"/>
      <c r="C34" s="429"/>
      <c r="D34" s="429"/>
      <c r="E34" s="429"/>
      <c r="F34" s="429"/>
      <c r="G34" s="429"/>
      <c r="H34" s="429"/>
      <c r="I34" s="429"/>
      <c r="J34" s="181" t="s">
        <v>165</v>
      </c>
      <c r="K34" s="182" t="s">
        <v>164</v>
      </c>
    </row>
    <row r="35" spans="1:12" ht="15" hidden="1" customHeight="1" x14ac:dyDescent="0.3">
      <c r="A35" s="408" t="s">
        <v>176</v>
      </c>
      <c r="B35" s="409"/>
      <c r="C35" s="409"/>
      <c r="D35" s="409"/>
      <c r="E35" s="409"/>
      <c r="F35" s="409"/>
      <c r="G35" s="409"/>
      <c r="H35" s="409"/>
      <c r="I35" s="410"/>
      <c r="J35" s="183">
        <f>'Budget-Bilan'!F75</f>
        <v>0</v>
      </c>
      <c r="K35" s="183">
        <f>SUM('Budget-Bilan'!F81:G81)</f>
        <v>0</v>
      </c>
      <c r="L35" s="32"/>
    </row>
    <row r="36" spans="1:12" ht="15" hidden="1" customHeight="1" x14ac:dyDescent="0.3">
      <c r="A36" s="408" t="s">
        <v>320</v>
      </c>
      <c r="B36" s="409"/>
      <c r="C36" s="409"/>
      <c r="D36" s="409"/>
      <c r="E36" s="409"/>
      <c r="F36" s="409"/>
      <c r="G36" s="409"/>
      <c r="H36" s="409"/>
      <c r="I36" s="410"/>
      <c r="J36" s="184">
        <f>'Budget-Bilan'!J75</f>
        <v>0</v>
      </c>
      <c r="K36" s="184">
        <f>SUM('Budget-Bilan'!J81:K81)</f>
        <v>0</v>
      </c>
    </row>
    <row r="37" spans="1:12" ht="15" hidden="1" customHeight="1" x14ac:dyDescent="0.3">
      <c r="A37" s="408" t="s">
        <v>181</v>
      </c>
      <c r="B37" s="409"/>
      <c r="C37" s="409"/>
      <c r="D37" s="409"/>
      <c r="E37" s="409"/>
      <c r="F37" s="409"/>
      <c r="G37" s="409"/>
      <c r="H37" s="409"/>
      <c r="I37" s="410"/>
      <c r="J37" s="184">
        <f>'Budget-Bilan'!N75</f>
        <v>0</v>
      </c>
      <c r="K37" s="184">
        <f>SUM('Budget-Bilan'!N81:O81)</f>
        <v>0</v>
      </c>
    </row>
    <row r="38" spans="1:12" ht="15" customHeight="1" thickBot="1" x14ac:dyDescent="0.35">
      <c r="A38" s="408" t="s">
        <v>322</v>
      </c>
      <c r="B38" s="409"/>
      <c r="C38" s="409"/>
      <c r="D38" s="409"/>
      <c r="E38" s="409"/>
      <c r="F38" s="409"/>
      <c r="G38" s="409"/>
      <c r="H38" s="409"/>
      <c r="I38" s="410"/>
      <c r="J38" s="184">
        <f>SUM('Budget-Bilan'!R75+'Budget-Bilan'!V75+'Budget-Bilan'!Z75+'Budget-Bilan'!AD75)</f>
        <v>0</v>
      </c>
      <c r="K38" s="184" cm="1">
        <f t="array" ref="K38">SUM('Budget-Bilan'!R81:S81+'Budget-Bilan'!V81:W81+'Budget-Bilan'!Z81:AA81+'Budget-Bilan'!AD81:AE81)</f>
        <v>0</v>
      </c>
    </row>
    <row r="39" spans="1:12" ht="15" hidden="1" customHeight="1" x14ac:dyDescent="0.3">
      <c r="A39" s="411" t="s">
        <v>177</v>
      </c>
      <c r="B39" s="412"/>
      <c r="C39" s="412"/>
      <c r="D39" s="412"/>
      <c r="E39" s="412"/>
      <c r="F39" s="412"/>
      <c r="G39" s="412"/>
      <c r="H39" s="412"/>
      <c r="I39" s="413"/>
      <c r="J39" s="184">
        <f>SUM('Budget-Bilan'!AH75+'Budget-Bilan'!AL75+'Budget-Bilan'!AP75)</f>
        <v>0</v>
      </c>
      <c r="K39" s="184" cm="1">
        <f t="array" ref="K39">SUM('Budget-Bilan'!AH81:AI81+'Budget-Bilan'!AL81:AM81+'Budget-Bilan'!AP81:AQ81)</f>
        <v>0</v>
      </c>
    </row>
    <row r="40" spans="1:12" ht="15" hidden="1" customHeight="1" x14ac:dyDescent="0.3">
      <c r="A40" s="408" t="s">
        <v>97</v>
      </c>
      <c r="B40" s="409"/>
      <c r="C40" s="409"/>
      <c r="D40" s="409"/>
      <c r="E40" s="409"/>
      <c r="F40" s="409"/>
      <c r="G40" s="409"/>
      <c r="H40" s="409"/>
      <c r="I40" s="410"/>
      <c r="J40" s="184">
        <f>'Budget-Bilan'!AT75</f>
        <v>0</v>
      </c>
      <c r="K40" s="184">
        <f>SUM('Budget-Bilan'!AT81:AU81)</f>
        <v>0</v>
      </c>
    </row>
    <row r="41" spans="1:12" ht="15" hidden="1" customHeight="1" thickBot="1" x14ac:dyDescent="0.35">
      <c r="A41" s="408" t="s">
        <v>127</v>
      </c>
      <c r="B41" s="409"/>
      <c r="C41" s="409"/>
      <c r="D41" s="409"/>
      <c r="E41" s="409"/>
      <c r="F41" s="409"/>
      <c r="G41" s="409"/>
      <c r="H41" s="409"/>
      <c r="I41" s="410"/>
      <c r="J41" s="185">
        <f>'Budget-Bilan'!AX75</f>
        <v>0</v>
      </c>
      <c r="K41" s="185">
        <f>SUM('Budget-Bilan'!AX81:AY81)</f>
        <v>0</v>
      </c>
    </row>
    <row r="42" spans="1:12" ht="15" customHeight="1" thickBot="1" x14ac:dyDescent="0.35">
      <c r="A42" s="422" t="s">
        <v>23</v>
      </c>
      <c r="B42" s="423"/>
      <c r="C42" s="423"/>
      <c r="D42" s="423"/>
      <c r="E42" s="423"/>
      <c r="F42" s="423"/>
      <c r="G42" s="423"/>
      <c r="H42" s="423"/>
      <c r="I42" s="424"/>
      <c r="J42" s="186">
        <f>SUM(J35:J41)</f>
        <v>0</v>
      </c>
      <c r="K42" s="186">
        <f>SUM(K35:K41)</f>
        <v>0</v>
      </c>
      <c r="L42" s="36"/>
    </row>
    <row r="43" spans="1:12" ht="15" customHeight="1" thickBot="1" x14ac:dyDescent="0.35">
      <c r="A43" s="421"/>
      <c r="B43" s="421"/>
      <c r="C43" s="421"/>
      <c r="D43" s="421"/>
      <c r="E43" s="421"/>
      <c r="F43" s="421"/>
      <c r="G43" s="421"/>
      <c r="H43" s="421"/>
      <c r="I43" s="421"/>
      <c r="J43" s="421"/>
      <c r="K43" s="421"/>
    </row>
    <row r="44" spans="1:12" s="45" customFormat="1" ht="15" customHeight="1" thickBot="1" x14ac:dyDescent="0.4">
      <c r="A44" s="42" t="s">
        <v>111</v>
      </c>
      <c r="B44" s="43"/>
      <c r="C44" s="43"/>
      <c r="D44" s="43"/>
      <c r="E44" s="43"/>
      <c r="F44" s="43"/>
      <c r="G44" s="43"/>
      <c r="H44" s="43"/>
      <c r="I44" s="43"/>
      <c r="J44" s="43"/>
      <c r="K44" s="44"/>
    </row>
    <row r="45" spans="1:12" s="11" customFormat="1" ht="15" customHeight="1" x14ac:dyDescent="0.3">
      <c r="A45" s="419" t="s">
        <v>0</v>
      </c>
      <c r="B45" s="420"/>
      <c r="C45" s="420"/>
      <c r="D45" s="420"/>
      <c r="F45" s="33"/>
      <c r="G45" s="33"/>
      <c r="H45" s="33"/>
      <c r="K45" s="14"/>
      <c r="L45" s="36"/>
    </row>
    <row r="46" spans="1:12" s="11" customFormat="1" ht="15" customHeight="1" x14ac:dyDescent="0.3">
      <c r="A46" s="419" t="s">
        <v>154</v>
      </c>
      <c r="B46" s="420"/>
      <c r="C46" s="420"/>
      <c r="D46" s="420"/>
      <c r="F46" s="33"/>
      <c r="G46" s="33"/>
      <c r="H46" s="33"/>
      <c r="K46" s="14"/>
      <c r="L46" s="36"/>
    </row>
    <row r="47" spans="1:12" s="9" customFormat="1" ht="15" customHeight="1" x14ac:dyDescent="0.35">
      <c r="A47" s="419" t="s">
        <v>1</v>
      </c>
      <c r="B47" s="420"/>
      <c r="C47" s="420"/>
      <c r="D47" s="420"/>
      <c r="E47" s="11"/>
      <c r="K47" s="15"/>
    </row>
    <row r="48" spans="1:12" s="9" customFormat="1" ht="15" customHeight="1" x14ac:dyDescent="0.35">
      <c r="A48" s="419" t="s">
        <v>151</v>
      </c>
      <c r="B48" s="420"/>
      <c r="C48" s="420"/>
      <c r="D48" s="420"/>
      <c r="E48" s="11"/>
      <c r="K48" s="15"/>
    </row>
    <row r="49" spans="1:11" s="9" customFormat="1" ht="15" customHeight="1" x14ac:dyDescent="0.35">
      <c r="A49" s="419" t="s">
        <v>152</v>
      </c>
      <c r="B49" s="420"/>
      <c r="C49" s="420"/>
      <c r="D49" s="420"/>
      <c r="E49" s="11"/>
      <c r="K49" s="15"/>
    </row>
    <row r="50" spans="1:11" s="9" customFormat="1" ht="15" customHeight="1" thickBot="1" x14ac:dyDescent="0.4">
      <c r="A50" s="417" t="s">
        <v>110</v>
      </c>
      <c r="B50" s="418"/>
      <c r="C50" s="418"/>
      <c r="D50" s="418"/>
      <c r="E50" s="17"/>
      <c r="F50" s="13"/>
      <c r="G50" s="13"/>
      <c r="H50" s="13"/>
      <c r="I50" s="13"/>
      <c r="J50" s="13"/>
      <c r="K50" s="16"/>
    </row>
    <row r="51" spans="1:11" ht="15" customHeight="1" thickBot="1" x14ac:dyDescent="0.35">
      <c r="A51" s="32"/>
    </row>
    <row r="52" spans="1:11" s="203" customFormat="1" ht="180.65" customHeight="1" thickBot="1" x14ac:dyDescent="0.4">
      <c r="A52" s="414" t="s">
        <v>337</v>
      </c>
      <c r="B52" s="415"/>
      <c r="C52" s="415"/>
      <c r="D52" s="415"/>
      <c r="E52" s="415"/>
      <c r="F52" s="415"/>
      <c r="G52" s="415"/>
      <c r="H52" s="415"/>
      <c r="I52" s="415"/>
      <c r="J52" s="415"/>
      <c r="K52" s="416"/>
    </row>
    <row r="53" spans="1:11" ht="15" customHeight="1" x14ac:dyDescent="0.3">
      <c r="A53" s="32"/>
    </row>
  </sheetData>
  <sheetProtection algorithmName="SHA-512" hashValue="sIJA17ozecRv4Cm6NwemLk9tv0WIpv40OYzePDk4tjU72xRRmqwJ3dcTlEB4KyHLNq7BXuN5D2HbrxINisVjcQ==" saltValue="a1ZEwFOfiChYxDWp6Huo/w==" spinCount="100000" sheet="1" objects="1" scenarios="1"/>
  <mergeCells count="72">
    <mergeCell ref="A52:K52"/>
    <mergeCell ref="A16:K16"/>
    <mergeCell ref="A17:K17"/>
    <mergeCell ref="A50:D50"/>
    <mergeCell ref="A46:D46"/>
    <mergeCell ref="A43:K43"/>
    <mergeCell ref="A45:D45"/>
    <mergeCell ref="A47:D47"/>
    <mergeCell ref="A48:D48"/>
    <mergeCell ref="A49:D49"/>
    <mergeCell ref="A42:I42"/>
    <mergeCell ref="A32:K32"/>
    <mergeCell ref="A33:K33"/>
    <mergeCell ref="A34:I34"/>
    <mergeCell ref="A35:I35"/>
    <mergeCell ref="A36:I36"/>
    <mergeCell ref="A37:I37"/>
    <mergeCell ref="A38:I38"/>
    <mergeCell ref="A39:I39"/>
    <mergeCell ref="A40:I40"/>
    <mergeCell ref="A41:I41"/>
    <mergeCell ref="A31:E31"/>
    <mergeCell ref="F31:K31"/>
    <mergeCell ref="A27:E27"/>
    <mergeCell ref="F27:H27"/>
    <mergeCell ref="I27:K27"/>
    <mergeCell ref="A28:E28"/>
    <mergeCell ref="F28:H28"/>
    <mergeCell ref="I28:K28"/>
    <mergeCell ref="A29:E29"/>
    <mergeCell ref="F29:H29"/>
    <mergeCell ref="I29:K29"/>
    <mergeCell ref="A30:E30"/>
    <mergeCell ref="F30:K30"/>
    <mergeCell ref="A25:E25"/>
    <mergeCell ref="F25:H25"/>
    <mergeCell ref="I25:K25"/>
    <mergeCell ref="A26:E26"/>
    <mergeCell ref="F26:H26"/>
    <mergeCell ref="I26:K26"/>
    <mergeCell ref="A22:K22"/>
    <mergeCell ref="A23:E23"/>
    <mergeCell ref="F23:H23"/>
    <mergeCell ref="I23:K23"/>
    <mergeCell ref="A24:E24"/>
    <mergeCell ref="F24:H24"/>
    <mergeCell ref="I24:K24"/>
    <mergeCell ref="A21:F21"/>
    <mergeCell ref="G21:K21"/>
    <mergeCell ref="A6:K6"/>
    <mergeCell ref="A7:K7"/>
    <mergeCell ref="A8:K8"/>
    <mergeCell ref="A9:K9"/>
    <mergeCell ref="A10:K10"/>
    <mergeCell ref="A11:K11"/>
    <mergeCell ref="A12:K12"/>
    <mergeCell ref="A13:K13"/>
    <mergeCell ref="A19:K19"/>
    <mergeCell ref="A20:F20"/>
    <mergeCell ref="G20:K20"/>
    <mergeCell ref="A18:K18"/>
    <mergeCell ref="A14:K14"/>
    <mergeCell ref="A15:K15"/>
    <mergeCell ref="A5:C5"/>
    <mergeCell ref="D5:K5"/>
    <mergeCell ref="A1:K1"/>
    <mergeCell ref="A2:C2"/>
    <mergeCell ref="D2:K2"/>
    <mergeCell ref="A4:C4"/>
    <mergeCell ref="D4:K4"/>
    <mergeCell ref="A3:C3"/>
    <mergeCell ref="D3:K3"/>
  </mergeCells>
  <dataValidations count="2">
    <dataValidation type="list" allowBlank="1" showInputMessage="1" showErrorMessage="1" sqref="D65492 IZ65492 SV65492 ACR65492 AMN65492 AWJ65492 BGF65492 BQB65492 BZX65492 CJT65492 CTP65492 DDL65492 DNH65492 DXD65492 EGZ65492 EQV65492 FAR65492 FKN65492 FUJ65492 GEF65492 GOB65492 GXX65492 HHT65492 HRP65492 IBL65492 ILH65492 IVD65492 JEZ65492 JOV65492 JYR65492 KIN65492 KSJ65492 LCF65492 LMB65492 LVX65492 MFT65492 MPP65492 MZL65492 NJH65492 NTD65492 OCZ65492 OMV65492 OWR65492 PGN65492 PQJ65492 QAF65492 QKB65492 QTX65492 RDT65492 RNP65492 RXL65492 SHH65492 SRD65492 TAZ65492 TKV65492 TUR65492 UEN65492 UOJ65492 UYF65492 VIB65492 VRX65492 WBT65492 WLP65492 WVL65492 D131028 IZ131028 SV131028 ACR131028 AMN131028 AWJ131028 BGF131028 BQB131028 BZX131028 CJT131028 CTP131028 DDL131028 DNH131028 DXD131028 EGZ131028 EQV131028 FAR131028 FKN131028 FUJ131028 GEF131028 GOB131028 GXX131028 HHT131028 HRP131028 IBL131028 ILH131028 IVD131028 JEZ131028 JOV131028 JYR131028 KIN131028 KSJ131028 LCF131028 LMB131028 LVX131028 MFT131028 MPP131028 MZL131028 NJH131028 NTD131028 OCZ131028 OMV131028 OWR131028 PGN131028 PQJ131028 QAF131028 QKB131028 QTX131028 RDT131028 RNP131028 RXL131028 SHH131028 SRD131028 TAZ131028 TKV131028 TUR131028 UEN131028 UOJ131028 UYF131028 VIB131028 VRX131028 WBT131028 WLP131028 WVL131028 D196564 IZ196564 SV196564 ACR196564 AMN196564 AWJ196564 BGF196564 BQB196564 BZX196564 CJT196564 CTP196564 DDL196564 DNH196564 DXD196564 EGZ196564 EQV196564 FAR196564 FKN196564 FUJ196564 GEF196564 GOB196564 GXX196564 HHT196564 HRP196564 IBL196564 ILH196564 IVD196564 JEZ196564 JOV196564 JYR196564 KIN196564 KSJ196564 LCF196564 LMB196564 LVX196564 MFT196564 MPP196564 MZL196564 NJH196564 NTD196564 OCZ196564 OMV196564 OWR196564 PGN196564 PQJ196564 QAF196564 QKB196564 QTX196564 RDT196564 RNP196564 RXL196564 SHH196564 SRD196564 TAZ196564 TKV196564 TUR196564 UEN196564 UOJ196564 UYF196564 VIB196564 VRX196564 WBT196564 WLP196564 WVL196564 D262100 IZ262100 SV262100 ACR262100 AMN262100 AWJ262100 BGF262100 BQB262100 BZX262100 CJT262100 CTP262100 DDL262100 DNH262100 DXD262100 EGZ262100 EQV262100 FAR262100 FKN262100 FUJ262100 GEF262100 GOB262100 GXX262100 HHT262100 HRP262100 IBL262100 ILH262100 IVD262100 JEZ262100 JOV262100 JYR262100 KIN262100 KSJ262100 LCF262100 LMB262100 LVX262100 MFT262100 MPP262100 MZL262100 NJH262100 NTD262100 OCZ262100 OMV262100 OWR262100 PGN262100 PQJ262100 QAF262100 QKB262100 QTX262100 RDT262100 RNP262100 RXL262100 SHH262100 SRD262100 TAZ262100 TKV262100 TUR262100 UEN262100 UOJ262100 UYF262100 VIB262100 VRX262100 WBT262100 WLP262100 WVL262100 D327636 IZ327636 SV327636 ACR327636 AMN327636 AWJ327636 BGF327636 BQB327636 BZX327636 CJT327636 CTP327636 DDL327636 DNH327636 DXD327636 EGZ327636 EQV327636 FAR327636 FKN327636 FUJ327636 GEF327636 GOB327636 GXX327636 HHT327636 HRP327636 IBL327636 ILH327636 IVD327636 JEZ327636 JOV327636 JYR327636 KIN327636 KSJ327636 LCF327636 LMB327636 LVX327636 MFT327636 MPP327636 MZL327636 NJH327636 NTD327636 OCZ327636 OMV327636 OWR327636 PGN327636 PQJ327636 QAF327636 QKB327636 QTX327636 RDT327636 RNP327636 RXL327636 SHH327636 SRD327636 TAZ327636 TKV327636 TUR327636 UEN327636 UOJ327636 UYF327636 VIB327636 VRX327636 WBT327636 WLP327636 WVL327636 D393172 IZ393172 SV393172 ACR393172 AMN393172 AWJ393172 BGF393172 BQB393172 BZX393172 CJT393172 CTP393172 DDL393172 DNH393172 DXD393172 EGZ393172 EQV393172 FAR393172 FKN393172 FUJ393172 GEF393172 GOB393172 GXX393172 HHT393172 HRP393172 IBL393172 ILH393172 IVD393172 JEZ393172 JOV393172 JYR393172 KIN393172 KSJ393172 LCF393172 LMB393172 LVX393172 MFT393172 MPP393172 MZL393172 NJH393172 NTD393172 OCZ393172 OMV393172 OWR393172 PGN393172 PQJ393172 QAF393172 QKB393172 QTX393172 RDT393172 RNP393172 RXL393172 SHH393172 SRD393172 TAZ393172 TKV393172 TUR393172 UEN393172 UOJ393172 UYF393172 VIB393172 VRX393172 WBT393172 WLP393172 WVL393172 D458708 IZ458708 SV458708 ACR458708 AMN458708 AWJ458708 BGF458708 BQB458708 BZX458708 CJT458708 CTP458708 DDL458708 DNH458708 DXD458708 EGZ458708 EQV458708 FAR458708 FKN458708 FUJ458708 GEF458708 GOB458708 GXX458708 HHT458708 HRP458708 IBL458708 ILH458708 IVD458708 JEZ458708 JOV458708 JYR458708 KIN458708 KSJ458708 LCF458708 LMB458708 LVX458708 MFT458708 MPP458708 MZL458708 NJH458708 NTD458708 OCZ458708 OMV458708 OWR458708 PGN458708 PQJ458708 QAF458708 QKB458708 QTX458708 RDT458708 RNP458708 RXL458708 SHH458708 SRD458708 TAZ458708 TKV458708 TUR458708 UEN458708 UOJ458708 UYF458708 VIB458708 VRX458708 WBT458708 WLP458708 WVL458708 D524244 IZ524244 SV524244 ACR524244 AMN524244 AWJ524244 BGF524244 BQB524244 BZX524244 CJT524244 CTP524244 DDL524244 DNH524244 DXD524244 EGZ524244 EQV524244 FAR524244 FKN524244 FUJ524244 GEF524244 GOB524244 GXX524244 HHT524244 HRP524244 IBL524244 ILH524244 IVD524244 JEZ524244 JOV524244 JYR524244 KIN524244 KSJ524244 LCF524244 LMB524244 LVX524244 MFT524244 MPP524244 MZL524244 NJH524244 NTD524244 OCZ524244 OMV524244 OWR524244 PGN524244 PQJ524244 QAF524244 QKB524244 QTX524244 RDT524244 RNP524244 RXL524244 SHH524244 SRD524244 TAZ524244 TKV524244 TUR524244 UEN524244 UOJ524244 UYF524244 VIB524244 VRX524244 WBT524244 WLP524244 WVL524244 D589780 IZ589780 SV589780 ACR589780 AMN589780 AWJ589780 BGF589780 BQB589780 BZX589780 CJT589780 CTP589780 DDL589780 DNH589780 DXD589780 EGZ589780 EQV589780 FAR589780 FKN589780 FUJ589780 GEF589780 GOB589780 GXX589780 HHT589780 HRP589780 IBL589780 ILH589780 IVD589780 JEZ589780 JOV589780 JYR589780 KIN589780 KSJ589780 LCF589780 LMB589780 LVX589780 MFT589780 MPP589780 MZL589780 NJH589780 NTD589780 OCZ589780 OMV589780 OWR589780 PGN589780 PQJ589780 QAF589780 QKB589780 QTX589780 RDT589780 RNP589780 RXL589780 SHH589780 SRD589780 TAZ589780 TKV589780 TUR589780 UEN589780 UOJ589780 UYF589780 VIB589780 VRX589780 WBT589780 WLP589780 WVL589780 D655316 IZ655316 SV655316 ACR655316 AMN655316 AWJ655316 BGF655316 BQB655316 BZX655316 CJT655316 CTP655316 DDL655316 DNH655316 DXD655316 EGZ655316 EQV655316 FAR655316 FKN655316 FUJ655316 GEF655316 GOB655316 GXX655316 HHT655316 HRP655316 IBL655316 ILH655316 IVD655316 JEZ655316 JOV655316 JYR655316 KIN655316 KSJ655316 LCF655316 LMB655316 LVX655316 MFT655316 MPP655316 MZL655316 NJH655316 NTD655316 OCZ655316 OMV655316 OWR655316 PGN655316 PQJ655316 QAF655316 QKB655316 QTX655316 RDT655316 RNP655316 RXL655316 SHH655316 SRD655316 TAZ655316 TKV655316 TUR655316 UEN655316 UOJ655316 UYF655316 VIB655316 VRX655316 WBT655316 WLP655316 WVL655316 D720852 IZ720852 SV720852 ACR720852 AMN720852 AWJ720852 BGF720852 BQB720852 BZX720852 CJT720852 CTP720852 DDL720852 DNH720852 DXD720852 EGZ720852 EQV720852 FAR720852 FKN720852 FUJ720852 GEF720852 GOB720852 GXX720852 HHT720852 HRP720852 IBL720852 ILH720852 IVD720852 JEZ720852 JOV720852 JYR720852 KIN720852 KSJ720852 LCF720852 LMB720852 LVX720852 MFT720852 MPP720852 MZL720852 NJH720852 NTD720852 OCZ720852 OMV720852 OWR720852 PGN720852 PQJ720852 QAF720852 QKB720852 QTX720852 RDT720852 RNP720852 RXL720852 SHH720852 SRD720852 TAZ720852 TKV720852 TUR720852 UEN720852 UOJ720852 UYF720852 VIB720852 VRX720852 WBT720852 WLP720852 WVL720852 D786388 IZ786388 SV786388 ACR786388 AMN786388 AWJ786388 BGF786388 BQB786388 BZX786388 CJT786388 CTP786388 DDL786388 DNH786388 DXD786388 EGZ786388 EQV786388 FAR786388 FKN786388 FUJ786388 GEF786388 GOB786388 GXX786388 HHT786388 HRP786388 IBL786388 ILH786388 IVD786388 JEZ786388 JOV786388 JYR786388 KIN786388 KSJ786388 LCF786388 LMB786388 LVX786388 MFT786388 MPP786388 MZL786388 NJH786388 NTD786388 OCZ786388 OMV786388 OWR786388 PGN786388 PQJ786388 QAF786388 QKB786388 QTX786388 RDT786388 RNP786388 RXL786388 SHH786388 SRD786388 TAZ786388 TKV786388 TUR786388 UEN786388 UOJ786388 UYF786388 VIB786388 VRX786388 WBT786388 WLP786388 WVL786388 D851924 IZ851924 SV851924 ACR851924 AMN851924 AWJ851924 BGF851924 BQB851924 BZX851924 CJT851924 CTP851924 DDL851924 DNH851924 DXD851924 EGZ851924 EQV851924 FAR851924 FKN851924 FUJ851924 GEF851924 GOB851924 GXX851924 HHT851924 HRP851924 IBL851924 ILH851924 IVD851924 JEZ851924 JOV851924 JYR851924 KIN851924 KSJ851924 LCF851924 LMB851924 LVX851924 MFT851924 MPP851924 MZL851924 NJH851924 NTD851924 OCZ851924 OMV851924 OWR851924 PGN851924 PQJ851924 QAF851924 QKB851924 QTX851924 RDT851924 RNP851924 RXL851924 SHH851924 SRD851924 TAZ851924 TKV851924 TUR851924 UEN851924 UOJ851924 UYF851924 VIB851924 VRX851924 WBT851924 WLP851924 WVL851924 D917460 IZ917460 SV917460 ACR917460 AMN917460 AWJ917460 BGF917460 BQB917460 BZX917460 CJT917460 CTP917460 DDL917460 DNH917460 DXD917460 EGZ917460 EQV917460 FAR917460 FKN917460 FUJ917460 GEF917460 GOB917460 GXX917460 HHT917460 HRP917460 IBL917460 ILH917460 IVD917460 JEZ917460 JOV917460 JYR917460 KIN917460 KSJ917460 LCF917460 LMB917460 LVX917460 MFT917460 MPP917460 MZL917460 NJH917460 NTD917460 OCZ917460 OMV917460 OWR917460 PGN917460 PQJ917460 QAF917460 QKB917460 QTX917460 RDT917460 RNP917460 RXL917460 SHH917460 SRD917460 TAZ917460 TKV917460 TUR917460 UEN917460 UOJ917460 UYF917460 VIB917460 VRX917460 WBT917460 WLP917460 WVL917460 D982996 IZ982996 SV982996 ACR982996 AMN982996 AWJ982996 BGF982996 BQB982996 BZX982996 CJT982996 CTP982996 DDL982996 DNH982996 DXD982996 EGZ982996 EQV982996 FAR982996 FKN982996 FUJ982996 GEF982996 GOB982996 GXX982996 HHT982996 HRP982996 IBL982996 ILH982996 IVD982996 JEZ982996 JOV982996 JYR982996 KIN982996 KSJ982996 LCF982996 LMB982996 LVX982996 MFT982996 MPP982996 MZL982996 NJH982996 NTD982996 OCZ982996 OMV982996 OWR982996 PGN982996 PQJ982996 QAF982996 QKB982996 QTX982996 RDT982996 RNP982996 RXL982996 SHH982996 SRD982996 TAZ982996 TKV982996 TUR982996 UEN982996 UOJ982996 UYF982996 VIB982996 VRX982996 WBT982996 WLP982996 WVL982996" xr:uid="{8CF1C82D-AF12-44BC-9C65-550B51655887}">
      <formula1>"Oui, Non"</formula1>
    </dataValidation>
    <dataValidation type="list" allowBlank="1" showInputMessage="1" showErrorMessage="1" sqref="D65489 IZ65489 SV65489 ACR65489 AMN65489 AWJ65489 BGF65489 BQB65489 BZX65489 CJT65489 CTP65489 DDL65489 DNH65489 DXD65489 EGZ65489 EQV65489 FAR65489 FKN65489 FUJ65489 GEF65489 GOB65489 GXX65489 HHT65489 HRP65489 IBL65489 ILH65489 IVD65489 JEZ65489 JOV65489 JYR65489 KIN65489 KSJ65489 LCF65489 LMB65489 LVX65489 MFT65489 MPP65489 MZL65489 NJH65489 NTD65489 OCZ65489 OMV65489 OWR65489 PGN65489 PQJ65489 QAF65489 QKB65489 QTX65489 RDT65489 RNP65489 RXL65489 SHH65489 SRD65489 TAZ65489 TKV65489 TUR65489 UEN65489 UOJ65489 UYF65489 VIB65489 VRX65489 WBT65489 WLP65489 WVL65489 D131025 IZ131025 SV131025 ACR131025 AMN131025 AWJ131025 BGF131025 BQB131025 BZX131025 CJT131025 CTP131025 DDL131025 DNH131025 DXD131025 EGZ131025 EQV131025 FAR131025 FKN131025 FUJ131025 GEF131025 GOB131025 GXX131025 HHT131025 HRP131025 IBL131025 ILH131025 IVD131025 JEZ131025 JOV131025 JYR131025 KIN131025 KSJ131025 LCF131025 LMB131025 LVX131025 MFT131025 MPP131025 MZL131025 NJH131025 NTD131025 OCZ131025 OMV131025 OWR131025 PGN131025 PQJ131025 QAF131025 QKB131025 QTX131025 RDT131025 RNP131025 RXL131025 SHH131025 SRD131025 TAZ131025 TKV131025 TUR131025 UEN131025 UOJ131025 UYF131025 VIB131025 VRX131025 WBT131025 WLP131025 WVL131025 D196561 IZ196561 SV196561 ACR196561 AMN196561 AWJ196561 BGF196561 BQB196561 BZX196561 CJT196561 CTP196561 DDL196561 DNH196561 DXD196561 EGZ196561 EQV196561 FAR196561 FKN196561 FUJ196561 GEF196561 GOB196561 GXX196561 HHT196561 HRP196561 IBL196561 ILH196561 IVD196561 JEZ196561 JOV196561 JYR196561 KIN196561 KSJ196561 LCF196561 LMB196561 LVX196561 MFT196561 MPP196561 MZL196561 NJH196561 NTD196561 OCZ196561 OMV196561 OWR196561 PGN196561 PQJ196561 QAF196561 QKB196561 QTX196561 RDT196561 RNP196561 RXL196561 SHH196561 SRD196561 TAZ196561 TKV196561 TUR196561 UEN196561 UOJ196561 UYF196561 VIB196561 VRX196561 WBT196561 WLP196561 WVL196561 D262097 IZ262097 SV262097 ACR262097 AMN262097 AWJ262097 BGF262097 BQB262097 BZX262097 CJT262097 CTP262097 DDL262097 DNH262097 DXD262097 EGZ262097 EQV262097 FAR262097 FKN262097 FUJ262097 GEF262097 GOB262097 GXX262097 HHT262097 HRP262097 IBL262097 ILH262097 IVD262097 JEZ262097 JOV262097 JYR262097 KIN262097 KSJ262097 LCF262097 LMB262097 LVX262097 MFT262097 MPP262097 MZL262097 NJH262097 NTD262097 OCZ262097 OMV262097 OWR262097 PGN262097 PQJ262097 QAF262097 QKB262097 QTX262097 RDT262097 RNP262097 RXL262097 SHH262097 SRD262097 TAZ262097 TKV262097 TUR262097 UEN262097 UOJ262097 UYF262097 VIB262097 VRX262097 WBT262097 WLP262097 WVL262097 D327633 IZ327633 SV327633 ACR327633 AMN327633 AWJ327633 BGF327633 BQB327633 BZX327633 CJT327633 CTP327633 DDL327633 DNH327633 DXD327633 EGZ327633 EQV327633 FAR327633 FKN327633 FUJ327633 GEF327633 GOB327633 GXX327633 HHT327633 HRP327633 IBL327633 ILH327633 IVD327633 JEZ327633 JOV327633 JYR327633 KIN327633 KSJ327633 LCF327633 LMB327633 LVX327633 MFT327633 MPP327633 MZL327633 NJH327633 NTD327633 OCZ327633 OMV327633 OWR327633 PGN327633 PQJ327633 QAF327633 QKB327633 QTX327633 RDT327633 RNP327633 RXL327633 SHH327633 SRD327633 TAZ327633 TKV327633 TUR327633 UEN327633 UOJ327633 UYF327633 VIB327633 VRX327633 WBT327633 WLP327633 WVL327633 D393169 IZ393169 SV393169 ACR393169 AMN393169 AWJ393169 BGF393169 BQB393169 BZX393169 CJT393169 CTP393169 DDL393169 DNH393169 DXD393169 EGZ393169 EQV393169 FAR393169 FKN393169 FUJ393169 GEF393169 GOB393169 GXX393169 HHT393169 HRP393169 IBL393169 ILH393169 IVD393169 JEZ393169 JOV393169 JYR393169 KIN393169 KSJ393169 LCF393169 LMB393169 LVX393169 MFT393169 MPP393169 MZL393169 NJH393169 NTD393169 OCZ393169 OMV393169 OWR393169 PGN393169 PQJ393169 QAF393169 QKB393169 QTX393169 RDT393169 RNP393169 RXL393169 SHH393169 SRD393169 TAZ393169 TKV393169 TUR393169 UEN393169 UOJ393169 UYF393169 VIB393169 VRX393169 WBT393169 WLP393169 WVL393169 D458705 IZ458705 SV458705 ACR458705 AMN458705 AWJ458705 BGF458705 BQB458705 BZX458705 CJT458705 CTP458705 DDL458705 DNH458705 DXD458705 EGZ458705 EQV458705 FAR458705 FKN458705 FUJ458705 GEF458705 GOB458705 GXX458705 HHT458705 HRP458705 IBL458705 ILH458705 IVD458705 JEZ458705 JOV458705 JYR458705 KIN458705 KSJ458705 LCF458705 LMB458705 LVX458705 MFT458705 MPP458705 MZL458705 NJH458705 NTD458705 OCZ458705 OMV458705 OWR458705 PGN458705 PQJ458705 QAF458705 QKB458705 QTX458705 RDT458705 RNP458705 RXL458705 SHH458705 SRD458705 TAZ458705 TKV458705 TUR458705 UEN458705 UOJ458705 UYF458705 VIB458705 VRX458705 WBT458705 WLP458705 WVL458705 D524241 IZ524241 SV524241 ACR524241 AMN524241 AWJ524241 BGF524241 BQB524241 BZX524241 CJT524241 CTP524241 DDL524241 DNH524241 DXD524241 EGZ524241 EQV524241 FAR524241 FKN524241 FUJ524241 GEF524241 GOB524241 GXX524241 HHT524241 HRP524241 IBL524241 ILH524241 IVD524241 JEZ524241 JOV524241 JYR524241 KIN524241 KSJ524241 LCF524241 LMB524241 LVX524241 MFT524241 MPP524241 MZL524241 NJH524241 NTD524241 OCZ524241 OMV524241 OWR524241 PGN524241 PQJ524241 QAF524241 QKB524241 QTX524241 RDT524241 RNP524241 RXL524241 SHH524241 SRD524241 TAZ524241 TKV524241 TUR524241 UEN524241 UOJ524241 UYF524241 VIB524241 VRX524241 WBT524241 WLP524241 WVL524241 D589777 IZ589777 SV589777 ACR589777 AMN589777 AWJ589777 BGF589777 BQB589777 BZX589777 CJT589777 CTP589777 DDL589777 DNH589777 DXD589777 EGZ589777 EQV589777 FAR589777 FKN589777 FUJ589777 GEF589777 GOB589777 GXX589777 HHT589777 HRP589777 IBL589777 ILH589777 IVD589777 JEZ589777 JOV589777 JYR589777 KIN589777 KSJ589777 LCF589777 LMB589777 LVX589777 MFT589777 MPP589777 MZL589777 NJH589777 NTD589777 OCZ589777 OMV589777 OWR589777 PGN589777 PQJ589777 QAF589777 QKB589777 QTX589777 RDT589777 RNP589777 RXL589777 SHH589777 SRD589777 TAZ589777 TKV589777 TUR589777 UEN589777 UOJ589777 UYF589777 VIB589777 VRX589777 WBT589777 WLP589777 WVL589777 D655313 IZ655313 SV655313 ACR655313 AMN655313 AWJ655313 BGF655313 BQB655313 BZX655313 CJT655313 CTP655313 DDL655313 DNH655313 DXD655313 EGZ655313 EQV655313 FAR655313 FKN655313 FUJ655313 GEF655313 GOB655313 GXX655313 HHT655313 HRP655313 IBL655313 ILH655313 IVD655313 JEZ655313 JOV655313 JYR655313 KIN655313 KSJ655313 LCF655313 LMB655313 LVX655313 MFT655313 MPP655313 MZL655313 NJH655313 NTD655313 OCZ655313 OMV655313 OWR655313 PGN655313 PQJ655313 QAF655313 QKB655313 QTX655313 RDT655313 RNP655313 RXL655313 SHH655313 SRD655313 TAZ655313 TKV655313 TUR655313 UEN655313 UOJ655313 UYF655313 VIB655313 VRX655313 WBT655313 WLP655313 WVL655313 D720849 IZ720849 SV720849 ACR720849 AMN720849 AWJ720849 BGF720849 BQB720849 BZX720849 CJT720849 CTP720849 DDL720849 DNH720849 DXD720849 EGZ720849 EQV720849 FAR720849 FKN720849 FUJ720849 GEF720849 GOB720849 GXX720849 HHT720849 HRP720849 IBL720849 ILH720849 IVD720849 JEZ720849 JOV720849 JYR720849 KIN720849 KSJ720849 LCF720849 LMB720849 LVX720849 MFT720849 MPP720849 MZL720849 NJH720849 NTD720849 OCZ720849 OMV720849 OWR720849 PGN720849 PQJ720849 QAF720849 QKB720849 QTX720849 RDT720849 RNP720849 RXL720849 SHH720849 SRD720849 TAZ720849 TKV720849 TUR720849 UEN720849 UOJ720849 UYF720849 VIB720849 VRX720849 WBT720849 WLP720849 WVL720849 D786385 IZ786385 SV786385 ACR786385 AMN786385 AWJ786385 BGF786385 BQB786385 BZX786385 CJT786385 CTP786385 DDL786385 DNH786385 DXD786385 EGZ786385 EQV786385 FAR786385 FKN786385 FUJ786385 GEF786385 GOB786385 GXX786385 HHT786385 HRP786385 IBL786385 ILH786385 IVD786385 JEZ786385 JOV786385 JYR786385 KIN786385 KSJ786385 LCF786385 LMB786385 LVX786385 MFT786385 MPP786385 MZL786385 NJH786385 NTD786385 OCZ786385 OMV786385 OWR786385 PGN786385 PQJ786385 QAF786385 QKB786385 QTX786385 RDT786385 RNP786385 RXL786385 SHH786385 SRD786385 TAZ786385 TKV786385 TUR786385 UEN786385 UOJ786385 UYF786385 VIB786385 VRX786385 WBT786385 WLP786385 WVL786385 D851921 IZ851921 SV851921 ACR851921 AMN851921 AWJ851921 BGF851921 BQB851921 BZX851921 CJT851921 CTP851921 DDL851921 DNH851921 DXD851921 EGZ851921 EQV851921 FAR851921 FKN851921 FUJ851921 GEF851921 GOB851921 GXX851921 HHT851921 HRP851921 IBL851921 ILH851921 IVD851921 JEZ851921 JOV851921 JYR851921 KIN851921 KSJ851921 LCF851921 LMB851921 LVX851921 MFT851921 MPP851921 MZL851921 NJH851921 NTD851921 OCZ851921 OMV851921 OWR851921 PGN851921 PQJ851921 QAF851921 QKB851921 QTX851921 RDT851921 RNP851921 RXL851921 SHH851921 SRD851921 TAZ851921 TKV851921 TUR851921 UEN851921 UOJ851921 UYF851921 VIB851921 VRX851921 WBT851921 WLP851921 WVL851921 D917457 IZ917457 SV917457 ACR917457 AMN917457 AWJ917457 BGF917457 BQB917457 BZX917457 CJT917457 CTP917457 DDL917457 DNH917457 DXD917457 EGZ917457 EQV917457 FAR917457 FKN917457 FUJ917457 GEF917457 GOB917457 GXX917457 HHT917457 HRP917457 IBL917457 ILH917457 IVD917457 JEZ917457 JOV917457 JYR917457 KIN917457 KSJ917457 LCF917457 LMB917457 LVX917457 MFT917457 MPP917457 MZL917457 NJH917457 NTD917457 OCZ917457 OMV917457 OWR917457 PGN917457 PQJ917457 QAF917457 QKB917457 QTX917457 RDT917457 RNP917457 RXL917457 SHH917457 SRD917457 TAZ917457 TKV917457 TUR917457 UEN917457 UOJ917457 UYF917457 VIB917457 VRX917457 WBT917457 WLP917457 WVL917457 D982993 IZ982993 SV982993 ACR982993 AMN982993 AWJ982993 BGF982993 BQB982993 BZX982993 CJT982993 CTP982993 DDL982993 DNH982993 DXD982993 EGZ982993 EQV982993 FAR982993 FKN982993 FUJ982993 GEF982993 GOB982993 GXX982993 HHT982993 HRP982993 IBL982993 ILH982993 IVD982993 JEZ982993 JOV982993 JYR982993 KIN982993 KSJ982993 LCF982993 LMB982993 LVX982993 MFT982993 MPP982993 MZL982993 NJH982993 NTD982993 OCZ982993 OMV982993 OWR982993 PGN982993 PQJ982993 QAF982993 QKB982993 QTX982993 RDT982993 RNP982993 RXL982993 SHH982993 SRD982993 TAZ982993 TKV982993 TUR982993 UEN982993 UOJ982993 UYF982993 VIB982993 VRX982993 WBT982993 WLP982993 WVL982993" xr:uid="{1EEFE9C7-78BB-44D5-9179-2A89A386FF9C}">
      <formula1>"Fédéral, Provincial"</formula1>
    </dataValidation>
  </dataValidations>
  <printOptions gridLines="1"/>
  <pageMargins left="0.39370078740157483" right="0.39370078740157483" top="1.1811023622047245" bottom="0.39370078740157483" header="0.51181102362204722" footer="0.51181102362204722"/>
  <pageSetup scale="85" orientation="landscape" r:id="rId1"/>
  <headerFooter alignWithMargins="0">
    <oddHeader>&amp;C&amp;"Calibri,Gras"&amp;9MUSICACTION
INITIATIVES COLLECTIVES 23-24
DÉVELOPPEMENT DES COMPÉTENCES
DÉCLARATIONS&amp;R&amp;"Calibri,Gras"&amp;9&amp;P de &amp;N</oddHeader>
  </headerFooter>
  <rowBreaks count="1" manualBreakCount="1">
    <brk id="4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228600</xdr:colOff>
                    <xdr:row>44</xdr:row>
                    <xdr:rowOff>184150</xdr:rowOff>
                  </from>
                  <to>
                    <xdr:col>5</xdr:col>
                    <xdr:colOff>527050</xdr:colOff>
                    <xdr:row>46</xdr:row>
                    <xdr:rowOff>12700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228600</xdr:colOff>
                    <xdr:row>46</xdr:row>
                    <xdr:rowOff>184150</xdr:rowOff>
                  </from>
                  <to>
                    <xdr:col>5</xdr:col>
                    <xdr:colOff>527050</xdr:colOff>
                    <xdr:row>48</xdr:row>
                    <xdr:rowOff>12700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4</xdr:col>
                    <xdr:colOff>228600</xdr:colOff>
                    <xdr:row>47</xdr:row>
                    <xdr:rowOff>184150</xdr:rowOff>
                  </from>
                  <to>
                    <xdr:col>5</xdr:col>
                    <xdr:colOff>527050</xdr:colOff>
                    <xdr:row>49</xdr:row>
                    <xdr:rowOff>12700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4</xdr:col>
                    <xdr:colOff>228600</xdr:colOff>
                    <xdr:row>48</xdr:row>
                    <xdr:rowOff>184150</xdr:rowOff>
                  </from>
                  <to>
                    <xdr:col>5</xdr:col>
                    <xdr:colOff>527050</xdr:colOff>
                    <xdr:row>50</xdr:row>
                    <xdr:rowOff>12700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4</xdr:col>
                    <xdr:colOff>228600</xdr:colOff>
                    <xdr:row>43</xdr:row>
                    <xdr:rowOff>184150</xdr:rowOff>
                  </from>
                  <to>
                    <xdr:col>5</xdr:col>
                    <xdr:colOff>527050</xdr:colOff>
                    <xdr:row>45</xdr:row>
                    <xdr:rowOff>12700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4</xdr:col>
                    <xdr:colOff>228600</xdr:colOff>
                    <xdr:row>45</xdr:row>
                    <xdr:rowOff>184150</xdr:rowOff>
                  </from>
                  <to>
                    <xdr:col>5</xdr:col>
                    <xdr:colOff>527050</xdr:colOff>
                    <xdr:row>47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7881-B507-408B-8570-31058D3474DD}">
  <sheetPr>
    <tabColor theme="7" tint="0.79998168889431442"/>
    <pageSetUpPr fitToPage="1"/>
  </sheetPr>
  <dimension ref="A1:I19"/>
  <sheetViews>
    <sheetView workbookViewId="0">
      <selection activeCell="A10" sqref="A10:B12"/>
    </sheetView>
  </sheetViews>
  <sheetFormatPr baseColWidth="10" defaultRowHeight="12.5" x14ac:dyDescent="0.25"/>
  <cols>
    <col min="1" max="1" width="53.1796875" style="60" customWidth="1"/>
    <col min="2" max="5" width="10.81640625" style="60"/>
    <col min="6" max="6" width="6.453125" style="60" customWidth="1"/>
    <col min="7" max="7" width="5" style="60" customWidth="1"/>
    <col min="8" max="8" width="6.54296875" style="60" customWidth="1"/>
    <col min="9" max="9" width="3.81640625" style="60" customWidth="1"/>
    <col min="10" max="256" width="10.81640625" style="60"/>
    <col min="257" max="257" width="53.1796875" style="60" customWidth="1"/>
    <col min="258" max="261" width="10.81640625" style="60"/>
    <col min="262" max="262" width="6.453125" style="60" customWidth="1"/>
    <col min="263" max="263" width="5" style="60" customWidth="1"/>
    <col min="264" max="264" width="6.54296875" style="60" customWidth="1"/>
    <col min="265" max="265" width="3.81640625" style="60" customWidth="1"/>
    <col min="266" max="512" width="10.81640625" style="60"/>
    <col min="513" max="513" width="53.1796875" style="60" customWidth="1"/>
    <col min="514" max="517" width="10.81640625" style="60"/>
    <col min="518" max="518" width="6.453125" style="60" customWidth="1"/>
    <col min="519" max="519" width="5" style="60" customWidth="1"/>
    <col min="520" max="520" width="6.54296875" style="60" customWidth="1"/>
    <col min="521" max="521" width="3.81640625" style="60" customWidth="1"/>
    <col min="522" max="768" width="10.81640625" style="60"/>
    <col min="769" max="769" width="53.1796875" style="60" customWidth="1"/>
    <col min="770" max="773" width="10.81640625" style="60"/>
    <col min="774" max="774" width="6.453125" style="60" customWidth="1"/>
    <col min="775" max="775" width="5" style="60" customWidth="1"/>
    <col min="776" max="776" width="6.54296875" style="60" customWidth="1"/>
    <col min="777" max="777" width="3.81640625" style="60" customWidth="1"/>
    <col min="778" max="1024" width="10.81640625" style="60"/>
    <col min="1025" max="1025" width="53.1796875" style="60" customWidth="1"/>
    <col min="1026" max="1029" width="10.81640625" style="60"/>
    <col min="1030" max="1030" width="6.453125" style="60" customWidth="1"/>
    <col min="1031" max="1031" width="5" style="60" customWidth="1"/>
    <col min="1032" max="1032" width="6.54296875" style="60" customWidth="1"/>
    <col min="1033" max="1033" width="3.81640625" style="60" customWidth="1"/>
    <col min="1034" max="1280" width="10.81640625" style="60"/>
    <col min="1281" max="1281" width="53.1796875" style="60" customWidth="1"/>
    <col min="1282" max="1285" width="10.81640625" style="60"/>
    <col min="1286" max="1286" width="6.453125" style="60" customWidth="1"/>
    <col min="1287" max="1287" width="5" style="60" customWidth="1"/>
    <col min="1288" max="1288" width="6.54296875" style="60" customWidth="1"/>
    <col min="1289" max="1289" width="3.81640625" style="60" customWidth="1"/>
    <col min="1290" max="1536" width="10.81640625" style="60"/>
    <col min="1537" max="1537" width="53.1796875" style="60" customWidth="1"/>
    <col min="1538" max="1541" width="10.81640625" style="60"/>
    <col min="1542" max="1542" width="6.453125" style="60" customWidth="1"/>
    <col min="1543" max="1543" width="5" style="60" customWidth="1"/>
    <col min="1544" max="1544" width="6.54296875" style="60" customWidth="1"/>
    <col min="1545" max="1545" width="3.81640625" style="60" customWidth="1"/>
    <col min="1546" max="1792" width="10.81640625" style="60"/>
    <col min="1793" max="1793" width="53.1796875" style="60" customWidth="1"/>
    <col min="1794" max="1797" width="10.81640625" style="60"/>
    <col min="1798" max="1798" width="6.453125" style="60" customWidth="1"/>
    <col min="1799" max="1799" width="5" style="60" customWidth="1"/>
    <col min="1800" max="1800" width="6.54296875" style="60" customWidth="1"/>
    <col min="1801" max="1801" width="3.81640625" style="60" customWidth="1"/>
    <col min="1802" max="2048" width="10.81640625" style="60"/>
    <col min="2049" max="2049" width="53.1796875" style="60" customWidth="1"/>
    <col min="2050" max="2053" width="10.81640625" style="60"/>
    <col min="2054" max="2054" width="6.453125" style="60" customWidth="1"/>
    <col min="2055" max="2055" width="5" style="60" customWidth="1"/>
    <col min="2056" max="2056" width="6.54296875" style="60" customWidth="1"/>
    <col min="2057" max="2057" width="3.81640625" style="60" customWidth="1"/>
    <col min="2058" max="2304" width="10.81640625" style="60"/>
    <col min="2305" max="2305" width="53.1796875" style="60" customWidth="1"/>
    <col min="2306" max="2309" width="10.81640625" style="60"/>
    <col min="2310" max="2310" width="6.453125" style="60" customWidth="1"/>
    <col min="2311" max="2311" width="5" style="60" customWidth="1"/>
    <col min="2312" max="2312" width="6.54296875" style="60" customWidth="1"/>
    <col min="2313" max="2313" width="3.81640625" style="60" customWidth="1"/>
    <col min="2314" max="2560" width="10.81640625" style="60"/>
    <col min="2561" max="2561" width="53.1796875" style="60" customWidth="1"/>
    <col min="2562" max="2565" width="10.81640625" style="60"/>
    <col min="2566" max="2566" width="6.453125" style="60" customWidth="1"/>
    <col min="2567" max="2567" width="5" style="60" customWidth="1"/>
    <col min="2568" max="2568" width="6.54296875" style="60" customWidth="1"/>
    <col min="2569" max="2569" width="3.81640625" style="60" customWidth="1"/>
    <col min="2570" max="2816" width="10.81640625" style="60"/>
    <col min="2817" max="2817" width="53.1796875" style="60" customWidth="1"/>
    <col min="2818" max="2821" width="10.81640625" style="60"/>
    <col min="2822" max="2822" width="6.453125" style="60" customWidth="1"/>
    <col min="2823" max="2823" width="5" style="60" customWidth="1"/>
    <col min="2824" max="2824" width="6.54296875" style="60" customWidth="1"/>
    <col min="2825" max="2825" width="3.81640625" style="60" customWidth="1"/>
    <col min="2826" max="3072" width="10.81640625" style="60"/>
    <col min="3073" max="3073" width="53.1796875" style="60" customWidth="1"/>
    <col min="3074" max="3077" width="10.81640625" style="60"/>
    <col min="3078" max="3078" width="6.453125" style="60" customWidth="1"/>
    <col min="3079" max="3079" width="5" style="60" customWidth="1"/>
    <col min="3080" max="3080" width="6.54296875" style="60" customWidth="1"/>
    <col min="3081" max="3081" width="3.81640625" style="60" customWidth="1"/>
    <col min="3082" max="3328" width="10.81640625" style="60"/>
    <col min="3329" max="3329" width="53.1796875" style="60" customWidth="1"/>
    <col min="3330" max="3333" width="10.81640625" style="60"/>
    <col min="3334" max="3334" width="6.453125" style="60" customWidth="1"/>
    <col min="3335" max="3335" width="5" style="60" customWidth="1"/>
    <col min="3336" max="3336" width="6.54296875" style="60" customWidth="1"/>
    <col min="3337" max="3337" width="3.81640625" style="60" customWidth="1"/>
    <col min="3338" max="3584" width="10.81640625" style="60"/>
    <col min="3585" max="3585" width="53.1796875" style="60" customWidth="1"/>
    <col min="3586" max="3589" width="10.81640625" style="60"/>
    <col min="3590" max="3590" width="6.453125" style="60" customWidth="1"/>
    <col min="3591" max="3591" width="5" style="60" customWidth="1"/>
    <col min="3592" max="3592" width="6.54296875" style="60" customWidth="1"/>
    <col min="3593" max="3593" width="3.81640625" style="60" customWidth="1"/>
    <col min="3594" max="3840" width="10.81640625" style="60"/>
    <col min="3841" max="3841" width="53.1796875" style="60" customWidth="1"/>
    <col min="3842" max="3845" width="10.81640625" style="60"/>
    <col min="3846" max="3846" width="6.453125" style="60" customWidth="1"/>
    <col min="3847" max="3847" width="5" style="60" customWidth="1"/>
    <col min="3848" max="3848" width="6.54296875" style="60" customWidth="1"/>
    <col min="3849" max="3849" width="3.81640625" style="60" customWidth="1"/>
    <col min="3850" max="4096" width="10.81640625" style="60"/>
    <col min="4097" max="4097" width="53.1796875" style="60" customWidth="1"/>
    <col min="4098" max="4101" width="10.81640625" style="60"/>
    <col min="4102" max="4102" width="6.453125" style="60" customWidth="1"/>
    <col min="4103" max="4103" width="5" style="60" customWidth="1"/>
    <col min="4104" max="4104" width="6.54296875" style="60" customWidth="1"/>
    <col min="4105" max="4105" width="3.81640625" style="60" customWidth="1"/>
    <col min="4106" max="4352" width="10.81640625" style="60"/>
    <col min="4353" max="4353" width="53.1796875" style="60" customWidth="1"/>
    <col min="4354" max="4357" width="10.81640625" style="60"/>
    <col min="4358" max="4358" width="6.453125" style="60" customWidth="1"/>
    <col min="4359" max="4359" width="5" style="60" customWidth="1"/>
    <col min="4360" max="4360" width="6.54296875" style="60" customWidth="1"/>
    <col min="4361" max="4361" width="3.81640625" style="60" customWidth="1"/>
    <col min="4362" max="4608" width="10.81640625" style="60"/>
    <col min="4609" max="4609" width="53.1796875" style="60" customWidth="1"/>
    <col min="4610" max="4613" width="10.81640625" style="60"/>
    <col min="4614" max="4614" width="6.453125" style="60" customWidth="1"/>
    <col min="4615" max="4615" width="5" style="60" customWidth="1"/>
    <col min="4616" max="4616" width="6.54296875" style="60" customWidth="1"/>
    <col min="4617" max="4617" width="3.81640625" style="60" customWidth="1"/>
    <col min="4618" max="4864" width="10.81640625" style="60"/>
    <col min="4865" max="4865" width="53.1796875" style="60" customWidth="1"/>
    <col min="4866" max="4869" width="10.81640625" style="60"/>
    <col min="4870" max="4870" width="6.453125" style="60" customWidth="1"/>
    <col min="4871" max="4871" width="5" style="60" customWidth="1"/>
    <col min="4872" max="4872" width="6.54296875" style="60" customWidth="1"/>
    <col min="4873" max="4873" width="3.81640625" style="60" customWidth="1"/>
    <col min="4874" max="5120" width="10.81640625" style="60"/>
    <col min="5121" max="5121" width="53.1796875" style="60" customWidth="1"/>
    <col min="5122" max="5125" width="10.81640625" style="60"/>
    <col min="5126" max="5126" width="6.453125" style="60" customWidth="1"/>
    <col min="5127" max="5127" width="5" style="60" customWidth="1"/>
    <col min="5128" max="5128" width="6.54296875" style="60" customWidth="1"/>
    <col min="5129" max="5129" width="3.81640625" style="60" customWidth="1"/>
    <col min="5130" max="5376" width="10.81640625" style="60"/>
    <col min="5377" max="5377" width="53.1796875" style="60" customWidth="1"/>
    <col min="5378" max="5381" width="10.81640625" style="60"/>
    <col min="5382" max="5382" width="6.453125" style="60" customWidth="1"/>
    <col min="5383" max="5383" width="5" style="60" customWidth="1"/>
    <col min="5384" max="5384" width="6.54296875" style="60" customWidth="1"/>
    <col min="5385" max="5385" width="3.81640625" style="60" customWidth="1"/>
    <col min="5386" max="5632" width="10.81640625" style="60"/>
    <col min="5633" max="5633" width="53.1796875" style="60" customWidth="1"/>
    <col min="5634" max="5637" width="10.81640625" style="60"/>
    <col min="5638" max="5638" width="6.453125" style="60" customWidth="1"/>
    <col min="5639" max="5639" width="5" style="60" customWidth="1"/>
    <col min="5640" max="5640" width="6.54296875" style="60" customWidth="1"/>
    <col min="5641" max="5641" width="3.81640625" style="60" customWidth="1"/>
    <col min="5642" max="5888" width="10.81640625" style="60"/>
    <col min="5889" max="5889" width="53.1796875" style="60" customWidth="1"/>
    <col min="5890" max="5893" width="10.81640625" style="60"/>
    <col min="5894" max="5894" width="6.453125" style="60" customWidth="1"/>
    <col min="5895" max="5895" width="5" style="60" customWidth="1"/>
    <col min="5896" max="5896" width="6.54296875" style="60" customWidth="1"/>
    <col min="5897" max="5897" width="3.81640625" style="60" customWidth="1"/>
    <col min="5898" max="6144" width="10.81640625" style="60"/>
    <col min="6145" max="6145" width="53.1796875" style="60" customWidth="1"/>
    <col min="6146" max="6149" width="10.81640625" style="60"/>
    <col min="6150" max="6150" width="6.453125" style="60" customWidth="1"/>
    <col min="6151" max="6151" width="5" style="60" customWidth="1"/>
    <col min="6152" max="6152" width="6.54296875" style="60" customWidth="1"/>
    <col min="6153" max="6153" width="3.81640625" style="60" customWidth="1"/>
    <col min="6154" max="6400" width="10.81640625" style="60"/>
    <col min="6401" max="6401" width="53.1796875" style="60" customWidth="1"/>
    <col min="6402" max="6405" width="10.81640625" style="60"/>
    <col min="6406" max="6406" width="6.453125" style="60" customWidth="1"/>
    <col min="6407" max="6407" width="5" style="60" customWidth="1"/>
    <col min="6408" max="6408" width="6.54296875" style="60" customWidth="1"/>
    <col min="6409" max="6409" width="3.81640625" style="60" customWidth="1"/>
    <col min="6410" max="6656" width="10.81640625" style="60"/>
    <col min="6657" max="6657" width="53.1796875" style="60" customWidth="1"/>
    <col min="6658" max="6661" width="10.81640625" style="60"/>
    <col min="6662" max="6662" width="6.453125" style="60" customWidth="1"/>
    <col min="6663" max="6663" width="5" style="60" customWidth="1"/>
    <col min="6664" max="6664" width="6.54296875" style="60" customWidth="1"/>
    <col min="6665" max="6665" width="3.81640625" style="60" customWidth="1"/>
    <col min="6666" max="6912" width="10.81640625" style="60"/>
    <col min="6913" max="6913" width="53.1796875" style="60" customWidth="1"/>
    <col min="6914" max="6917" width="10.81640625" style="60"/>
    <col min="6918" max="6918" width="6.453125" style="60" customWidth="1"/>
    <col min="6919" max="6919" width="5" style="60" customWidth="1"/>
    <col min="6920" max="6920" width="6.54296875" style="60" customWidth="1"/>
    <col min="6921" max="6921" width="3.81640625" style="60" customWidth="1"/>
    <col min="6922" max="7168" width="10.81640625" style="60"/>
    <col min="7169" max="7169" width="53.1796875" style="60" customWidth="1"/>
    <col min="7170" max="7173" width="10.81640625" style="60"/>
    <col min="7174" max="7174" width="6.453125" style="60" customWidth="1"/>
    <col min="7175" max="7175" width="5" style="60" customWidth="1"/>
    <col min="7176" max="7176" width="6.54296875" style="60" customWidth="1"/>
    <col min="7177" max="7177" width="3.81640625" style="60" customWidth="1"/>
    <col min="7178" max="7424" width="10.81640625" style="60"/>
    <col min="7425" max="7425" width="53.1796875" style="60" customWidth="1"/>
    <col min="7426" max="7429" width="10.81640625" style="60"/>
    <col min="7430" max="7430" width="6.453125" style="60" customWidth="1"/>
    <col min="7431" max="7431" width="5" style="60" customWidth="1"/>
    <col min="7432" max="7432" width="6.54296875" style="60" customWidth="1"/>
    <col min="7433" max="7433" width="3.81640625" style="60" customWidth="1"/>
    <col min="7434" max="7680" width="10.81640625" style="60"/>
    <col min="7681" max="7681" width="53.1796875" style="60" customWidth="1"/>
    <col min="7682" max="7685" width="10.81640625" style="60"/>
    <col min="7686" max="7686" width="6.453125" style="60" customWidth="1"/>
    <col min="7687" max="7687" width="5" style="60" customWidth="1"/>
    <col min="7688" max="7688" width="6.54296875" style="60" customWidth="1"/>
    <col min="7689" max="7689" width="3.81640625" style="60" customWidth="1"/>
    <col min="7690" max="7936" width="10.81640625" style="60"/>
    <col min="7937" max="7937" width="53.1796875" style="60" customWidth="1"/>
    <col min="7938" max="7941" width="10.81640625" style="60"/>
    <col min="7942" max="7942" width="6.453125" style="60" customWidth="1"/>
    <col min="7943" max="7943" width="5" style="60" customWidth="1"/>
    <col min="7944" max="7944" width="6.54296875" style="60" customWidth="1"/>
    <col min="7945" max="7945" width="3.81640625" style="60" customWidth="1"/>
    <col min="7946" max="8192" width="10.81640625" style="60"/>
    <col min="8193" max="8193" width="53.1796875" style="60" customWidth="1"/>
    <col min="8194" max="8197" width="10.81640625" style="60"/>
    <col min="8198" max="8198" width="6.453125" style="60" customWidth="1"/>
    <col min="8199" max="8199" width="5" style="60" customWidth="1"/>
    <col min="8200" max="8200" width="6.54296875" style="60" customWidth="1"/>
    <col min="8201" max="8201" width="3.81640625" style="60" customWidth="1"/>
    <col min="8202" max="8448" width="10.81640625" style="60"/>
    <col min="8449" max="8449" width="53.1796875" style="60" customWidth="1"/>
    <col min="8450" max="8453" width="10.81640625" style="60"/>
    <col min="8454" max="8454" width="6.453125" style="60" customWidth="1"/>
    <col min="8455" max="8455" width="5" style="60" customWidth="1"/>
    <col min="8456" max="8456" width="6.54296875" style="60" customWidth="1"/>
    <col min="8457" max="8457" width="3.81640625" style="60" customWidth="1"/>
    <col min="8458" max="8704" width="10.81640625" style="60"/>
    <col min="8705" max="8705" width="53.1796875" style="60" customWidth="1"/>
    <col min="8706" max="8709" width="10.81640625" style="60"/>
    <col min="8710" max="8710" width="6.453125" style="60" customWidth="1"/>
    <col min="8711" max="8711" width="5" style="60" customWidth="1"/>
    <col min="8712" max="8712" width="6.54296875" style="60" customWidth="1"/>
    <col min="8713" max="8713" width="3.81640625" style="60" customWidth="1"/>
    <col min="8714" max="8960" width="10.81640625" style="60"/>
    <col min="8961" max="8961" width="53.1796875" style="60" customWidth="1"/>
    <col min="8962" max="8965" width="10.81640625" style="60"/>
    <col min="8966" max="8966" width="6.453125" style="60" customWidth="1"/>
    <col min="8967" max="8967" width="5" style="60" customWidth="1"/>
    <col min="8968" max="8968" width="6.54296875" style="60" customWidth="1"/>
    <col min="8969" max="8969" width="3.81640625" style="60" customWidth="1"/>
    <col min="8970" max="9216" width="10.81640625" style="60"/>
    <col min="9217" max="9217" width="53.1796875" style="60" customWidth="1"/>
    <col min="9218" max="9221" width="10.81640625" style="60"/>
    <col min="9222" max="9222" width="6.453125" style="60" customWidth="1"/>
    <col min="9223" max="9223" width="5" style="60" customWidth="1"/>
    <col min="9224" max="9224" width="6.54296875" style="60" customWidth="1"/>
    <col min="9225" max="9225" width="3.81640625" style="60" customWidth="1"/>
    <col min="9226" max="9472" width="10.81640625" style="60"/>
    <col min="9473" max="9473" width="53.1796875" style="60" customWidth="1"/>
    <col min="9474" max="9477" width="10.81640625" style="60"/>
    <col min="9478" max="9478" width="6.453125" style="60" customWidth="1"/>
    <col min="9479" max="9479" width="5" style="60" customWidth="1"/>
    <col min="9480" max="9480" width="6.54296875" style="60" customWidth="1"/>
    <col min="9481" max="9481" width="3.81640625" style="60" customWidth="1"/>
    <col min="9482" max="9728" width="10.81640625" style="60"/>
    <col min="9729" max="9729" width="53.1796875" style="60" customWidth="1"/>
    <col min="9730" max="9733" width="10.81640625" style="60"/>
    <col min="9734" max="9734" width="6.453125" style="60" customWidth="1"/>
    <col min="9735" max="9735" width="5" style="60" customWidth="1"/>
    <col min="9736" max="9736" width="6.54296875" style="60" customWidth="1"/>
    <col min="9737" max="9737" width="3.81640625" style="60" customWidth="1"/>
    <col min="9738" max="9984" width="10.81640625" style="60"/>
    <col min="9985" max="9985" width="53.1796875" style="60" customWidth="1"/>
    <col min="9986" max="9989" width="10.81640625" style="60"/>
    <col min="9990" max="9990" width="6.453125" style="60" customWidth="1"/>
    <col min="9991" max="9991" width="5" style="60" customWidth="1"/>
    <col min="9992" max="9992" width="6.54296875" style="60" customWidth="1"/>
    <col min="9993" max="9993" width="3.81640625" style="60" customWidth="1"/>
    <col min="9994" max="10240" width="10.81640625" style="60"/>
    <col min="10241" max="10241" width="53.1796875" style="60" customWidth="1"/>
    <col min="10242" max="10245" width="10.81640625" style="60"/>
    <col min="10246" max="10246" width="6.453125" style="60" customWidth="1"/>
    <col min="10247" max="10247" width="5" style="60" customWidth="1"/>
    <col min="10248" max="10248" width="6.54296875" style="60" customWidth="1"/>
    <col min="10249" max="10249" width="3.81640625" style="60" customWidth="1"/>
    <col min="10250" max="10496" width="10.81640625" style="60"/>
    <col min="10497" max="10497" width="53.1796875" style="60" customWidth="1"/>
    <col min="10498" max="10501" width="10.81640625" style="60"/>
    <col min="10502" max="10502" width="6.453125" style="60" customWidth="1"/>
    <col min="10503" max="10503" width="5" style="60" customWidth="1"/>
    <col min="10504" max="10504" width="6.54296875" style="60" customWidth="1"/>
    <col min="10505" max="10505" width="3.81640625" style="60" customWidth="1"/>
    <col min="10506" max="10752" width="10.81640625" style="60"/>
    <col min="10753" max="10753" width="53.1796875" style="60" customWidth="1"/>
    <col min="10754" max="10757" width="10.81640625" style="60"/>
    <col min="10758" max="10758" width="6.453125" style="60" customWidth="1"/>
    <col min="10759" max="10759" width="5" style="60" customWidth="1"/>
    <col min="10760" max="10760" width="6.54296875" style="60" customWidth="1"/>
    <col min="10761" max="10761" width="3.81640625" style="60" customWidth="1"/>
    <col min="10762" max="11008" width="10.81640625" style="60"/>
    <col min="11009" max="11009" width="53.1796875" style="60" customWidth="1"/>
    <col min="11010" max="11013" width="10.81640625" style="60"/>
    <col min="11014" max="11014" width="6.453125" style="60" customWidth="1"/>
    <col min="11015" max="11015" width="5" style="60" customWidth="1"/>
    <col min="11016" max="11016" width="6.54296875" style="60" customWidth="1"/>
    <col min="11017" max="11017" width="3.81640625" style="60" customWidth="1"/>
    <col min="11018" max="11264" width="10.81640625" style="60"/>
    <col min="11265" max="11265" width="53.1796875" style="60" customWidth="1"/>
    <col min="11266" max="11269" width="10.81640625" style="60"/>
    <col min="11270" max="11270" width="6.453125" style="60" customWidth="1"/>
    <col min="11271" max="11271" width="5" style="60" customWidth="1"/>
    <col min="11272" max="11272" width="6.54296875" style="60" customWidth="1"/>
    <col min="11273" max="11273" width="3.81640625" style="60" customWidth="1"/>
    <col min="11274" max="11520" width="10.81640625" style="60"/>
    <col min="11521" max="11521" width="53.1796875" style="60" customWidth="1"/>
    <col min="11522" max="11525" width="10.81640625" style="60"/>
    <col min="11526" max="11526" width="6.453125" style="60" customWidth="1"/>
    <col min="11527" max="11527" width="5" style="60" customWidth="1"/>
    <col min="11528" max="11528" width="6.54296875" style="60" customWidth="1"/>
    <col min="11529" max="11529" width="3.81640625" style="60" customWidth="1"/>
    <col min="11530" max="11776" width="10.81640625" style="60"/>
    <col min="11777" max="11777" width="53.1796875" style="60" customWidth="1"/>
    <col min="11778" max="11781" width="10.81640625" style="60"/>
    <col min="11782" max="11782" width="6.453125" style="60" customWidth="1"/>
    <col min="11783" max="11783" width="5" style="60" customWidth="1"/>
    <col min="11784" max="11784" width="6.54296875" style="60" customWidth="1"/>
    <col min="11785" max="11785" width="3.81640625" style="60" customWidth="1"/>
    <col min="11786" max="12032" width="10.81640625" style="60"/>
    <col min="12033" max="12033" width="53.1796875" style="60" customWidth="1"/>
    <col min="12034" max="12037" width="10.81640625" style="60"/>
    <col min="12038" max="12038" width="6.453125" style="60" customWidth="1"/>
    <col min="12039" max="12039" width="5" style="60" customWidth="1"/>
    <col min="12040" max="12040" width="6.54296875" style="60" customWidth="1"/>
    <col min="12041" max="12041" width="3.81640625" style="60" customWidth="1"/>
    <col min="12042" max="12288" width="10.81640625" style="60"/>
    <col min="12289" max="12289" width="53.1796875" style="60" customWidth="1"/>
    <col min="12290" max="12293" width="10.81640625" style="60"/>
    <col min="12294" max="12294" width="6.453125" style="60" customWidth="1"/>
    <col min="12295" max="12295" width="5" style="60" customWidth="1"/>
    <col min="12296" max="12296" width="6.54296875" style="60" customWidth="1"/>
    <col min="12297" max="12297" width="3.81640625" style="60" customWidth="1"/>
    <col min="12298" max="12544" width="10.81640625" style="60"/>
    <col min="12545" max="12545" width="53.1796875" style="60" customWidth="1"/>
    <col min="12546" max="12549" width="10.81640625" style="60"/>
    <col min="12550" max="12550" width="6.453125" style="60" customWidth="1"/>
    <col min="12551" max="12551" width="5" style="60" customWidth="1"/>
    <col min="12552" max="12552" width="6.54296875" style="60" customWidth="1"/>
    <col min="12553" max="12553" width="3.81640625" style="60" customWidth="1"/>
    <col min="12554" max="12800" width="10.81640625" style="60"/>
    <col min="12801" max="12801" width="53.1796875" style="60" customWidth="1"/>
    <col min="12802" max="12805" width="10.81640625" style="60"/>
    <col min="12806" max="12806" width="6.453125" style="60" customWidth="1"/>
    <col min="12807" max="12807" width="5" style="60" customWidth="1"/>
    <col min="12808" max="12808" width="6.54296875" style="60" customWidth="1"/>
    <col min="12809" max="12809" width="3.81640625" style="60" customWidth="1"/>
    <col min="12810" max="13056" width="10.81640625" style="60"/>
    <col min="13057" max="13057" width="53.1796875" style="60" customWidth="1"/>
    <col min="13058" max="13061" width="10.81640625" style="60"/>
    <col min="13062" max="13062" width="6.453125" style="60" customWidth="1"/>
    <col min="13063" max="13063" width="5" style="60" customWidth="1"/>
    <col min="13064" max="13064" width="6.54296875" style="60" customWidth="1"/>
    <col min="13065" max="13065" width="3.81640625" style="60" customWidth="1"/>
    <col min="13066" max="13312" width="10.81640625" style="60"/>
    <col min="13313" max="13313" width="53.1796875" style="60" customWidth="1"/>
    <col min="13314" max="13317" width="10.81640625" style="60"/>
    <col min="13318" max="13318" width="6.453125" style="60" customWidth="1"/>
    <col min="13319" max="13319" width="5" style="60" customWidth="1"/>
    <col min="13320" max="13320" width="6.54296875" style="60" customWidth="1"/>
    <col min="13321" max="13321" width="3.81640625" style="60" customWidth="1"/>
    <col min="13322" max="13568" width="10.81640625" style="60"/>
    <col min="13569" max="13569" width="53.1796875" style="60" customWidth="1"/>
    <col min="13570" max="13573" width="10.81640625" style="60"/>
    <col min="13574" max="13574" width="6.453125" style="60" customWidth="1"/>
    <col min="13575" max="13575" width="5" style="60" customWidth="1"/>
    <col min="13576" max="13576" width="6.54296875" style="60" customWidth="1"/>
    <col min="13577" max="13577" width="3.81640625" style="60" customWidth="1"/>
    <col min="13578" max="13824" width="10.81640625" style="60"/>
    <col min="13825" max="13825" width="53.1796875" style="60" customWidth="1"/>
    <col min="13826" max="13829" width="10.81640625" style="60"/>
    <col min="13830" max="13830" width="6.453125" style="60" customWidth="1"/>
    <col min="13831" max="13831" width="5" style="60" customWidth="1"/>
    <col min="13832" max="13832" width="6.54296875" style="60" customWidth="1"/>
    <col min="13833" max="13833" width="3.81640625" style="60" customWidth="1"/>
    <col min="13834" max="14080" width="10.81640625" style="60"/>
    <col min="14081" max="14081" width="53.1796875" style="60" customWidth="1"/>
    <col min="14082" max="14085" width="10.81640625" style="60"/>
    <col min="14086" max="14086" width="6.453125" style="60" customWidth="1"/>
    <col min="14087" max="14087" width="5" style="60" customWidth="1"/>
    <col min="14088" max="14088" width="6.54296875" style="60" customWidth="1"/>
    <col min="14089" max="14089" width="3.81640625" style="60" customWidth="1"/>
    <col min="14090" max="14336" width="10.81640625" style="60"/>
    <col min="14337" max="14337" width="53.1796875" style="60" customWidth="1"/>
    <col min="14338" max="14341" width="10.81640625" style="60"/>
    <col min="14342" max="14342" width="6.453125" style="60" customWidth="1"/>
    <col min="14343" max="14343" width="5" style="60" customWidth="1"/>
    <col min="14344" max="14344" width="6.54296875" style="60" customWidth="1"/>
    <col min="14345" max="14345" width="3.81640625" style="60" customWidth="1"/>
    <col min="14346" max="14592" width="10.81640625" style="60"/>
    <col min="14593" max="14593" width="53.1796875" style="60" customWidth="1"/>
    <col min="14594" max="14597" width="10.81640625" style="60"/>
    <col min="14598" max="14598" width="6.453125" style="60" customWidth="1"/>
    <col min="14599" max="14599" width="5" style="60" customWidth="1"/>
    <col min="14600" max="14600" width="6.54296875" style="60" customWidth="1"/>
    <col min="14601" max="14601" width="3.81640625" style="60" customWidth="1"/>
    <col min="14602" max="14848" width="10.81640625" style="60"/>
    <col min="14849" max="14849" width="53.1796875" style="60" customWidth="1"/>
    <col min="14850" max="14853" width="10.81640625" style="60"/>
    <col min="14854" max="14854" width="6.453125" style="60" customWidth="1"/>
    <col min="14855" max="14855" width="5" style="60" customWidth="1"/>
    <col min="14856" max="14856" width="6.54296875" style="60" customWidth="1"/>
    <col min="14857" max="14857" width="3.81640625" style="60" customWidth="1"/>
    <col min="14858" max="15104" width="10.81640625" style="60"/>
    <col min="15105" max="15105" width="53.1796875" style="60" customWidth="1"/>
    <col min="15106" max="15109" width="10.81640625" style="60"/>
    <col min="15110" max="15110" width="6.453125" style="60" customWidth="1"/>
    <col min="15111" max="15111" width="5" style="60" customWidth="1"/>
    <col min="15112" max="15112" width="6.54296875" style="60" customWidth="1"/>
    <col min="15113" max="15113" width="3.81640625" style="60" customWidth="1"/>
    <col min="15114" max="15360" width="10.81640625" style="60"/>
    <col min="15361" max="15361" width="53.1796875" style="60" customWidth="1"/>
    <col min="15362" max="15365" width="10.81640625" style="60"/>
    <col min="15366" max="15366" width="6.453125" style="60" customWidth="1"/>
    <col min="15367" max="15367" width="5" style="60" customWidth="1"/>
    <col min="15368" max="15368" width="6.54296875" style="60" customWidth="1"/>
    <col min="15369" max="15369" width="3.81640625" style="60" customWidth="1"/>
    <col min="15370" max="15616" width="10.81640625" style="60"/>
    <col min="15617" max="15617" width="53.1796875" style="60" customWidth="1"/>
    <col min="15618" max="15621" width="10.81640625" style="60"/>
    <col min="15622" max="15622" width="6.453125" style="60" customWidth="1"/>
    <col min="15623" max="15623" width="5" style="60" customWidth="1"/>
    <col min="15624" max="15624" width="6.54296875" style="60" customWidth="1"/>
    <col min="15625" max="15625" width="3.81640625" style="60" customWidth="1"/>
    <col min="15626" max="15872" width="10.81640625" style="60"/>
    <col min="15873" max="15873" width="53.1796875" style="60" customWidth="1"/>
    <col min="15874" max="15877" width="10.81640625" style="60"/>
    <col min="15878" max="15878" width="6.453125" style="60" customWidth="1"/>
    <col min="15879" max="15879" width="5" style="60" customWidth="1"/>
    <col min="15880" max="15880" width="6.54296875" style="60" customWidth="1"/>
    <col min="15881" max="15881" width="3.81640625" style="60" customWidth="1"/>
    <col min="15882" max="16128" width="10.81640625" style="60"/>
    <col min="16129" max="16129" width="53.1796875" style="60" customWidth="1"/>
    <col min="16130" max="16133" width="10.81640625" style="60"/>
    <col min="16134" max="16134" width="6.453125" style="60" customWidth="1"/>
    <col min="16135" max="16135" width="5" style="60" customWidth="1"/>
    <col min="16136" max="16136" width="6.54296875" style="60" customWidth="1"/>
    <col min="16137" max="16137" width="3.81640625" style="60" customWidth="1"/>
    <col min="16138" max="16384" width="10.81640625" style="60"/>
  </cols>
  <sheetData>
    <row r="1" spans="1:9" s="59" customFormat="1" ht="30" customHeight="1" x14ac:dyDescent="0.3">
      <c r="A1" s="445" t="s">
        <v>166</v>
      </c>
      <c r="B1" s="445"/>
      <c r="C1" s="445"/>
      <c r="D1" s="445"/>
      <c r="E1" s="445"/>
      <c r="F1" s="445"/>
      <c r="G1" s="445"/>
      <c r="H1" s="445"/>
      <c r="I1" s="445"/>
    </row>
    <row r="2" spans="1:9" s="59" customFormat="1" ht="124.5" customHeight="1" x14ac:dyDescent="0.3">
      <c r="A2" s="462" t="s">
        <v>167</v>
      </c>
      <c r="B2" s="462"/>
      <c r="C2" s="462"/>
      <c r="D2" s="462"/>
      <c r="E2" s="462"/>
      <c r="F2" s="462"/>
      <c r="G2" s="462"/>
      <c r="H2" s="462"/>
      <c r="I2" s="462"/>
    </row>
    <row r="3" spans="1:9" s="59" customFormat="1" ht="65.150000000000006" customHeight="1" x14ac:dyDescent="0.3">
      <c r="A3" s="463"/>
      <c r="B3" s="464"/>
      <c r="C3" s="465" t="s">
        <v>178</v>
      </c>
      <c r="D3" s="465"/>
      <c r="E3" s="465"/>
      <c r="F3" s="465"/>
      <c r="G3" s="465"/>
      <c r="H3" s="465"/>
      <c r="I3" s="465"/>
    </row>
    <row r="4" spans="1:9" s="59" customFormat="1" ht="35.15" customHeight="1" x14ac:dyDescent="0.3">
      <c r="A4" s="466" t="s">
        <v>302</v>
      </c>
      <c r="B4" s="467"/>
      <c r="C4" s="472"/>
      <c r="D4" s="473"/>
      <c r="E4" s="473"/>
      <c r="F4" s="473"/>
      <c r="G4" s="473"/>
      <c r="H4" s="473"/>
      <c r="I4" s="474"/>
    </row>
    <row r="5" spans="1:9" s="59" customFormat="1" ht="17.5" customHeight="1" x14ac:dyDescent="0.3">
      <c r="A5" s="468"/>
      <c r="B5" s="469"/>
      <c r="C5" s="475"/>
      <c r="D5" s="476"/>
      <c r="E5" s="476"/>
      <c r="F5" s="476"/>
      <c r="G5" s="476"/>
      <c r="H5" s="476"/>
      <c r="I5" s="477"/>
    </row>
    <row r="6" spans="1:9" ht="47.15" customHeight="1" x14ac:dyDescent="0.25">
      <c r="A6" s="470"/>
      <c r="B6" s="471"/>
      <c r="C6" s="478"/>
      <c r="D6" s="479"/>
      <c r="E6" s="479"/>
      <c r="F6" s="479"/>
      <c r="G6" s="479"/>
      <c r="H6" s="479"/>
      <c r="I6" s="480"/>
    </row>
    <row r="7" spans="1:9" x14ac:dyDescent="0.25">
      <c r="A7" s="446" t="s">
        <v>298</v>
      </c>
      <c r="B7" s="447"/>
      <c r="C7" s="436"/>
      <c r="D7" s="437"/>
      <c r="E7" s="437"/>
      <c r="F7" s="437"/>
      <c r="G7" s="437"/>
      <c r="H7" s="437"/>
      <c r="I7" s="438"/>
    </row>
    <row r="8" spans="1:9" ht="22.5" customHeight="1" x14ac:dyDescent="0.25">
      <c r="A8" s="448"/>
      <c r="B8" s="449"/>
      <c r="C8" s="439"/>
      <c r="D8" s="440"/>
      <c r="E8" s="440"/>
      <c r="F8" s="440"/>
      <c r="G8" s="440"/>
      <c r="H8" s="440"/>
      <c r="I8" s="441"/>
    </row>
    <row r="9" spans="1:9" x14ac:dyDescent="0.25">
      <c r="A9" s="450"/>
      <c r="B9" s="451"/>
      <c r="C9" s="442"/>
      <c r="D9" s="443"/>
      <c r="E9" s="443"/>
      <c r="F9" s="443"/>
      <c r="G9" s="443"/>
      <c r="H9" s="443"/>
      <c r="I9" s="444"/>
    </row>
    <row r="10" spans="1:9" x14ac:dyDescent="0.25">
      <c r="A10" s="452" t="s">
        <v>299</v>
      </c>
      <c r="B10" s="453"/>
      <c r="C10" s="436"/>
      <c r="D10" s="437"/>
      <c r="E10" s="437"/>
      <c r="F10" s="437"/>
      <c r="G10" s="437"/>
      <c r="H10" s="437"/>
      <c r="I10" s="438"/>
    </row>
    <row r="11" spans="1:9" x14ac:dyDescent="0.25">
      <c r="A11" s="454"/>
      <c r="B11" s="455"/>
      <c r="C11" s="439"/>
      <c r="D11" s="440"/>
      <c r="E11" s="440"/>
      <c r="F11" s="440"/>
      <c r="G11" s="440"/>
      <c r="H11" s="440"/>
      <c r="I11" s="441"/>
    </row>
    <row r="12" spans="1:9" ht="91.5" customHeight="1" x14ac:dyDescent="0.25">
      <c r="A12" s="454"/>
      <c r="B12" s="455"/>
      <c r="C12" s="442"/>
      <c r="D12" s="443"/>
      <c r="E12" s="443"/>
      <c r="F12" s="443"/>
      <c r="G12" s="443"/>
      <c r="H12" s="443"/>
      <c r="I12" s="444"/>
    </row>
    <row r="13" spans="1:9" ht="9" customHeight="1" x14ac:dyDescent="0.25">
      <c r="A13" s="456" t="s">
        <v>303</v>
      </c>
      <c r="B13" s="457"/>
      <c r="C13" s="436"/>
      <c r="D13" s="437"/>
      <c r="E13" s="437"/>
      <c r="F13" s="437"/>
      <c r="G13" s="437"/>
      <c r="H13" s="437"/>
      <c r="I13" s="438"/>
    </row>
    <row r="14" spans="1:9" ht="38.5" customHeight="1" x14ac:dyDescent="0.25">
      <c r="A14" s="458"/>
      <c r="B14" s="459"/>
      <c r="C14" s="439"/>
      <c r="D14" s="440"/>
      <c r="E14" s="440"/>
      <c r="F14" s="440"/>
      <c r="G14" s="440"/>
      <c r="H14" s="440"/>
      <c r="I14" s="441"/>
    </row>
    <row r="15" spans="1:9" ht="24" customHeight="1" x14ac:dyDescent="0.25">
      <c r="A15" s="460"/>
      <c r="B15" s="461"/>
      <c r="C15" s="442"/>
      <c r="D15" s="443"/>
      <c r="E15" s="443"/>
      <c r="F15" s="443"/>
      <c r="G15" s="443"/>
      <c r="H15" s="443"/>
      <c r="I15" s="444"/>
    </row>
    <row r="16" spans="1:9" ht="13" customHeight="1" x14ac:dyDescent="0.25">
      <c r="A16" s="430" t="s">
        <v>301</v>
      </c>
      <c r="B16" s="431"/>
      <c r="C16" s="436"/>
      <c r="D16" s="437"/>
      <c r="E16" s="437"/>
      <c r="F16" s="437"/>
      <c r="G16" s="437"/>
      <c r="H16" s="437"/>
      <c r="I16" s="438"/>
    </row>
    <row r="17" spans="1:9" ht="22" customHeight="1" x14ac:dyDescent="0.25">
      <c r="A17" s="432"/>
      <c r="B17" s="433"/>
      <c r="C17" s="439"/>
      <c r="D17" s="440"/>
      <c r="E17" s="440"/>
      <c r="F17" s="440"/>
      <c r="G17" s="440"/>
      <c r="H17" s="440"/>
      <c r="I17" s="441"/>
    </row>
    <row r="18" spans="1:9" ht="32.5" customHeight="1" x14ac:dyDescent="0.25">
      <c r="A18" s="434"/>
      <c r="B18" s="435"/>
      <c r="C18" s="442"/>
      <c r="D18" s="443"/>
      <c r="E18" s="443"/>
      <c r="F18" s="443"/>
      <c r="G18" s="443"/>
      <c r="H18" s="443"/>
      <c r="I18" s="444"/>
    </row>
    <row r="19" spans="1:9" s="59" customFormat="1" ht="22.5" customHeight="1" x14ac:dyDescent="0.3">
      <c r="A19" s="445" t="s">
        <v>168</v>
      </c>
      <c r="B19" s="445"/>
      <c r="C19" s="445"/>
      <c r="D19" s="445"/>
      <c r="E19" s="445"/>
      <c r="F19" s="445"/>
      <c r="G19" s="445"/>
      <c r="H19" s="445"/>
      <c r="I19" s="445"/>
    </row>
  </sheetData>
  <sheetProtection algorithmName="SHA-512" hashValue="Z16pWIP/qXGBGIvt7UoSSKx+u8ZRAlxb63/Vxkl85R0O6M2jTKEsACWfM0kt51ATzE5VvWZPljyN/d/g9r/Hew==" saltValue="0OLE00KHZKZGARP9Utqnzg==" spinCount="100000" sheet="1"/>
  <mergeCells count="15">
    <mergeCell ref="A1:I1"/>
    <mergeCell ref="A2:I2"/>
    <mergeCell ref="A3:B3"/>
    <mergeCell ref="C3:I3"/>
    <mergeCell ref="A4:B6"/>
    <mergeCell ref="C4:I6"/>
    <mergeCell ref="A16:B18"/>
    <mergeCell ref="C16:I18"/>
    <mergeCell ref="A19:I19"/>
    <mergeCell ref="A7:B9"/>
    <mergeCell ref="C7:I9"/>
    <mergeCell ref="A10:B12"/>
    <mergeCell ref="C10:I12"/>
    <mergeCell ref="A13:B15"/>
    <mergeCell ref="C13:I15"/>
  </mergeCells>
  <pageMargins left="0.7" right="0.7" top="0.75" bottom="0.75" header="0.3" footer="0.3"/>
  <pageSetup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1A Féminin">
              <controlPr defaultSize="0" autoFill="0" autoLine="0" autoPict="0">
                <anchor moveWithCells="1" sizeWithCells="1">
                  <from>
                    <xdr:col>2</xdr:col>
                    <xdr:colOff>260350</xdr:colOff>
                    <xdr:row>3</xdr:row>
                    <xdr:rowOff>222250</xdr:rowOff>
                  </from>
                  <to>
                    <xdr:col>3</xdr:col>
                    <xdr:colOff>342900</xdr:colOff>
                    <xdr:row>4</xdr:row>
                    <xdr:rowOff>69850</xdr:rowOff>
                  </to>
                </anchor>
              </controlPr>
            </control>
          </mc:Choice>
        </mc:AlternateContent>
        <mc:AlternateContent xmlns:mc="http://schemas.openxmlformats.org/markup-compatibility/2006">
          <mc:Choice Requires="x14">
            <control shapeId="72706" r:id="rId5" name="1A Masculin">
              <controlPr defaultSize="0" autoFill="0" autoLine="0" autoPict="0">
                <anchor moveWithCells="1" sizeWithCells="1">
                  <from>
                    <xdr:col>5</xdr:col>
                    <xdr:colOff>69850</xdr:colOff>
                    <xdr:row>3</xdr:row>
                    <xdr:rowOff>203200</xdr:rowOff>
                  </from>
                  <to>
                    <xdr:col>7</xdr:col>
                    <xdr:colOff>260350</xdr:colOff>
                    <xdr:row>4</xdr:row>
                    <xdr:rowOff>88900</xdr:rowOff>
                  </to>
                </anchor>
              </controlPr>
            </control>
          </mc:Choice>
        </mc:AlternateContent>
        <mc:AlternateContent xmlns:mc="http://schemas.openxmlformats.org/markup-compatibility/2006">
          <mc:Choice Requires="x14">
            <control shapeId="72707" r:id="rId6" name="1A Ni féminin, ni masculin">
              <controlPr defaultSize="0" autoFill="0" autoLine="0" autoPict="0">
                <anchor moveWithCells="1" sizeWithCells="1">
                  <from>
                    <xdr:col>2</xdr:col>
                    <xdr:colOff>260350</xdr:colOff>
                    <xdr:row>5</xdr:row>
                    <xdr:rowOff>31750</xdr:rowOff>
                  </from>
                  <to>
                    <xdr:col>3</xdr:col>
                    <xdr:colOff>374650</xdr:colOff>
                    <xdr:row>5</xdr:row>
                    <xdr:rowOff>165100</xdr:rowOff>
                  </to>
                </anchor>
              </controlPr>
            </control>
          </mc:Choice>
        </mc:AlternateContent>
        <mc:AlternateContent xmlns:mc="http://schemas.openxmlformats.org/markup-compatibility/2006">
          <mc:Choice Requires="x14">
            <control shapeId="72708" r:id="rId7" name="1A Ni féminin, ni masculin">
              <controlPr defaultSize="0" autoFill="0" autoLine="0" autoPict="0">
                <anchor moveWithCells="1" sizeWithCells="1">
                  <from>
                    <xdr:col>5</xdr:col>
                    <xdr:colOff>69850</xdr:colOff>
                    <xdr:row>5</xdr:row>
                    <xdr:rowOff>12700</xdr:rowOff>
                  </from>
                  <to>
                    <xdr:col>7</xdr:col>
                    <xdr:colOff>152400</xdr:colOff>
                    <xdr:row>5</xdr:row>
                    <xdr:rowOff>152400</xdr:rowOff>
                  </to>
                </anchor>
              </controlPr>
            </control>
          </mc:Choice>
        </mc:AlternateContent>
        <mc:AlternateContent xmlns:mc="http://schemas.openxmlformats.org/markup-compatibility/2006">
          <mc:Choice Requires="x14">
            <control shapeId="72709" r:id="rId8" name="1A Masculin">
              <controlPr defaultSize="0" autoFill="0" autoLine="0" autoPict="0">
                <anchor moveWithCells="1" sizeWithCells="1">
                  <from>
                    <xdr:col>2</xdr:col>
                    <xdr:colOff>279400</xdr:colOff>
                    <xdr:row>6</xdr:row>
                    <xdr:rowOff>88900</xdr:rowOff>
                  </from>
                  <to>
                    <xdr:col>3</xdr:col>
                    <xdr:colOff>374650</xdr:colOff>
                    <xdr:row>8</xdr:row>
                    <xdr:rowOff>12700</xdr:rowOff>
                  </to>
                </anchor>
              </controlPr>
            </control>
          </mc:Choice>
        </mc:AlternateContent>
        <mc:AlternateContent xmlns:mc="http://schemas.openxmlformats.org/markup-compatibility/2006">
          <mc:Choice Requires="x14">
            <control shapeId="72710" r:id="rId9" name="1A Masculin">
              <controlPr defaultSize="0" autoFill="0" autoLine="0" autoPict="0">
                <anchor moveWithCells="1" sizeWithCells="1">
                  <from>
                    <xdr:col>5</xdr:col>
                    <xdr:colOff>69850</xdr:colOff>
                    <xdr:row>6</xdr:row>
                    <xdr:rowOff>69850</xdr:rowOff>
                  </from>
                  <to>
                    <xdr:col>8</xdr:col>
                    <xdr:colOff>88900</xdr:colOff>
                    <xdr:row>8</xdr:row>
                    <xdr:rowOff>50800</xdr:rowOff>
                  </to>
                </anchor>
              </controlPr>
            </control>
          </mc:Choice>
        </mc:AlternateContent>
        <mc:AlternateContent xmlns:mc="http://schemas.openxmlformats.org/markup-compatibility/2006">
          <mc:Choice Requires="x14">
            <control shapeId="72711" r:id="rId10" name="1A Masculin">
              <controlPr defaultSize="0" autoFill="0" autoLine="0" autoPict="0">
                <anchor moveWithCells="1" sizeWithCells="1">
                  <from>
                    <xdr:col>5</xdr:col>
                    <xdr:colOff>31750</xdr:colOff>
                    <xdr:row>11</xdr:row>
                    <xdr:rowOff>12700</xdr:rowOff>
                  </from>
                  <to>
                    <xdr:col>8</xdr:col>
                    <xdr:colOff>152400</xdr:colOff>
                    <xdr:row>11</xdr:row>
                    <xdr:rowOff>260350</xdr:rowOff>
                  </to>
                </anchor>
              </controlPr>
            </control>
          </mc:Choice>
        </mc:AlternateContent>
        <mc:AlternateContent xmlns:mc="http://schemas.openxmlformats.org/markup-compatibility/2006">
          <mc:Choice Requires="x14">
            <control shapeId="72712" r:id="rId11" name="1A Masculin">
              <controlPr defaultSize="0" autoFill="0" autoLine="0" autoPict="0">
                <anchor moveWithCells="1" sizeWithCells="1">
                  <from>
                    <xdr:col>2</xdr:col>
                    <xdr:colOff>279400</xdr:colOff>
                    <xdr:row>11</xdr:row>
                    <xdr:rowOff>88900</xdr:rowOff>
                  </from>
                  <to>
                    <xdr:col>3</xdr:col>
                    <xdr:colOff>374650</xdr:colOff>
                    <xdr:row>11</xdr:row>
                    <xdr:rowOff>222250</xdr:rowOff>
                  </to>
                </anchor>
              </controlPr>
            </control>
          </mc:Choice>
        </mc:AlternateContent>
        <mc:AlternateContent xmlns:mc="http://schemas.openxmlformats.org/markup-compatibility/2006">
          <mc:Choice Requires="x14">
            <control shapeId="72713" r:id="rId12" name="1A Masculin">
              <controlPr defaultSize="0" autoFill="0" autoLine="0" autoPict="0">
                <anchor moveWithCells="1" sizeWithCells="1">
                  <from>
                    <xdr:col>2</xdr:col>
                    <xdr:colOff>279400</xdr:colOff>
                    <xdr:row>12</xdr:row>
                    <xdr:rowOff>88900</xdr:rowOff>
                  </from>
                  <to>
                    <xdr:col>3</xdr:col>
                    <xdr:colOff>374650</xdr:colOff>
                    <xdr:row>14</xdr:row>
                    <xdr:rowOff>12700</xdr:rowOff>
                  </to>
                </anchor>
              </controlPr>
            </control>
          </mc:Choice>
        </mc:AlternateContent>
        <mc:AlternateContent xmlns:mc="http://schemas.openxmlformats.org/markup-compatibility/2006">
          <mc:Choice Requires="x14">
            <control shapeId="72714" r:id="rId13" name="1A Masculin">
              <controlPr defaultSize="0" autoFill="0" autoLine="0" autoPict="0">
                <anchor moveWithCells="1" sizeWithCells="1">
                  <from>
                    <xdr:col>5</xdr:col>
                    <xdr:colOff>69850</xdr:colOff>
                    <xdr:row>12</xdr:row>
                    <xdr:rowOff>69850</xdr:rowOff>
                  </from>
                  <to>
                    <xdr:col>8</xdr:col>
                    <xdr:colOff>38100</xdr:colOff>
                    <xdr:row>13</xdr:row>
                    <xdr:rowOff>298450</xdr:rowOff>
                  </to>
                </anchor>
              </controlPr>
            </control>
          </mc:Choice>
        </mc:AlternateContent>
        <mc:AlternateContent xmlns:mc="http://schemas.openxmlformats.org/markup-compatibility/2006">
          <mc:Choice Requires="x14">
            <control shapeId="72715" r:id="rId14" name="1A Masculin">
              <controlPr defaultSize="0" autoFill="0" autoLine="0" autoPict="0">
                <anchor moveWithCells="1" sizeWithCells="1">
                  <from>
                    <xdr:col>2</xdr:col>
                    <xdr:colOff>279400</xdr:colOff>
                    <xdr:row>15</xdr:row>
                    <xdr:rowOff>88900</xdr:rowOff>
                  </from>
                  <to>
                    <xdr:col>3</xdr:col>
                    <xdr:colOff>374650</xdr:colOff>
                    <xdr:row>17</xdr:row>
                    <xdr:rowOff>12700</xdr:rowOff>
                  </to>
                </anchor>
              </controlPr>
            </control>
          </mc:Choice>
        </mc:AlternateContent>
        <mc:AlternateContent xmlns:mc="http://schemas.openxmlformats.org/markup-compatibility/2006">
          <mc:Choice Requires="x14">
            <control shapeId="72716" r:id="rId15" name="1A Masculin">
              <controlPr defaultSize="0" autoFill="0" autoLine="0" autoPict="0">
                <anchor moveWithCells="1" sizeWithCells="1">
                  <from>
                    <xdr:col>5</xdr:col>
                    <xdr:colOff>69850</xdr:colOff>
                    <xdr:row>15</xdr:row>
                    <xdr:rowOff>69850</xdr:rowOff>
                  </from>
                  <to>
                    <xdr:col>8</xdr:col>
                    <xdr:colOff>38100</xdr:colOff>
                    <xdr:row>16</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A0D5-8BA2-4577-B4D6-6029824D473D}">
  <sheetPr>
    <tabColor theme="7" tint="0.79998168889431442"/>
    <pageSetUpPr fitToPage="1"/>
  </sheetPr>
  <dimension ref="A1:I21"/>
  <sheetViews>
    <sheetView workbookViewId="0">
      <selection activeCell="A12" sqref="A12:B14"/>
    </sheetView>
  </sheetViews>
  <sheetFormatPr baseColWidth="10" defaultRowHeight="12.5" x14ac:dyDescent="0.25"/>
  <cols>
    <col min="1" max="1" width="53.1796875" style="60" customWidth="1"/>
    <col min="2" max="3" width="10.81640625" style="60"/>
    <col min="4" max="4" width="5.81640625" style="60" customWidth="1"/>
    <col min="5" max="7" width="10.81640625" style="60"/>
    <col min="8" max="8" width="3.81640625" style="60" customWidth="1"/>
    <col min="9" max="9" width="8.54296875" style="60" customWidth="1"/>
    <col min="10" max="256" width="10.81640625" style="60"/>
    <col min="257" max="257" width="53.1796875" style="60" customWidth="1"/>
    <col min="258" max="259" width="10.81640625" style="60"/>
    <col min="260" max="260" width="5.81640625" style="60" customWidth="1"/>
    <col min="261" max="263" width="10.81640625" style="60"/>
    <col min="264" max="264" width="3.81640625" style="60" customWidth="1"/>
    <col min="265" max="265" width="8.54296875" style="60" customWidth="1"/>
    <col min="266" max="512" width="10.81640625" style="60"/>
    <col min="513" max="513" width="53.1796875" style="60" customWidth="1"/>
    <col min="514" max="515" width="10.81640625" style="60"/>
    <col min="516" max="516" width="5.81640625" style="60" customWidth="1"/>
    <col min="517" max="519" width="10.81640625" style="60"/>
    <col min="520" max="520" width="3.81640625" style="60" customWidth="1"/>
    <col min="521" max="521" width="8.54296875" style="60" customWidth="1"/>
    <col min="522" max="768" width="10.81640625" style="60"/>
    <col min="769" max="769" width="53.1796875" style="60" customWidth="1"/>
    <col min="770" max="771" width="10.81640625" style="60"/>
    <col min="772" max="772" width="5.81640625" style="60" customWidth="1"/>
    <col min="773" max="775" width="10.81640625" style="60"/>
    <col min="776" max="776" width="3.81640625" style="60" customWidth="1"/>
    <col min="777" max="777" width="8.54296875" style="60" customWidth="1"/>
    <col min="778" max="1024" width="10.81640625" style="60"/>
    <col min="1025" max="1025" width="53.1796875" style="60" customWidth="1"/>
    <col min="1026" max="1027" width="10.81640625" style="60"/>
    <col min="1028" max="1028" width="5.81640625" style="60" customWidth="1"/>
    <col min="1029" max="1031" width="10.81640625" style="60"/>
    <col min="1032" max="1032" width="3.81640625" style="60" customWidth="1"/>
    <col min="1033" max="1033" width="8.54296875" style="60" customWidth="1"/>
    <col min="1034" max="1280" width="10.81640625" style="60"/>
    <col min="1281" max="1281" width="53.1796875" style="60" customWidth="1"/>
    <col min="1282" max="1283" width="10.81640625" style="60"/>
    <col min="1284" max="1284" width="5.81640625" style="60" customWidth="1"/>
    <col min="1285" max="1287" width="10.81640625" style="60"/>
    <col min="1288" max="1288" width="3.81640625" style="60" customWidth="1"/>
    <col min="1289" max="1289" width="8.54296875" style="60" customWidth="1"/>
    <col min="1290" max="1536" width="10.81640625" style="60"/>
    <col min="1537" max="1537" width="53.1796875" style="60" customWidth="1"/>
    <col min="1538" max="1539" width="10.81640625" style="60"/>
    <col min="1540" max="1540" width="5.81640625" style="60" customWidth="1"/>
    <col min="1541" max="1543" width="10.81640625" style="60"/>
    <col min="1544" max="1544" width="3.81640625" style="60" customWidth="1"/>
    <col min="1545" max="1545" width="8.54296875" style="60" customWidth="1"/>
    <col min="1546" max="1792" width="10.81640625" style="60"/>
    <col min="1793" max="1793" width="53.1796875" style="60" customWidth="1"/>
    <col min="1794" max="1795" width="10.81640625" style="60"/>
    <col min="1796" max="1796" width="5.81640625" style="60" customWidth="1"/>
    <col min="1797" max="1799" width="10.81640625" style="60"/>
    <col min="1800" max="1800" width="3.81640625" style="60" customWidth="1"/>
    <col min="1801" max="1801" width="8.54296875" style="60" customWidth="1"/>
    <col min="1802" max="2048" width="10.81640625" style="60"/>
    <col min="2049" max="2049" width="53.1796875" style="60" customWidth="1"/>
    <col min="2050" max="2051" width="10.81640625" style="60"/>
    <col min="2052" max="2052" width="5.81640625" style="60" customWidth="1"/>
    <col min="2053" max="2055" width="10.81640625" style="60"/>
    <col min="2056" max="2056" width="3.81640625" style="60" customWidth="1"/>
    <col min="2057" max="2057" width="8.54296875" style="60" customWidth="1"/>
    <col min="2058" max="2304" width="10.81640625" style="60"/>
    <col min="2305" max="2305" width="53.1796875" style="60" customWidth="1"/>
    <col min="2306" max="2307" width="10.81640625" style="60"/>
    <col min="2308" max="2308" width="5.81640625" style="60" customWidth="1"/>
    <col min="2309" max="2311" width="10.81640625" style="60"/>
    <col min="2312" max="2312" width="3.81640625" style="60" customWidth="1"/>
    <col min="2313" max="2313" width="8.54296875" style="60" customWidth="1"/>
    <col min="2314" max="2560" width="10.81640625" style="60"/>
    <col min="2561" max="2561" width="53.1796875" style="60" customWidth="1"/>
    <col min="2562" max="2563" width="10.81640625" style="60"/>
    <col min="2564" max="2564" width="5.81640625" style="60" customWidth="1"/>
    <col min="2565" max="2567" width="10.81640625" style="60"/>
    <col min="2568" max="2568" width="3.81640625" style="60" customWidth="1"/>
    <col min="2569" max="2569" width="8.54296875" style="60" customWidth="1"/>
    <col min="2570" max="2816" width="10.81640625" style="60"/>
    <col min="2817" max="2817" width="53.1796875" style="60" customWidth="1"/>
    <col min="2818" max="2819" width="10.81640625" style="60"/>
    <col min="2820" max="2820" width="5.81640625" style="60" customWidth="1"/>
    <col min="2821" max="2823" width="10.81640625" style="60"/>
    <col min="2824" max="2824" width="3.81640625" style="60" customWidth="1"/>
    <col min="2825" max="2825" width="8.54296875" style="60" customWidth="1"/>
    <col min="2826" max="3072" width="10.81640625" style="60"/>
    <col min="3073" max="3073" width="53.1796875" style="60" customWidth="1"/>
    <col min="3074" max="3075" width="10.81640625" style="60"/>
    <col min="3076" max="3076" width="5.81640625" style="60" customWidth="1"/>
    <col min="3077" max="3079" width="10.81640625" style="60"/>
    <col min="3080" max="3080" width="3.81640625" style="60" customWidth="1"/>
    <col min="3081" max="3081" width="8.54296875" style="60" customWidth="1"/>
    <col min="3082" max="3328" width="10.81640625" style="60"/>
    <col min="3329" max="3329" width="53.1796875" style="60" customWidth="1"/>
    <col min="3330" max="3331" width="10.81640625" style="60"/>
    <col min="3332" max="3332" width="5.81640625" style="60" customWidth="1"/>
    <col min="3333" max="3335" width="10.81640625" style="60"/>
    <col min="3336" max="3336" width="3.81640625" style="60" customWidth="1"/>
    <col min="3337" max="3337" width="8.54296875" style="60" customWidth="1"/>
    <col min="3338" max="3584" width="10.81640625" style="60"/>
    <col min="3585" max="3585" width="53.1796875" style="60" customWidth="1"/>
    <col min="3586" max="3587" width="10.81640625" style="60"/>
    <col min="3588" max="3588" width="5.81640625" style="60" customWidth="1"/>
    <col min="3589" max="3591" width="10.81640625" style="60"/>
    <col min="3592" max="3592" width="3.81640625" style="60" customWidth="1"/>
    <col min="3593" max="3593" width="8.54296875" style="60" customWidth="1"/>
    <col min="3594" max="3840" width="10.81640625" style="60"/>
    <col min="3841" max="3841" width="53.1796875" style="60" customWidth="1"/>
    <col min="3842" max="3843" width="10.81640625" style="60"/>
    <col min="3844" max="3844" width="5.81640625" style="60" customWidth="1"/>
    <col min="3845" max="3847" width="10.81640625" style="60"/>
    <col min="3848" max="3848" width="3.81640625" style="60" customWidth="1"/>
    <col min="3849" max="3849" width="8.54296875" style="60" customWidth="1"/>
    <col min="3850" max="4096" width="10.81640625" style="60"/>
    <col min="4097" max="4097" width="53.1796875" style="60" customWidth="1"/>
    <col min="4098" max="4099" width="10.81640625" style="60"/>
    <col min="4100" max="4100" width="5.81640625" style="60" customWidth="1"/>
    <col min="4101" max="4103" width="10.81640625" style="60"/>
    <col min="4104" max="4104" width="3.81640625" style="60" customWidth="1"/>
    <col min="4105" max="4105" width="8.54296875" style="60" customWidth="1"/>
    <col min="4106" max="4352" width="10.81640625" style="60"/>
    <col min="4353" max="4353" width="53.1796875" style="60" customWidth="1"/>
    <col min="4354" max="4355" width="10.81640625" style="60"/>
    <col min="4356" max="4356" width="5.81640625" style="60" customWidth="1"/>
    <col min="4357" max="4359" width="10.81640625" style="60"/>
    <col min="4360" max="4360" width="3.81640625" style="60" customWidth="1"/>
    <col min="4361" max="4361" width="8.54296875" style="60" customWidth="1"/>
    <col min="4362" max="4608" width="10.81640625" style="60"/>
    <col min="4609" max="4609" width="53.1796875" style="60" customWidth="1"/>
    <col min="4610" max="4611" width="10.81640625" style="60"/>
    <col min="4612" max="4612" width="5.81640625" style="60" customWidth="1"/>
    <col min="4613" max="4615" width="10.81640625" style="60"/>
    <col min="4616" max="4616" width="3.81640625" style="60" customWidth="1"/>
    <col min="4617" max="4617" width="8.54296875" style="60" customWidth="1"/>
    <col min="4618" max="4864" width="10.81640625" style="60"/>
    <col min="4865" max="4865" width="53.1796875" style="60" customWidth="1"/>
    <col min="4866" max="4867" width="10.81640625" style="60"/>
    <col min="4868" max="4868" width="5.81640625" style="60" customWidth="1"/>
    <col min="4869" max="4871" width="10.81640625" style="60"/>
    <col min="4872" max="4872" width="3.81640625" style="60" customWidth="1"/>
    <col min="4873" max="4873" width="8.54296875" style="60" customWidth="1"/>
    <col min="4874" max="5120" width="10.81640625" style="60"/>
    <col min="5121" max="5121" width="53.1796875" style="60" customWidth="1"/>
    <col min="5122" max="5123" width="10.81640625" style="60"/>
    <col min="5124" max="5124" width="5.81640625" style="60" customWidth="1"/>
    <col min="5125" max="5127" width="10.81640625" style="60"/>
    <col min="5128" max="5128" width="3.81640625" style="60" customWidth="1"/>
    <col min="5129" max="5129" width="8.54296875" style="60" customWidth="1"/>
    <col min="5130" max="5376" width="10.81640625" style="60"/>
    <col min="5377" max="5377" width="53.1796875" style="60" customWidth="1"/>
    <col min="5378" max="5379" width="10.81640625" style="60"/>
    <col min="5380" max="5380" width="5.81640625" style="60" customWidth="1"/>
    <col min="5381" max="5383" width="10.81640625" style="60"/>
    <col min="5384" max="5384" width="3.81640625" style="60" customWidth="1"/>
    <col min="5385" max="5385" width="8.54296875" style="60" customWidth="1"/>
    <col min="5386" max="5632" width="10.81640625" style="60"/>
    <col min="5633" max="5633" width="53.1796875" style="60" customWidth="1"/>
    <col min="5634" max="5635" width="10.81640625" style="60"/>
    <col min="5636" max="5636" width="5.81640625" style="60" customWidth="1"/>
    <col min="5637" max="5639" width="10.81640625" style="60"/>
    <col min="5640" max="5640" width="3.81640625" style="60" customWidth="1"/>
    <col min="5641" max="5641" width="8.54296875" style="60" customWidth="1"/>
    <col min="5642" max="5888" width="10.81640625" style="60"/>
    <col min="5889" max="5889" width="53.1796875" style="60" customWidth="1"/>
    <col min="5890" max="5891" width="10.81640625" style="60"/>
    <col min="5892" max="5892" width="5.81640625" style="60" customWidth="1"/>
    <col min="5893" max="5895" width="10.81640625" style="60"/>
    <col min="5896" max="5896" width="3.81640625" style="60" customWidth="1"/>
    <col min="5897" max="5897" width="8.54296875" style="60" customWidth="1"/>
    <col min="5898" max="6144" width="10.81640625" style="60"/>
    <col min="6145" max="6145" width="53.1796875" style="60" customWidth="1"/>
    <col min="6146" max="6147" width="10.81640625" style="60"/>
    <col min="6148" max="6148" width="5.81640625" style="60" customWidth="1"/>
    <col min="6149" max="6151" width="10.81640625" style="60"/>
    <col min="6152" max="6152" width="3.81640625" style="60" customWidth="1"/>
    <col min="6153" max="6153" width="8.54296875" style="60" customWidth="1"/>
    <col min="6154" max="6400" width="10.81640625" style="60"/>
    <col min="6401" max="6401" width="53.1796875" style="60" customWidth="1"/>
    <col min="6402" max="6403" width="10.81640625" style="60"/>
    <col min="6404" max="6404" width="5.81640625" style="60" customWidth="1"/>
    <col min="6405" max="6407" width="10.81640625" style="60"/>
    <col min="6408" max="6408" width="3.81640625" style="60" customWidth="1"/>
    <col min="6409" max="6409" width="8.54296875" style="60" customWidth="1"/>
    <col min="6410" max="6656" width="10.81640625" style="60"/>
    <col min="6657" max="6657" width="53.1796875" style="60" customWidth="1"/>
    <col min="6658" max="6659" width="10.81640625" style="60"/>
    <col min="6660" max="6660" width="5.81640625" style="60" customWidth="1"/>
    <col min="6661" max="6663" width="10.81640625" style="60"/>
    <col min="6664" max="6664" width="3.81640625" style="60" customWidth="1"/>
    <col min="6665" max="6665" width="8.54296875" style="60" customWidth="1"/>
    <col min="6666" max="6912" width="10.81640625" style="60"/>
    <col min="6913" max="6913" width="53.1796875" style="60" customWidth="1"/>
    <col min="6914" max="6915" width="10.81640625" style="60"/>
    <col min="6916" max="6916" width="5.81640625" style="60" customWidth="1"/>
    <col min="6917" max="6919" width="10.81640625" style="60"/>
    <col min="6920" max="6920" width="3.81640625" style="60" customWidth="1"/>
    <col min="6921" max="6921" width="8.54296875" style="60" customWidth="1"/>
    <col min="6922" max="7168" width="10.81640625" style="60"/>
    <col min="7169" max="7169" width="53.1796875" style="60" customWidth="1"/>
    <col min="7170" max="7171" width="10.81640625" style="60"/>
    <col min="7172" max="7172" width="5.81640625" style="60" customWidth="1"/>
    <col min="7173" max="7175" width="10.81640625" style="60"/>
    <col min="7176" max="7176" width="3.81640625" style="60" customWidth="1"/>
    <col min="7177" max="7177" width="8.54296875" style="60" customWidth="1"/>
    <col min="7178" max="7424" width="10.81640625" style="60"/>
    <col min="7425" max="7425" width="53.1796875" style="60" customWidth="1"/>
    <col min="7426" max="7427" width="10.81640625" style="60"/>
    <col min="7428" max="7428" width="5.81640625" style="60" customWidth="1"/>
    <col min="7429" max="7431" width="10.81640625" style="60"/>
    <col min="7432" max="7432" width="3.81640625" style="60" customWidth="1"/>
    <col min="7433" max="7433" width="8.54296875" style="60" customWidth="1"/>
    <col min="7434" max="7680" width="10.81640625" style="60"/>
    <col min="7681" max="7681" width="53.1796875" style="60" customWidth="1"/>
    <col min="7682" max="7683" width="10.81640625" style="60"/>
    <col min="7684" max="7684" width="5.81640625" style="60" customWidth="1"/>
    <col min="7685" max="7687" width="10.81640625" style="60"/>
    <col min="7688" max="7688" width="3.81640625" style="60" customWidth="1"/>
    <col min="7689" max="7689" width="8.54296875" style="60" customWidth="1"/>
    <col min="7690" max="7936" width="10.81640625" style="60"/>
    <col min="7937" max="7937" width="53.1796875" style="60" customWidth="1"/>
    <col min="7938" max="7939" width="10.81640625" style="60"/>
    <col min="7940" max="7940" width="5.81640625" style="60" customWidth="1"/>
    <col min="7941" max="7943" width="10.81640625" style="60"/>
    <col min="7944" max="7944" width="3.81640625" style="60" customWidth="1"/>
    <col min="7945" max="7945" width="8.54296875" style="60" customWidth="1"/>
    <col min="7946" max="8192" width="10.81640625" style="60"/>
    <col min="8193" max="8193" width="53.1796875" style="60" customWidth="1"/>
    <col min="8194" max="8195" width="10.81640625" style="60"/>
    <col min="8196" max="8196" width="5.81640625" style="60" customWidth="1"/>
    <col min="8197" max="8199" width="10.81640625" style="60"/>
    <col min="8200" max="8200" width="3.81640625" style="60" customWidth="1"/>
    <col min="8201" max="8201" width="8.54296875" style="60" customWidth="1"/>
    <col min="8202" max="8448" width="10.81640625" style="60"/>
    <col min="8449" max="8449" width="53.1796875" style="60" customWidth="1"/>
    <col min="8450" max="8451" width="10.81640625" style="60"/>
    <col min="8452" max="8452" width="5.81640625" style="60" customWidth="1"/>
    <col min="8453" max="8455" width="10.81640625" style="60"/>
    <col min="8456" max="8456" width="3.81640625" style="60" customWidth="1"/>
    <col min="8457" max="8457" width="8.54296875" style="60" customWidth="1"/>
    <col min="8458" max="8704" width="10.81640625" style="60"/>
    <col min="8705" max="8705" width="53.1796875" style="60" customWidth="1"/>
    <col min="8706" max="8707" width="10.81640625" style="60"/>
    <col min="8708" max="8708" width="5.81640625" style="60" customWidth="1"/>
    <col min="8709" max="8711" width="10.81640625" style="60"/>
    <col min="8712" max="8712" width="3.81640625" style="60" customWidth="1"/>
    <col min="8713" max="8713" width="8.54296875" style="60" customWidth="1"/>
    <col min="8714" max="8960" width="10.81640625" style="60"/>
    <col min="8961" max="8961" width="53.1796875" style="60" customWidth="1"/>
    <col min="8962" max="8963" width="10.81640625" style="60"/>
    <col min="8964" max="8964" width="5.81640625" style="60" customWidth="1"/>
    <col min="8965" max="8967" width="10.81640625" style="60"/>
    <col min="8968" max="8968" width="3.81640625" style="60" customWidth="1"/>
    <col min="8969" max="8969" width="8.54296875" style="60" customWidth="1"/>
    <col min="8970" max="9216" width="10.81640625" style="60"/>
    <col min="9217" max="9217" width="53.1796875" style="60" customWidth="1"/>
    <col min="9218" max="9219" width="10.81640625" style="60"/>
    <col min="9220" max="9220" width="5.81640625" style="60" customWidth="1"/>
    <col min="9221" max="9223" width="10.81640625" style="60"/>
    <col min="9224" max="9224" width="3.81640625" style="60" customWidth="1"/>
    <col min="9225" max="9225" width="8.54296875" style="60" customWidth="1"/>
    <col min="9226" max="9472" width="10.81640625" style="60"/>
    <col min="9473" max="9473" width="53.1796875" style="60" customWidth="1"/>
    <col min="9474" max="9475" width="10.81640625" style="60"/>
    <col min="9476" max="9476" width="5.81640625" style="60" customWidth="1"/>
    <col min="9477" max="9479" width="10.81640625" style="60"/>
    <col min="9480" max="9480" width="3.81640625" style="60" customWidth="1"/>
    <col min="9481" max="9481" width="8.54296875" style="60" customWidth="1"/>
    <col min="9482" max="9728" width="10.81640625" style="60"/>
    <col min="9729" max="9729" width="53.1796875" style="60" customWidth="1"/>
    <col min="9730" max="9731" width="10.81640625" style="60"/>
    <col min="9732" max="9732" width="5.81640625" style="60" customWidth="1"/>
    <col min="9733" max="9735" width="10.81640625" style="60"/>
    <col min="9736" max="9736" width="3.81640625" style="60" customWidth="1"/>
    <col min="9737" max="9737" width="8.54296875" style="60" customWidth="1"/>
    <col min="9738" max="9984" width="10.81640625" style="60"/>
    <col min="9985" max="9985" width="53.1796875" style="60" customWidth="1"/>
    <col min="9986" max="9987" width="10.81640625" style="60"/>
    <col min="9988" max="9988" width="5.81640625" style="60" customWidth="1"/>
    <col min="9989" max="9991" width="10.81640625" style="60"/>
    <col min="9992" max="9992" width="3.81640625" style="60" customWidth="1"/>
    <col min="9993" max="9993" width="8.54296875" style="60" customWidth="1"/>
    <col min="9994" max="10240" width="10.81640625" style="60"/>
    <col min="10241" max="10241" width="53.1796875" style="60" customWidth="1"/>
    <col min="10242" max="10243" width="10.81640625" style="60"/>
    <col min="10244" max="10244" width="5.81640625" style="60" customWidth="1"/>
    <col min="10245" max="10247" width="10.81640625" style="60"/>
    <col min="10248" max="10248" width="3.81640625" style="60" customWidth="1"/>
    <col min="10249" max="10249" width="8.54296875" style="60" customWidth="1"/>
    <col min="10250" max="10496" width="10.81640625" style="60"/>
    <col min="10497" max="10497" width="53.1796875" style="60" customWidth="1"/>
    <col min="10498" max="10499" width="10.81640625" style="60"/>
    <col min="10500" max="10500" width="5.81640625" style="60" customWidth="1"/>
    <col min="10501" max="10503" width="10.81640625" style="60"/>
    <col min="10504" max="10504" width="3.81640625" style="60" customWidth="1"/>
    <col min="10505" max="10505" width="8.54296875" style="60" customWidth="1"/>
    <col min="10506" max="10752" width="10.81640625" style="60"/>
    <col min="10753" max="10753" width="53.1796875" style="60" customWidth="1"/>
    <col min="10754" max="10755" width="10.81640625" style="60"/>
    <col min="10756" max="10756" width="5.81640625" style="60" customWidth="1"/>
    <col min="10757" max="10759" width="10.81640625" style="60"/>
    <col min="10760" max="10760" width="3.81640625" style="60" customWidth="1"/>
    <col min="10761" max="10761" width="8.54296875" style="60" customWidth="1"/>
    <col min="10762" max="11008" width="10.81640625" style="60"/>
    <col min="11009" max="11009" width="53.1796875" style="60" customWidth="1"/>
    <col min="11010" max="11011" width="10.81640625" style="60"/>
    <col min="11012" max="11012" width="5.81640625" style="60" customWidth="1"/>
    <col min="11013" max="11015" width="10.81640625" style="60"/>
    <col min="11016" max="11016" width="3.81640625" style="60" customWidth="1"/>
    <col min="11017" max="11017" width="8.54296875" style="60" customWidth="1"/>
    <col min="11018" max="11264" width="10.81640625" style="60"/>
    <col min="11265" max="11265" width="53.1796875" style="60" customWidth="1"/>
    <col min="11266" max="11267" width="10.81640625" style="60"/>
    <col min="11268" max="11268" width="5.81640625" style="60" customWidth="1"/>
    <col min="11269" max="11271" width="10.81640625" style="60"/>
    <col min="11272" max="11272" width="3.81640625" style="60" customWidth="1"/>
    <col min="11273" max="11273" width="8.54296875" style="60" customWidth="1"/>
    <col min="11274" max="11520" width="10.81640625" style="60"/>
    <col min="11521" max="11521" width="53.1796875" style="60" customWidth="1"/>
    <col min="11522" max="11523" width="10.81640625" style="60"/>
    <col min="11524" max="11524" width="5.81640625" style="60" customWidth="1"/>
    <col min="11525" max="11527" width="10.81640625" style="60"/>
    <col min="11528" max="11528" width="3.81640625" style="60" customWidth="1"/>
    <col min="11529" max="11529" width="8.54296875" style="60" customWidth="1"/>
    <col min="11530" max="11776" width="10.81640625" style="60"/>
    <col min="11777" max="11777" width="53.1796875" style="60" customWidth="1"/>
    <col min="11778" max="11779" width="10.81640625" style="60"/>
    <col min="11780" max="11780" width="5.81640625" style="60" customWidth="1"/>
    <col min="11781" max="11783" width="10.81640625" style="60"/>
    <col min="11784" max="11784" width="3.81640625" style="60" customWidth="1"/>
    <col min="11785" max="11785" width="8.54296875" style="60" customWidth="1"/>
    <col min="11786" max="12032" width="10.81640625" style="60"/>
    <col min="12033" max="12033" width="53.1796875" style="60" customWidth="1"/>
    <col min="12034" max="12035" width="10.81640625" style="60"/>
    <col min="12036" max="12036" width="5.81640625" style="60" customWidth="1"/>
    <col min="12037" max="12039" width="10.81640625" style="60"/>
    <col min="12040" max="12040" width="3.81640625" style="60" customWidth="1"/>
    <col min="12041" max="12041" width="8.54296875" style="60" customWidth="1"/>
    <col min="12042" max="12288" width="10.81640625" style="60"/>
    <col min="12289" max="12289" width="53.1796875" style="60" customWidth="1"/>
    <col min="12290" max="12291" width="10.81640625" style="60"/>
    <col min="12292" max="12292" width="5.81640625" style="60" customWidth="1"/>
    <col min="12293" max="12295" width="10.81640625" style="60"/>
    <col min="12296" max="12296" width="3.81640625" style="60" customWidth="1"/>
    <col min="12297" max="12297" width="8.54296875" style="60" customWidth="1"/>
    <col min="12298" max="12544" width="10.81640625" style="60"/>
    <col min="12545" max="12545" width="53.1796875" style="60" customWidth="1"/>
    <col min="12546" max="12547" width="10.81640625" style="60"/>
    <col min="12548" max="12548" width="5.81640625" style="60" customWidth="1"/>
    <col min="12549" max="12551" width="10.81640625" style="60"/>
    <col min="12552" max="12552" width="3.81640625" style="60" customWidth="1"/>
    <col min="12553" max="12553" width="8.54296875" style="60" customWidth="1"/>
    <col min="12554" max="12800" width="10.81640625" style="60"/>
    <col min="12801" max="12801" width="53.1796875" style="60" customWidth="1"/>
    <col min="12802" max="12803" width="10.81640625" style="60"/>
    <col min="12804" max="12804" width="5.81640625" style="60" customWidth="1"/>
    <col min="12805" max="12807" width="10.81640625" style="60"/>
    <col min="12808" max="12808" width="3.81640625" style="60" customWidth="1"/>
    <col min="12809" max="12809" width="8.54296875" style="60" customWidth="1"/>
    <col min="12810" max="13056" width="10.81640625" style="60"/>
    <col min="13057" max="13057" width="53.1796875" style="60" customWidth="1"/>
    <col min="13058" max="13059" width="10.81640625" style="60"/>
    <col min="13060" max="13060" width="5.81640625" style="60" customWidth="1"/>
    <col min="13061" max="13063" width="10.81640625" style="60"/>
    <col min="13064" max="13064" width="3.81640625" style="60" customWidth="1"/>
    <col min="13065" max="13065" width="8.54296875" style="60" customWidth="1"/>
    <col min="13066" max="13312" width="10.81640625" style="60"/>
    <col min="13313" max="13313" width="53.1796875" style="60" customWidth="1"/>
    <col min="13314" max="13315" width="10.81640625" style="60"/>
    <col min="13316" max="13316" width="5.81640625" style="60" customWidth="1"/>
    <col min="13317" max="13319" width="10.81640625" style="60"/>
    <col min="13320" max="13320" width="3.81640625" style="60" customWidth="1"/>
    <col min="13321" max="13321" width="8.54296875" style="60" customWidth="1"/>
    <col min="13322" max="13568" width="10.81640625" style="60"/>
    <col min="13569" max="13569" width="53.1796875" style="60" customWidth="1"/>
    <col min="13570" max="13571" width="10.81640625" style="60"/>
    <col min="13572" max="13572" width="5.81640625" style="60" customWidth="1"/>
    <col min="13573" max="13575" width="10.81640625" style="60"/>
    <col min="13576" max="13576" width="3.81640625" style="60" customWidth="1"/>
    <col min="13577" max="13577" width="8.54296875" style="60" customWidth="1"/>
    <col min="13578" max="13824" width="10.81640625" style="60"/>
    <col min="13825" max="13825" width="53.1796875" style="60" customWidth="1"/>
    <col min="13826" max="13827" width="10.81640625" style="60"/>
    <col min="13828" max="13828" width="5.81640625" style="60" customWidth="1"/>
    <col min="13829" max="13831" width="10.81640625" style="60"/>
    <col min="13832" max="13832" width="3.81640625" style="60" customWidth="1"/>
    <col min="13833" max="13833" width="8.54296875" style="60" customWidth="1"/>
    <col min="13834" max="14080" width="10.81640625" style="60"/>
    <col min="14081" max="14081" width="53.1796875" style="60" customWidth="1"/>
    <col min="14082" max="14083" width="10.81640625" style="60"/>
    <col min="14084" max="14084" width="5.81640625" style="60" customWidth="1"/>
    <col min="14085" max="14087" width="10.81640625" style="60"/>
    <col min="14088" max="14088" width="3.81640625" style="60" customWidth="1"/>
    <col min="14089" max="14089" width="8.54296875" style="60" customWidth="1"/>
    <col min="14090" max="14336" width="10.81640625" style="60"/>
    <col min="14337" max="14337" width="53.1796875" style="60" customWidth="1"/>
    <col min="14338" max="14339" width="10.81640625" style="60"/>
    <col min="14340" max="14340" width="5.81640625" style="60" customWidth="1"/>
    <col min="14341" max="14343" width="10.81640625" style="60"/>
    <col min="14344" max="14344" width="3.81640625" style="60" customWidth="1"/>
    <col min="14345" max="14345" width="8.54296875" style="60" customWidth="1"/>
    <col min="14346" max="14592" width="10.81640625" style="60"/>
    <col min="14593" max="14593" width="53.1796875" style="60" customWidth="1"/>
    <col min="14594" max="14595" width="10.81640625" style="60"/>
    <col min="14596" max="14596" width="5.81640625" style="60" customWidth="1"/>
    <col min="14597" max="14599" width="10.81640625" style="60"/>
    <col min="14600" max="14600" width="3.81640625" style="60" customWidth="1"/>
    <col min="14601" max="14601" width="8.54296875" style="60" customWidth="1"/>
    <col min="14602" max="14848" width="10.81640625" style="60"/>
    <col min="14849" max="14849" width="53.1796875" style="60" customWidth="1"/>
    <col min="14850" max="14851" width="10.81640625" style="60"/>
    <col min="14852" max="14852" width="5.81640625" style="60" customWidth="1"/>
    <col min="14853" max="14855" width="10.81640625" style="60"/>
    <col min="14856" max="14856" width="3.81640625" style="60" customWidth="1"/>
    <col min="14857" max="14857" width="8.54296875" style="60" customWidth="1"/>
    <col min="14858" max="15104" width="10.81640625" style="60"/>
    <col min="15105" max="15105" width="53.1796875" style="60" customWidth="1"/>
    <col min="15106" max="15107" width="10.81640625" style="60"/>
    <col min="15108" max="15108" width="5.81640625" style="60" customWidth="1"/>
    <col min="15109" max="15111" width="10.81640625" style="60"/>
    <col min="15112" max="15112" width="3.81640625" style="60" customWidth="1"/>
    <col min="15113" max="15113" width="8.54296875" style="60" customWidth="1"/>
    <col min="15114" max="15360" width="10.81640625" style="60"/>
    <col min="15361" max="15361" width="53.1796875" style="60" customWidth="1"/>
    <col min="15362" max="15363" width="10.81640625" style="60"/>
    <col min="15364" max="15364" width="5.81640625" style="60" customWidth="1"/>
    <col min="15365" max="15367" width="10.81640625" style="60"/>
    <col min="15368" max="15368" width="3.81640625" style="60" customWidth="1"/>
    <col min="15369" max="15369" width="8.54296875" style="60" customWidth="1"/>
    <col min="15370" max="15616" width="10.81640625" style="60"/>
    <col min="15617" max="15617" width="53.1796875" style="60" customWidth="1"/>
    <col min="15618" max="15619" width="10.81640625" style="60"/>
    <col min="15620" max="15620" width="5.81640625" style="60" customWidth="1"/>
    <col min="15621" max="15623" width="10.81640625" style="60"/>
    <col min="15624" max="15624" width="3.81640625" style="60" customWidth="1"/>
    <col min="15625" max="15625" width="8.54296875" style="60" customWidth="1"/>
    <col min="15626" max="15872" width="10.81640625" style="60"/>
    <col min="15873" max="15873" width="53.1796875" style="60" customWidth="1"/>
    <col min="15874" max="15875" width="10.81640625" style="60"/>
    <col min="15876" max="15876" width="5.81640625" style="60" customWidth="1"/>
    <col min="15877" max="15879" width="10.81640625" style="60"/>
    <col min="15880" max="15880" width="3.81640625" style="60" customWidth="1"/>
    <col min="15881" max="15881" width="8.54296875" style="60" customWidth="1"/>
    <col min="15882" max="16128" width="10.81640625" style="60"/>
    <col min="16129" max="16129" width="53.1796875" style="60" customWidth="1"/>
    <col min="16130" max="16131" width="10.81640625" style="60"/>
    <col min="16132" max="16132" width="5.81640625" style="60" customWidth="1"/>
    <col min="16133" max="16135" width="10.81640625" style="60"/>
    <col min="16136" max="16136" width="3.81640625" style="60" customWidth="1"/>
    <col min="16137" max="16137" width="8.54296875" style="60" customWidth="1"/>
    <col min="16138" max="16384" width="10.81640625" style="60"/>
  </cols>
  <sheetData>
    <row r="1" spans="1:9" s="59" customFormat="1" ht="30" customHeight="1" x14ac:dyDescent="0.3">
      <c r="A1" s="445" t="s">
        <v>166</v>
      </c>
      <c r="B1" s="445"/>
      <c r="C1" s="445"/>
      <c r="D1" s="445"/>
      <c r="E1" s="445"/>
      <c r="F1" s="445"/>
      <c r="G1" s="445"/>
      <c r="H1" s="445"/>
      <c r="I1" s="445"/>
    </row>
    <row r="2" spans="1:9" s="59" customFormat="1" ht="45.65" customHeight="1" x14ac:dyDescent="0.3">
      <c r="A2" s="481" t="s">
        <v>179</v>
      </c>
      <c r="B2" s="481"/>
      <c r="C2" s="481"/>
      <c r="D2" s="481"/>
      <c r="E2" s="481"/>
      <c r="F2" s="481"/>
      <c r="G2" s="481"/>
      <c r="H2" s="481"/>
      <c r="I2" s="481"/>
    </row>
    <row r="3" spans="1:9" s="59" customFormat="1" ht="45.65" customHeight="1" x14ac:dyDescent="0.3">
      <c r="A3" s="61" t="s">
        <v>169</v>
      </c>
      <c r="B3" s="482"/>
      <c r="C3" s="483"/>
      <c r="D3" s="483"/>
      <c r="E3" s="483"/>
      <c r="F3" s="483"/>
      <c r="G3" s="483"/>
      <c r="H3" s="483"/>
      <c r="I3" s="484"/>
    </row>
    <row r="4" spans="1:9" s="59" customFormat="1" ht="112.5" customHeight="1" x14ac:dyDescent="0.3">
      <c r="A4" s="462" t="s">
        <v>170</v>
      </c>
      <c r="B4" s="462"/>
      <c r="C4" s="462"/>
      <c r="D4" s="462"/>
      <c r="E4" s="462"/>
      <c r="F4" s="462"/>
      <c r="G4" s="462"/>
      <c r="H4" s="462"/>
      <c r="I4" s="462"/>
    </row>
    <row r="5" spans="1:9" s="59" customFormat="1" ht="65.150000000000006" customHeight="1" x14ac:dyDescent="0.3">
      <c r="A5" s="463"/>
      <c r="B5" s="464"/>
      <c r="C5" s="465" t="s">
        <v>180</v>
      </c>
      <c r="D5" s="465"/>
      <c r="E5" s="465"/>
      <c r="F5" s="465"/>
      <c r="G5" s="465"/>
      <c r="H5" s="465"/>
      <c r="I5" s="465"/>
    </row>
    <row r="6" spans="1:9" s="59" customFormat="1" ht="35.15" customHeight="1" x14ac:dyDescent="0.3">
      <c r="A6" s="466" t="s">
        <v>297</v>
      </c>
      <c r="B6" s="467"/>
      <c r="C6" s="472"/>
      <c r="D6" s="473"/>
      <c r="E6" s="473"/>
      <c r="F6" s="473"/>
      <c r="G6" s="473"/>
      <c r="H6" s="473"/>
      <c r="I6" s="474"/>
    </row>
    <row r="7" spans="1:9" s="59" customFormat="1" ht="17.5" customHeight="1" x14ac:dyDescent="0.3">
      <c r="A7" s="468"/>
      <c r="B7" s="469"/>
      <c r="C7" s="475"/>
      <c r="D7" s="476"/>
      <c r="E7" s="476"/>
      <c r="F7" s="476"/>
      <c r="G7" s="476"/>
      <c r="H7" s="476"/>
      <c r="I7" s="477"/>
    </row>
    <row r="8" spans="1:9" ht="35.15" customHeight="1" x14ac:dyDescent="0.25">
      <c r="A8" s="470"/>
      <c r="B8" s="471"/>
      <c r="C8" s="478"/>
      <c r="D8" s="479"/>
      <c r="E8" s="479"/>
      <c r="F8" s="479"/>
      <c r="G8" s="479"/>
      <c r="H8" s="479"/>
      <c r="I8" s="480"/>
    </row>
    <row r="9" spans="1:9" x14ac:dyDescent="0.25">
      <c r="A9" s="446" t="s">
        <v>298</v>
      </c>
      <c r="B9" s="447"/>
      <c r="C9" s="436"/>
      <c r="D9" s="437"/>
      <c r="E9" s="437"/>
      <c r="F9" s="437"/>
      <c r="G9" s="437"/>
      <c r="H9" s="437"/>
      <c r="I9" s="438"/>
    </row>
    <row r="10" spans="1:9" ht="22.5" customHeight="1" x14ac:dyDescent="0.25">
      <c r="A10" s="448"/>
      <c r="B10" s="449"/>
      <c r="C10" s="439"/>
      <c r="D10" s="440"/>
      <c r="E10" s="440"/>
      <c r="F10" s="440"/>
      <c r="G10" s="440"/>
      <c r="H10" s="440"/>
      <c r="I10" s="441"/>
    </row>
    <row r="11" spans="1:9" x14ac:dyDescent="0.25">
      <c r="A11" s="450"/>
      <c r="B11" s="451"/>
      <c r="C11" s="442"/>
      <c r="D11" s="443"/>
      <c r="E11" s="443"/>
      <c r="F11" s="443"/>
      <c r="G11" s="443"/>
      <c r="H11" s="443"/>
      <c r="I11" s="444"/>
    </row>
    <row r="12" spans="1:9" x14ac:dyDescent="0.25">
      <c r="A12" s="452" t="s">
        <v>299</v>
      </c>
      <c r="B12" s="453"/>
      <c r="C12" s="436"/>
      <c r="D12" s="437"/>
      <c r="E12" s="437"/>
      <c r="F12" s="437"/>
      <c r="G12" s="437"/>
      <c r="H12" s="437"/>
      <c r="I12" s="438"/>
    </row>
    <row r="13" spans="1:9" x14ac:dyDescent="0.25">
      <c r="A13" s="454"/>
      <c r="B13" s="455"/>
      <c r="C13" s="439"/>
      <c r="D13" s="440"/>
      <c r="E13" s="440"/>
      <c r="F13" s="440"/>
      <c r="G13" s="440"/>
      <c r="H13" s="440"/>
      <c r="I13" s="441"/>
    </row>
    <row r="14" spans="1:9" ht="92.15" customHeight="1" x14ac:dyDescent="0.25">
      <c r="A14" s="454"/>
      <c r="B14" s="455"/>
      <c r="C14" s="442"/>
      <c r="D14" s="443"/>
      <c r="E14" s="443"/>
      <c r="F14" s="443"/>
      <c r="G14" s="443"/>
      <c r="H14" s="443"/>
      <c r="I14" s="444"/>
    </row>
    <row r="15" spans="1:9" ht="9" customHeight="1" x14ac:dyDescent="0.25">
      <c r="A15" s="456" t="s">
        <v>300</v>
      </c>
      <c r="B15" s="457"/>
      <c r="C15" s="436"/>
      <c r="D15" s="437"/>
      <c r="E15" s="437"/>
      <c r="F15" s="437"/>
      <c r="G15" s="437"/>
      <c r="H15" s="437"/>
      <c r="I15" s="438"/>
    </row>
    <row r="16" spans="1:9" ht="38.5" customHeight="1" x14ac:dyDescent="0.25">
      <c r="A16" s="458"/>
      <c r="B16" s="459"/>
      <c r="C16" s="439"/>
      <c r="D16" s="440"/>
      <c r="E16" s="440"/>
      <c r="F16" s="440"/>
      <c r="G16" s="440"/>
      <c r="H16" s="440"/>
      <c r="I16" s="441"/>
    </row>
    <row r="17" spans="1:9" ht="16.5" customHeight="1" x14ac:dyDescent="0.25">
      <c r="A17" s="460"/>
      <c r="B17" s="461"/>
      <c r="C17" s="442"/>
      <c r="D17" s="443"/>
      <c r="E17" s="443"/>
      <c r="F17" s="443"/>
      <c r="G17" s="443"/>
      <c r="H17" s="443"/>
      <c r="I17" s="444"/>
    </row>
    <row r="18" spans="1:9" ht="13" customHeight="1" x14ac:dyDescent="0.25">
      <c r="A18" s="430" t="s">
        <v>301</v>
      </c>
      <c r="B18" s="431"/>
      <c r="C18" s="436"/>
      <c r="D18" s="437"/>
      <c r="E18" s="437"/>
      <c r="F18" s="437"/>
      <c r="G18" s="437"/>
      <c r="H18" s="437"/>
      <c r="I18" s="438"/>
    </row>
    <row r="19" spans="1:9" ht="22" customHeight="1" x14ac:dyDescent="0.25">
      <c r="A19" s="432"/>
      <c r="B19" s="433"/>
      <c r="C19" s="439"/>
      <c r="D19" s="440"/>
      <c r="E19" s="440"/>
      <c r="F19" s="440"/>
      <c r="G19" s="440"/>
      <c r="H19" s="440"/>
      <c r="I19" s="441"/>
    </row>
    <row r="20" spans="1:9" ht="38.5" customHeight="1" x14ac:dyDescent="0.25">
      <c r="A20" s="434"/>
      <c r="B20" s="435"/>
      <c r="C20" s="442"/>
      <c r="D20" s="443"/>
      <c r="E20" s="443"/>
      <c r="F20" s="443"/>
      <c r="G20" s="443"/>
      <c r="H20" s="443"/>
      <c r="I20" s="444"/>
    </row>
    <row r="21" spans="1:9" s="59" customFormat="1" ht="22.5" customHeight="1" x14ac:dyDescent="0.3">
      <c r="A21" s="445" t="s">
        <v>168</v>
      </c>
      <c r="B21" s="445"/>
      <c r="C21" s="445"/>
      <c r="D21" s="445"/>
      <c r="E21" s="445"/>
      <c r="F21" s="445"/>
      <c r="G21" s="445"/>
      <c r="H21" s="445"/>
      <c r="I21" s="445"/>
    </row>
  </sheetData>
  <sheetProtection algorithmName="SHA-512" hashValue="BE3kWieGdsf7l/rDgqatVUsicayhE4hbzJgtfF9eRehfmKcz/eDiO9F5gwQlvXkybePC+UmVUl5ykcic47HI9w==" saltValue="kpnMYDZW5/fIM3rMHV/w3g==" spinCount="100000" sheet="1"/>
  <mergeCells count="17">
    <mergeCell ref="A1:I1"/>
    <mergeCell ref="A2:I2"/>
    <mergeCell ref="B3:I3"/>
    <mergeCell ref="A4:I4"/>
    <mergeCell ref="A5:B5"/>
    <mergeCell ref="C5:I5"/>
    <mergeCell ref="A6:B8"/>
    <mergeCell ref="C6:I8"/>
    <mergeCell ref="A9:B11"/>
    <mergeCell ref="C9:I11"/>
    <mergeCell ref="A12:B14"/>
    <mergeCell ref="C12:I14"/>
    <mergeCell ref="A15:B17"/>
    <mergeCell ref="C15:I17"/>
    <mergeCell ref="A18:B20"/>
    <mergeCell ref="C18:I20"/>
    <mergeCell ref="A21:I21"/>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1A Féminin">
              <controlPr defaultSize="0" autoFill="0" autoLine="0" autoPict="0">
                <anchor moveWithCells="1" sizeWithCells="1">
                  <from>
                    <xdr:col>2</xdr:col>
                    <xdr:colOff>260350</xdr:colOff>
                    <xdr:row>5</xdr:row>
                    <xdr:rowOff>222250</xdr:rowOff>
                  </from>
                  <to>
                    <xdr:col>3</xdr:col>
                    <xdr:colOff>342900</xdr:colOff>
                    <xdr:row>6</xdr:row>
                    <xdr:rowOff>69850</xdr:rowOff>
                  </to>
                </anchor>
              </controlPr>
            </control>
          </mc:Choice>
        </mc:AlternateContent>
        <mc:AlternateContent xmlns:mc="http://schemas.openxmlformats.org/markup-compatibility/2006">
          <mc:Choice Requires="x14">
            <control shapeId="73730" r:id="rId5" name="1A Masculin">
              <controlPr defaultSize="0" autoFill="0" autoLine="0" autoPict="0">
                <anchor moveWithCells="1" sizeWithCells="1">
                  <from>
                    <xdr:col>5</xdr:col>
                    <xdr:colOff>69850</xdr:colOff>
                    <xdr:row>5</xdr:row>
                    <xdr:rowOff>203200</xdr:rowOff>
                  </from>
                  <to>
                    <xdr:col>7</xdr:col>
                    <xdr:colOff>260350</xdr:colOff>
                    <xdr:row>6</xdr:row>
                    <xdr:rowOff>88900</xdr:rowOff>
                  </to>
                </anchor>
              </controlPr>
            </control>
          </mc:Choice>
        </mc:AlternateContent>
        <mc:AlternateContent xmlns:mc="http://schemas.openxmlformats.org/markup-compatibility/2006">
          <mc:Choice Requires="x14">
            <control shapeId="73731" r:id="rId6" name="1A Ni féminin, ni masculin">
              <controlPr defaultSize="0" autoFill="0" autoLine="0" autoPict="0">
                <anchor moveWithCells="1" sizeWithCells="1">
                  <from>
                    <xdr:col>2</xdr:col>
                    <xdr:colOff>279400</xdr:colOff>
                    <xdr:row>7</xdr:row>
                    <xdr:rowOff>31750</xdr:rowOff>
                  </from>
                  <to>
                    <xdr:col>3</xdr:col>
                    <xdr:colOff>374650</xdr:colOff>
                    <xdr:row>7</xdr:row>
                    <xdr:rowOff>165100</xdr:rowOff>
                  </to>
                </anchor>
              </controlPr>
            </control>
          </mc:Choice>
        </mc:AlternateContent>
        <mc:AlternateContent xmlns:mc="http://schemas.openxmlformats.org/markup-compatibility/2006">
          <mc:Choice Requires="x14">
            <control shapeId="73732" r:id="rId7" name="1A Ni féminin, ni masculin">
              <controlPr defaultSize="0" autoFill="0" autoLine="0" autoPict="0">
                <anchor moveWithCells="1" sizeWithCells="1">
                  <from>
                    <xdr:col>5</xdr:col>
                    <xdr:colOff>69850</xdr:colOff>
                    <xdr:row>7</xdr:row>
                    <xdr:rowOff>12700</xdr:rowOff>
                  </from>
                  <to>
                    <xdr:col>7</xdr:col>
                    <xdr:colOff>152400</xdr:colOff>
                    <xdr:row>7</xdr:row>
                    <xdr:rowOff>152400</xdr:rowOff>
                  </to>
                </anchor>
              </controlPr>
            </control>
          </mc:Choice>
        </mc:AlternateContent>
        <mc:AlternateContent xmlns:mc="http://schemas.openxmlformats.org/markup-compatibility/2006">
          <mc:Choice Requires="x14">
            <control shapeId="73733" r:id="rId8" name="1A Masculin">
              <controlPr defaultSize="0" autoFill="0" autoLine="0" autoPict="0">
                <anchor moveWithCells="1" sizeWithCells="1">
                  <from>
                    <xdr:col>2</xdr:col>
                    <xdr:colOff>279400</xdr:colOff>
                    <xdr:row>8</xdr:row>
                    <xdr:rowOff>88900</xdr:rowOff>
                  </from>
                  <to>
                    <xdr:col>3</xdr:col>
                    <xdr:colOff>355600</xdr:colOff>
                    <xdr:row>10</xdr:row>
                    <xdr:rowOff>12700</xdr:rowOff>
                  </to>
                </anchor>
              </controlPr>
            </control>
          </mc:Choice>
        </mc:AlternateContent>
        <mc:AlternateContent xmlns:mc="http://schemas.openxmlformats.org/markup-compatibility/2006">
          <mc:Choice Requires="x14">
            <control shapeId="73734" r:id="rId9" name="1A Masculin">
              <controlPr defaultSize="0" autoFill="0" autoLine="0" autoPict="0">
                <anchor moveWithCells="1" sizeWithCells="1">
                  <from>
                    <xdr:col>5</xdr:col>
                    <xdr:colOff>69850</xdr:colOff>
                    <xdr:row>8</xdr:row>
                    <xdr:rowOff>69850</xdr:rowOff>
                  </from>
                  <to>
                    <xdr:col>8</xdr:col>
                    <xdr:colOff>152400</xdr:colOff>
                    <xdr:row>10</xdr:row>
                    <xdr:rowOff>50800</xdr:rowOff>
                  </to>
                </anchor>
              </controlPr>
            </control>
          </mc:Choice>
        </mc:AlternateContent>
        <mc:AlternateContent xmlns:mc="http://schemas.openxmlformats.org/markup-compatibility/2006">
          <mc:Choice Requires="x14">
            <control shapeId="73735" r:id="rId10" name="1A Masculin">
              <controlPr defaultSize="0" autoFill="0" autoLine="0" autoPict="0">
                <anchor moveWithCells="1" sizeWithCells="1">
                  <from>
                    <xdr:col>5</xdr:col>
                    <xdr:colOff>31750</xdr:colOff>
                    <xdr:row>13</xdr:row>
                    <xdr:rowOff>12700</xdr:rowOff>
                  </from>
                  <to>
                    <xdr:col>8</xdr:col>
                    <xdr:colOff>152400</xdr:colOff>
                    <xdr:row>13</xdr:row>
                    <xdr:rowOff>260350</xdr:rowOff>
                  </to>
                </anchor>
              </controlPr>
            </control>
          </mc:Choice>
        </mc:AlternateContent>
        <mc:AlternateContent xmlns:mc="http://schemas.openxmlformats.org/markup-compatibility/2006">
          <mc:Choice Requires="x14">
            <control shapeId="73736" r:id="rId11" name="1A Masculin">
              <controlPr defaultSize="0" autoFill="0" autoLine="0" autoPict="0">
                <anchor moveWithCells="1" sizeWithCells="1">
                  <from>
                    <xdr:col>2</xdr:col>
                    <xdr:colOff>279400</xdr:colOff>
                    <xdr:row>13</xdr:row>
                    <xdr:rowOff>88900</xdr:rowOff>
                  </from>
                  <to>
                    <xdr:col>3</xdr:col>
                    <xdr:colOff>355600</xdr:colOff>
                    <xdr:row>13</xdr:row>
                    <xdr:rowOff>222250</xdr:rowOff>
                  </to>
                </anchor>
              </controlPr>
            </control>
          </mc:Choice>
        </mc:AlternateContent>
        <mc:AlternateContent xmlns:mc="http://schemas.openxmlformats.org/markup-compatibility/2006">
          <mc:Choice Requires="x14">
            <control shapeId="73737" r:id="rId12" name="1A Masculin">
              <controlPr defaultSize="0" autoFill="0" autoLine="0" autoPict="0">
                <anchor moveWithCells="1" sizeWithCells="1">
                  <from>
                    <xdr:col>2</xdr:col>
                    <xdr:colOff>279400</xdr:colOff>
                    <xdr:row>14</xdr:row>
                    <xdr:rowOff>88900</xdr:rowOff>
                  </from>
                  <to>
                    <xdr:col>3</xdr:col>
                    <xdr:colOff>355600</xdr:colOff>
                    <xdr:row>16</xdr:row>
                    <xdr:rowOff>12700</xdr:rowOff>
                  </to>
                </anchor>
              </controlPr>
            </control>
          </mc:Choice>
        </mc:AlternateContent>
        <mc:AlternateContent xmlns:mc="http://schemas.openxmlformats.org/markup-compatibility/2006">
          <mc:Choice Requires="x14">
            <control shapeId="73738" r:id="rId13" name="1A Masculin">
              <controlPr defaultSize="0" autoFill="0" autoLine="0" autoPict="0">
                <anchor moveWithCells="1" sizeWithCells="1">
                  <from>
                    <xdr:col>5</xdr:col>
                    <xdr:colOff>69850</xdr:colOff>
                    <xdr:row>14</xdr:row>
                    <xdr:rowOff>69850</xdr:rowOff>
                  </from>
                  <to>
                    <xdr:col>8</xdr:col>
                    <xdr:colOff>38100</xdr:colOff>
                    <xdr:row>15</xdr:row>
                    <xdr:rowOff>298450</xdr:rowOff>
                  </to>
                </anchor>
              </controlPr>
            </control>
          </mc:Choice>
        </mc:AlternateContent>
        <mc:AlternateContent xmlns:mc="http://schemas.openxmlformats.org/markup-compatibility/2006">
          <mc:Choice Requires="x14">
            <control shapeId="73739" r:id="rId14" name="1A Masculin">
              <controlPr defaultSize="0" autoFill="0" autoLine="0" autoPict="0">
                <anchor moveWithCells="1" sizeWithCells="1">
                  <from>
                    <xdr:col>2</xdr:col>
                    <xdr:colOff>279400</xdr:colOff>
                    <xdr:row>17</xdr:row>
                    <xdr:rowOff>88900</xdr:rowOff>
                  </from>
                  <to>
                    <xdr:col>3</xdr:col>
                    <xdr:colOff>355600</xdr:colOff>
                    <xdr:row>19</xdr:row>
                    <xdr:rowOff>12700</xdr:rowOff>
                  </to>
                </anchor>
              </controlPr>
            </control>
          </mc:Choice>
        </mc:AlternateContent>
        <mc:AlternateContent xmlns:mc="http://schemas.openxmlformats.org/markup-compatibility/2006">
          <mc:Choice Requires="x14">
            <control shapeId="73740" r:id="rId15" name="1A Masculin">
              <controlPr defaultSize="0" autoFill="0" autoLine="0" autoPict="0">
                <anchor moveWithCells="1" sizeWithCells="1">
                  <from>
                    <xdr:col>5</xdr:col>
                    <xdr:colOff>69850</xdr:colOff>
                    <xdr:row>17</xdr:row>
                    <xdr:rowOff>69850</xdr:rowOff>
                  </from>
                  <to>
                    <xdr:col>8</xdr:col>
                    <xdr:colOff>38100</xdr:colOff>
                    <xdr:row>18</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F0673-2AC7-451C-BBE0-A52E35A6758B}">
  <sheetPr>
    <tabColor theme="7" tint="0.79998168889431442"/>
  </sheetPr>
  <dimension ref="A1:P107"/>
  <sheetViews>
    <sheetView zoomScaleNormal="100" workbookViewId="0">
      <selection activeCell="O10" sqref="O10"/>
    </sheetView>
  </sheetViews>
  <sheetFormatPr baseColWidth="10" defaultColWidth="10.81640625" defaultRowHeight="13" x14ac:dyDescent="0.3"/>
  <cols>
    <col min="1" max="1" width="31" style="8" customWidth="1"/>
    <col min="2" max="2" width="14.1796875" style="1" customWidth="1"/>
    <col min="3" max="3" width="14.81640625" style="1" customWidth="1"/>
    <col min="4" max="16384" width="10.81640625" style="1"/>
  </cols>
  <sheetData>
    <row r="1" spans="1:16" s="4" customFormat="1" ht="45" customHeight="1" x14ac:dyDescent="0.35">
      <c r="A1" s="496" t="s">
        <v>125</v>
      </c>
      <c r="B1" s="496"/>
      <c r="C1" s="496"/>
      <c r="D1" s="496"/>
      <c r="E1" s="496"/>
      <c r="F1" s="496"/>
      <c r="G1" s="496"/>
      <c r="H1" s="496"/>
      <c r="I1" s="496"/>
      <c r="J1" s="496"/>
      <c r="K1" s="496"/>
      <c r="L1" s="5"/>
      <c r="M1" s="5"/>
      <c r="N1" s="5"/>
      <c r="O1" s="5"/>
      <c r="P1" s="5"/>
    </row>
    <row r="2" spans="1:16" s="4" customFormat="1" ht="30" customHeight="1" x14ac:dyDescent="0.3">
      <c r="A2" s="29" t="s">
        <v>148</v>
      </c>
      <c r="B2" s="502"/>
      <c r="C2" s="503"/>
      <c r="D2" s="504"/>
      <c r="E2" s="505"/>
      <c r="F2" s="505"/>
      <c r="G2" s="505"/>
      <c r="H2" s="505"/>
      <c r="I2" s="505"/>
      <c r="J2" s="505"/>
      <c r="K2" s="505"/>
      <c r="L2" s="5"/>
      <c r="M2" s="5"/>
      <c r="N2" s="5"/>
      <c r="O2" s="5"/>
      <c r="P2" s="5"/>
    </row>
    <row r="3" spans="1:16" ht="15" customHeight="1" x14ac:dyDescent="0.3">
      <c r="A3" s="27"/>
      <c r="B3" s="28"/>
      <c r="C3" s="28"/>
      <c r="D3" s="26"/>
      <c r="E3" s="26"/>
      <c r="F3" s="26"/>
      <c r="G3" s="26"/>
      <c r="H3" s="26"/>
      <c r="I3" s="26"/>
      <c r="J3" s="26"/>
      <c r="K3" s="26"/>
    </row>
    <row r="4" spans="1:16" ht="15" customHeight="1" x14ac:dyDescent="0.3">
      <c r="A4" s="499" t="s">
        <v>130</v>
      </c>
      <c r="B4" s="499"/>
      <c r="C4" s="499"/>
      <c r="D4" s="499"/>
      <c r="E4" s="499"/>
      <c r="F4" s="499"/>
      <c r="G4" s="499"/>
      <c r="H4" s="499"/>
      <c r="I4" s="499"/>
      <c r="J4" s="499"/>
      <c r="K4" s="499"/>
      <c r="L4" s="38"/>
    </row>
    <row r="5" spans="1:16" s="41" customFormat="1" ht="30" customHeight="1" x14ac:dyDescent="0.3">
      <c r="A5" s="202" t="s">
        <v>323</v>
      </c>
      <c r="B5" s="204"/>
      <c r="C5" s="204"/>
      <c r="D5" s="204"/>
      <c r="E5" s="204"/>
      <c r="F5" s="204"/>
      <c r="G5" s="204"/>
      <c r="H5" s="204"/>
      <c r="I5" s="204"/>
      <c r="J5" s="204"/>
      <c r="K5" s="204"/>
      <c r="L5" s="205"/>
      <c r="M5" s="205"/>
    </row>
    <row r="6" spans="1:16" s="41" customFormat="1" ht="156" customHeight="1" x14ac:dyDescent="0.3">
      <c r="A6" s="485"/>
      <c r="B6" s="485"/>
      <c r="C6" s="485"/>
      <c r="D6" s="485"/>
      <c r="E6" s="485"/>
      <c r="F6" s="485"/>
      <c r="G6" s="485"/>
      <c r="H6" s="485"/>
      <c r="I6" s="485"/>
      <c r="J6" s="485"/>
      <c r="K6" s="485"/>
      <c r="L6" s="206"/>
      <c r="M6" s="206"/>
      <c r="N6" s="57"/>
    </row>
    <row r="7" spans="1:16" ht="15" customHeight="1" x14ac:dyDescent="0.3">
      <c r="A7" s="501" t="s">
        <v>345</v>
      </c>
      <c r="B7" s="501"/>
      <c r="C7" s="501"/>
      <c r="D7" s="501"/>
      <c r="E7" s="501"/>
      <c r="F7" s="501"/>
      <c r="G7" s="501"/>
      <c r="H7" s="501"/>
      <c r="I7" s="501"/>
      <c r="J7" s="501"/>
      <c r="K7" s="501"/>
      <c r="L7" s="18"/>
    </row>
    <row r="8" spans="1:16" s="58" customFormat="1" ht="13" customHeight="1" x14ac:dyDescent="0.3">
      <c r="A8" s="488"/>
      <c r="B8" s="488"/>
      <c r="C8" s="488"/>
      <c r="D8" s="488"/>
      <c r="E8" s="488"/>
      <c r="F8" s="488"/>
      <c r="G8" s="488"/>
      <c r="H8" s="488"/>
      <c r="I8" s="488"/>
      <c r="J8" s="488"/>
      <c r="K8" s="488"/>
    </row>
    <row r="9" spans="1:16" ht="15" customHeight="1" x14ac:dyDescent="0.3">
      <c r="A9" s="37" t="s">
        <v>338</v>
      </c>
      <c r="B9" s="35"/>
      <c r="C9" s="35"/>
      <c r="D9" s="35"/>
      <c r="E9" s="35"/>
      <c r="F9" s="35"/>
      <c r="G9" s="35"/>
      <c r="H9" s="35"/>
      <c r="I9" s="35"/>
      <c r="J9" s="35"/>
      <c r="K9" s="35"/>
      <c r="L9" s="18"/>
    </row>
    <row r="10" spans="1:16" ht="51.65" customHeight="1" x14ac:dyDescent="0.3">
      <c r="A10" s="491"/>
      <c r="B10" s="491"/>
      <c r="C10" s="491"/>
      <c r="D10" s="491"/>
      <c r="E10" s="491"/>
      <c r="F10" s="491"/>
      <c r="G10" s="491"/>
      <c r="H10" s="491"/>
      <c r="I10" s="491"/>
      <c r="J10" s="491"/>
      <c r="K10" s="491"/>
      <c r="L10" s="18"/>
    </row>
    <row r="11" spans="1:16" ht="30" customHeight="1" x14ac:dyDescent="0.3">
      <c r="A11" s="500" t="s">
        <v>339</v>
      </c>
      <c r="B11" s="500"/>
      <c r="C11" s="500"/>
      <c r="D11" s="500"/>
      <c r="E11" s="500"/>
      <c r="F11" s="500"/>
      <c r="G11" s="500"/>
      <c r="H11" s="500"/>
      <c r="I11" s="500"/>
      <c r="J11" s="500"/>
      <c r="K11" s="500"/>
      <c r="L11" s="18"/>
    </row>
    <row r="12" spans="1:16" ht="51.65" customHeight="1" x14ac:dyDescent="0.3">
      <c r="A12" s="491"/>
      <c r="B12" s="491"/>
      <c r="C12" s="491"/>
      <c r="D12" s="491"/>
      <c r="E12" s="491"/>
      <c r="F12" s="491"/>
      <c r="G12" s="491"/>
      <c r="H12" s="491"/>
      <c r="I12" s="491"/>
      <c r="J12" s="491"/>
      <c r="K12" s="491"/>
      <c r="L12" s="18"/>
    </row>
    <row r="13" spans="1:16" ht="15" customHeight="1" x14ac:dyDescent="0.3">
      <c r="A13" s="497" t="s">
        <v>340</v>
      </c>
      <c r="B13" s="498"/>
      <c r="C13" s="498"/>
      <c r="D13" s="498"/>
      <c r="E13" s="498"/>
      <c r="F13" s="498"/>
      <c r="G13" s="498"/>
      <c r="H13" s="498"/>
      <c r="I13" s="498"/>
      <c r="J13" s="498"/>
      <c r="K13" s="498"/>
      <c r="L13" s="18"/>
    </row>
    <row r="14" spans="1:16" ht="51.65" customHeight="1" x14ac:dyDescent="0.3">
      <c r="A14" s="491"/>
      <c r="B14" s="495"/>
      <c r="C14" s="495"/>
      <c r="D14" s="495"/>
      <c r="E14" s="495"/>
      <c r="F14" s="495"/>
      <c r="G14" s="495"/>
      <c r="H14" s="495"/>
      <c r="I14" s="495"/>
      <c r="J14" s="495"/>
      <c r="K14" s="495"/>
      <c r="L14" s="18"/>
    </row>
    <row r="15" spans="1:16" ht="15" customHeight="1" x14ac:dyDescent="0.3">
      <c r="A15" s="492" t="s">
        <v>341</v>
      </c>
      <c r="B15" s="492"/>
      <c r="C15" s="492"/>
      <c r="D15" s="492"/>
      <c r="E15" s="492"/>
      <c r="F15" s="492"/>
      <c r="G15" s="492"/>
      <c r="H15" s="492"/>
      <c r="I15" s="492"/>
      <c r="J15" s="492"/>
      <c r="K15" s="492"/>
      <c r="L15" s="18"/>
    </row>
    <row r="16" spans="1:16" ht="52" customHeight="1" x14ac:dyDescent="0.3">
      <c r="A16" s="491"/>
      <c r="B16" s="495"/>
      <c r="C16" s="495"/>
      <c r="D16" s="495"/>
      <c r="E16" s="495"/>
      <c r="F16" s="495"/>
      <c r="G16" s="495"/>
      <c r="H16" s="495"/>
      <c r="I16" s="495"/>
      <c r="J16" s="495"/>
      <c r="K16" s="495"/>
      <c r="L16" s="39"/>
      <c r="M16" s="39"/>
      <c r="N16" s="39"/>
    </row>
    <row r="17" spans="1:12" ht="15" customHeight="1" x14ac:dyDescent="0.3">
      <c r="A17" s="492" t="s">
        <v>342</v>
      </c>
      <c r="B17" s="492"/>
      <c r="C17" s="492"/>
      <c r="D17" s="492"/>
      <c r="E17" s="492"/>
      <c r="F17" s="492"/>
      <c r="G17" s="492"/>
      <c r="H17" s="492"/>
      <c r="I17" s="492"/>
      <c r="J17" s="492"/>
      <c r="K17" s="492"/>
      <c r="L17" s="18"/>
    </row>
    <row r="18" spans="1:12" ht="52" customHeight="1" x14ac:dyDescent="0.3">
      <c r="A18" s="491"/>
      <c r="B18" s="491"/>
      <c r="C18" s="491"/>
      <c r="D18" s="491"/>
      <c r="E18" s="491"/>
      <c r="F18" s="491"/>
      <c r="G18" s="491"/>
      <c r="H18" s="491"/>
      <c r="I18" s="491"/>
      <c r="J18" s="491"/>
      <c r="K18" s="491"/>
      <c r="L18" s="18"/>
    </row>
    <row r="19" spans="1:12" ht="15" customHeight="1" x14ac:dyDescent="0.3">
      <c r="A19" s="492" t="s">
        <v>343</v>
      </c>
      <c r="B19" s="492"/>
      <c r="C19" s="492"/>
      <c r="D19" s="492"/>
      <c r="E19" s="492"/>
      <c r="F19" s="492"/>
      <c r="G19" s="492"/>
      <c r="H19" s="492"/>
      <c r="I19" s="492"/>
      <c r="J19" s="492"/>
      <c r="K19" s="492"/>
      <c r="L19" s="18"/>
    </row>
    <row r="20" spans="1:12" ht="52" customHeight="1" x14ac:dyDescent="0.3">
      <c r="A20" s="491"/>
      <c r="B20" s="491"/>
      <c r="C20" s="491"/>
      <c r="D20" s="491"/>
      <c r="E20" s="491"/>
      <c r="F20" s="491"/>
      <c r="G20" s="491"/>
      <c r="H20" s="491"/>
      <c r="I20" s="491"/>
      <c r="J20" s="491"/>
      <c r="K20" s="491"/>
      <c r="L20" s="18"/>
    </row>
    <row r="21" spans="1:12" ht="30" customHeight="1" x14ac:dyDescent="0.3">
      <c r="A21" s="492" t="s">
        <v>344</v>
      </c>
      <c r="B21" s="493"/>
      <c r="C21" s="493"/>
      <c r="D21" s="493"/>
      <c r="E21" s="493"/>
      <c r="F21" s="493"/>
      <c r="G21" s="493"/>
      <c r="H21" s="493"/>
      <c r="I21" s="493"/>
      <c r="J21" s="493"/>
      <c r="K21" s="493"/>
      <c r="L21" s="18"/>
    </row>
    <row r="22" spans="1:12" ht="15" customHeight="1" x14ac:dyDescent="0.3">
      <c r="A22" s="22" t="s">
        <v>122</v>
      </c>
      <c r="B22" s="494" t="s">
        <v>123</v>
      </c>
      <c r="C22" s="494"/>
      <c r="D22" s="494"/>
      <c r="E22" s="494"/>
      <c r="F22" s="494"/>
      <c r="G22" s="494"/>
      <c r="H22" s="494"/>
      <c r="I22" s="494"/>
      <c r="J22" s="494"/>
      <c r="K22" s="494"/>
      <c r="L22" s="18"/>
    </row>
    <row r="23" spans="1:12" s="12" customFormat="1" ht="15" customHeight="1" x14ac:dyDescent="0.35">
      <c r="A23" s="23" t="s">
        <v>186</v>
      </c>
      <c r="B23" s="489"/>
      <c r="C23" s="489"/>
      <c r="D23" s="489"/>
      <c r="E23" s="489"/>
      <c r="F23" s="489"/>
      <c r="G23" s="489"/>
      <c r="H23" s="489"/>
      <c r="I23" s="489"/>
      <c r="J23" s="489"/>
      <c r="K23" s="489"/>
      <c r="L23" s="30"/>
    </row>
    <row r="24" spans="1:12" s="12" customFormat="1" ht="15" customHeight="1" x14ac:dyDescent="0.35">
      <c r="A24" s="23" t="s">
        <v>102</v>
      </c>
      <c r="B24" s="489"/>
      <c r="C24" s="489"/>
      <c r="D24" s="489"/>
      <c r="E24" s="489"/>
      <c r="F24" s="489"/>
      <c r="G24" s="489"/>
      <c r="H24" s="489"/>
      <c r="I24" s="489"/>
      <c r="J24" s="489"/>
      <c r="K24" s="489"/>
      <c r="L24" s="30"/>
    </row>
    <row r="25" spans="1:12" s="12" customFormat="1" ht="15" customHeight="1" x14ac:dyDescent="0.35">
      <c r="A25" s="23" t="s">
        <v>103</v>
      </c>
      <c r="B25" s="489"/>
      <c r="C25" s="489"/>
      <c r="D25" s="489"/>
      <c r="E25" s="489"/>
      <c r="F25" s="489"/>
      <c r="G25" s="489"/>
      <c r="H25" s="489"/>
      <c r="I25" s="489"/>
      <c r="J25" s="489"/>
      <c r="K25" s="489"/>
      <c r="L25" s="30"/>
    </row>
    <row r="26" spans="1:12" s="12" customFormat="1" ht="15" customHeight="1" x14ac:dyDescent="0.35">
      <c r="A26" s="23" t="s">
        <v>104</v>
      </c>
      <c r="B26" s="489"/>
      <c r="C26" s="489"/>
      <c r="D26" s="489"/>
      <c r="E26" s="489"/>
      <c r="F26" s="489"/>
      <c r="G26" s="489"/>
      <c r="H26" s="489"/>
      <c r="I26" s="489"/>
      <c r="J26" s="489"/>
      <c r="K26" s="489"/>
      <c r="L26" s="30"/>
    </row>
    <row r="27" spans="1:12" s="12" customFormat="1" ht="15" customHeight="1" x14ac:dyDescent="0.35">
      <c r="A27" s="23" t="s">
        <v>112</v>
      </c>
      <c r="B27" s="489"/>
      <c r="C27" s="489"/>
      <c r="D27" s="489"/>
      <c r="E27" s="489"/>
      <c r="F27" s="489"/>
      <c r="G27" s="489"/>
      <c r="H27" s="489"/>
      <c r="I27" s="489"/>
      <c r="J27" s="489"/>
      <c r="K27" s="489"/>
      <c r="L27" s="30"/>
    </row>
    <row r="28" spans="1:12" s="12" customFormat="1" ht="15" customHeight="1" x14ac:dyDescent="0.35">
      <c r="A28" s="21" t="s">
        <v>124</v>
      </c>
      <c r="B28" s="486"/>
      <c r="C28" s="486"/>
      <c r="D28" s="486"/>
      <c r="E28" s="486"/>
      <c r="F28" s="486"/>
      <c r="G28" s="486"/>
      <c r="H28" s="486"/>
      <c r="I28" s="486"/>
      <c r="J28" s="486"/>
      <c r="K28" s="486"/>
      <c r="L28" s="30"/>
    </row>
    <row r="29" spans="1:12" ht="15" hidden="1" customHeight="1" x14ac:dyDescent="0.3">
      <c r="A29" s="24"/>
      <c r="B29" s="487"/>
      <c r="C29" s="487"/>
      <c r="D29" s="487"/>
      <c r="E29" s="487"/>
      <c r="F29" s="487"/>
      <c r="G29" s="487"/>
      <c r="H29" s="487"/>
      <c r="I29" s="487"/>
      <c r="J29" s="487"/>
      <c r="K29" s="487"/>
      <c r="L29" s="18"/>
    </row>
    <row r="30" spans="1:12" ht="4.5" hidden="1" customHeight="1" thickBot="1" x14ac:dyDescent="0.35">
      <c r="A30" s="506"/>
      <c r="B30" s="506"/>
      <c r="C30" s="506"/>
      <c r="D30" s="506"/>
      <c r="E30" s="506"/>
      <c r="F30" s="506"/>
      <c r="G30" s="506"/>
      <c r="H30" s="506"/>
      <c r="I30" s="506"/>
      <c r="J30" s="506"/>
      <c r="K30" s="506"/>
      <c r="L30" s="18"/>
    </row>
    <row r="31" spans="1:12" ht="15" hidden="1" customHeight="1" x14ac:dyDescent="0.3">
      <c r="A31" s="499" t="s">
        <v>131</v>
      </c>
      <c r="B31" s="499"/>
      <c r="C31" s="499"/>
      <c r="D31" s="499"/>
      <c r="E31" s="499"/>
      <c r="F31" s="499"/>
      <c r="G31" s="499"/>
      <c r="H31" s="499"/>
      <c r="I31" s="499"/>
      <c r="J31" s="499"/>
      <c r="K31" s="499"/>
      <c r="L31" s="18"/>
    </row>
    <row r="32" spans="1:12" ht="15" hidden="1" customHeight="1" x14ac:dyDescent="0.3">
      <c r="A32" s="490" t="s">
        <v>139</v>
      </c>
      <c r="B32" s="490"/>
      <c r="C32" s="490"/>
      <c r="D32" s="490"/>
      <c r="E32" s="490"/>
      <c r="F32" s="490"/>
      <c r="G32" s="490"/>
      <c r="H32" s="490"/>
      <c r="I32" s="490"/>
      <c r="J32" s="490"/>
      <c r="K32" s="490"/>
      <c r="L32" s="18"/>
    </row>
    <row r="33" spans="1:14" s="58" customFormat="1" ht="13" hidden="1" customHeight="1" x14ac:dyDescent="0.3">
      <c r="A33" s="488"/>
      <c r="B33" s="488"/>
      <c r="C33" s="488"/>
      <c r="D33" s="488"/>
      <c r="E33" s="488"/>
      <c r="F33" s="488"/>
      <c r="G33" s="488"/>
      <c r="H33" s="488"/>
      <c r="I33" s="488"/>
      <c r="J33" s="488"/>
      <c r="K33" s="488"/>
    </row>
    <row r="34" spans="1:14" ht="15" hidden="1" customHeight="1" x14ac:dyDescent="0.3">
      <c r="A34" s="37" t="s">
        <v>171</v>
      </c>
      <c r="B34" s="35"/>
      <c r="C34" s="35"/>
      <c r="D34" s="35"/>
      <c r="E34" s="35"/>
      <c r="F34" s="35"/>
      <c r="G34" s="35"/>
      <c r="H34" s="35"/>
      <c r="I34" s="35"/>
      <c r="J34" s="35"/>
      <c r="K34" s="35"/>
      <c r="L34" s="18"/>
    </row>
    <row r="35" spans="1:14" ht="51.65" hidden="1" customHeight="1" x14ac:dyDescent="0.3">
      <c r="A35" s="491"/>
      <c r="B35" s="491"/>
      <c r="C35" s="491"/>
      <c r="D35" s="491"/>
      <c r="E35" s="491"/>
      <c r="F35" s="491"/>
      <c r="G35" s="491"/>
      <c r="H35" s="491"/>
      <c r="I35" s="491"/>
      <c r="J35" s="491"/>
      <c r="K35" s="491"/>
      <c r="L35" s="18"/>
    </row>
    <row r="36" spans="1:14" ht="30" hidden="1" customHeight="1" x14ac:dyDescent="0.3">
      <c r="A36" s="500" t="s">
        <v>309</v>
      </c>
      <c r="B36" s="500"/>
      <c r="C36" s="500"/>
      <c r="D36" s="500"/>
      <c r="E36" s="500"/>
      <c r="F36" s="500"/>
      <c r="G36" s="500"/>
      <c r="H36" s="500"/>
      <c r="I36" s="500"/>
      <c r="J36" s="500"/>
      <c r="K36" s="500"/>
      <c r="L36" s="18"/>
    </row>
    <row r="37" spans="1:14" ht="51.65" hidden="1" customHeight="1" x14ac:dyDescent="0.3">
      <c r="A37" s="491"/>
      <c r="B37" s="491"/>
      <c r="C37" s="491"/>
      <c r="D37" s="491"/>
      <c r="E37" s="491"/>
      <c r="F37" s="491"/>
      <c r="G37" s="491"/>
      <c r="H37" s="491"/>
      <c r="I37" s="491"/>
      <c r="J37" s="491"/>
      <c r="K37" s="491"/>
      <c r="L37" s="18"/>
    </row>
    <row r="38" spans="1:14" ht="15" hidden="1" customHeight="1" x14ac:dyDescent="0.3">
      <c r="A38" s="497" t="s">
        <v>183</v>
      </c>
      <c r="B38" s="498"/>
      <c r="C38" s="498"/>
      <c r="D38" s="498"/>
      <c r="E38" s="498"/>
      <c r="F38" s="498"/>
      <c r="G38" s="498"/>
      <c r="H38" s="498"/>
      <c r="I38" s="498"/>
      <c r="J38" s="498"/>
      <c r="K38" s="498"/>
      <c r="L38" s="18"/>
    </row>
    <row r="39" spans="1:14" ht="51.65" hidden="1" customHeight="1" x14ac:dyDescent="0.3">
      <c r="A39" s="491"/>
      <c r="B39" s="495"/>
      <c r="C39" s="495"/>
      <c r="D39" s="495"/>
      <c r="E39" s="495"/>
      <c r="F39" s="495"/>
      <c r="G39" s="495"/>
      <c r="H39" s="495"/>
      <c r="I39" s="495"/>
      <c r="J39" s="495"/>
      <c r="K39" s="495"/>
      <c r="L39" s="18"/>
    </row>
    <row r="40" spans="1:14" ht="15" hidden="1" customHeight="1" x14ac:dyDescent="0.3">
      <c r="A40" s="492" t="s">
        <v>184</v>
      </c>
      <c r="B40" s="492"/>
      <c r="C40" s="492"/>
      <c r="D40" s="492"/>
      <c r="E40" s="492"/>
      <c r="F40" s="492"/>
      <c r="G40" s="492"/>
      <c r="H40" s="492"/>
      <c r="I40" s="492"/>
      <c r="J40" s="492"/>
      <c r="K40" s="492"/>
      <c r="L40" s="18"/>
    </row>
    <row r="41" spans="1:14" ht="52" hidden="1" customHeight="1" x14ac:dyDescent="0.3">
      <c r="A41" s="491"/>
      <c r="B41" s="495"/>
      <c r="C41" s="495"/>
      <c r="D41" s="495"/>
      <c r="E41" s="495"/>
      <c r="F41" s="495"/>
      <c r="G41" s="495"/>
      <c r="H41" s="495"/>
      <c r="I41" s="495"/>
      <c r="J41" s="495"/>
      <c r="K41" s="495"/>
      <c r="L41" s="39"/>
      <c r="M41" s="39"/>
      <c r="N41" s="39"/>
    </row>
    <row r="42" spans="1:14" ht="15" hidden="1" customHeight="1" x14ac:dyDescent="0.3">
      <c r="A42" s="492" t="s">
        <v>310</v>
      </c>
      <c r="B42" s="492"/>
      <c r="C42" s="492"/>
      <c r="D42" s="492"/>
      <c r="E42" s="492"/>
      <c r="F42" s="492"/>
      <c r="G42" s="492"/>
      <c r="H42" s="492"/>
      <c r="I42" s="492"/>
      <c r="J42" s="492"/>
      <c r="K42" s="492"/>
      <c r="L42" s="18"/>
    </row>
    <row r="43" spans="1:14" ht="52" hidden="1" customHeight="1" x14ac:dyDescent="0.3">
      <c r="A43" s="491"/>
      <c r="B43" s="491"/>
      <c r="C43" s="491"/>
      <c r="D43" s="491"/>
      <c r="E43" s="491"/>
      <c r="F43" s="491"/>
      <c r="G43" s="491"/>
      <c r="H43" s="491"/>
      <c r="I43" s="491"/>
      <c r="J43" s="491"/>
      <c r="K43" s="491"/>
      <c r="L43" s="18"/>
    </row>
    <row r="44" spans="1:14" ht="15" hidden="1" customHeight="1" x14ac:dyDescent="0.3">
      <c r="A44" s="492" t="s">
        <v>185</v>
      </c>
      <c r="B44" s="492"/>
      <c r="C44" s="492"/>
      <c r="D44" s="492"/>
      <c r="E44" s="492"/>
      <c r="F44" s="492"/>
      <c r="G44" s="492"/>
      <c r="H44" s="492"/>
      <c r="I44" s="492"/>
      <c r="J44" s="492"/>
      <c r="K44" s="492"/>
      <c r="L44" s="18"/>
    </row>
    <row r="45" spans="1:14" ht="52" hidden="1" customHeight="1" x14ac:dyDescent="0.3">
      <c r="A45" s="491"/>
      <c r="B45" s="491"/>
      <c r="C45" s="491"/>
      <c r="D45" s="491"/>
      <c r="E45" s="491"/>
      <c r="F45" s="491"/>
      <c r="G45" s="491"/>
      <c r="H45" s="491"/>
      <c r="I45" s="491"/>
      <c r="J45" s="491"/>
      <c r="K45" s="491"/>
      <c r="L45" s="18"/>
    </row>
    <row r="46" spans="1:14" ht="30" hidden="1" customHeight="1" x14ac:dyDescent="0.3">
      <c r="A46" s="492" t="s">
        <v>149</v>
      </c>
      <c r="B46" s="493"/>
      <c r="C46" s="493"/>
      <c r="D46" s="493"/>
      <c r="E46" s="493"/>
      <c r="F46" s="493"/>
      <c r="G46" s="493"/>
      <c r="H46" s="493"/>
      <c r="I46" s="493"/>
      <c r="J46" s="493"/>
      <c r="K46" s="493"/>
      <c r="L46" s="18"/>
    </row>
    <row r="47" spans="1:14" ht="15" hidden="1" customHeight="1" x14ac:dyDescent="0.3">
      <c r="A47" s="22" t="s">
        <v>122</v>
      </c>
      <c r="B47" s="494" t="s">
        <v>123</v>
      </c>
      <c r="C47" s="494"/>
      <c r="D47" s="494"/>
      <c r="E47" s="494"/>
      <c r="F47" s="494"/>
      <c r="G47" s="494"/>
      <c r="H47" s="494"/>
      <c r="I47" s="494"/>
      <c r="J47" s="494"/>
      <c r="K47" s="494"/>
      <c r="L47" s="18"/>
    </row>
    <row r="48" spans="1:14" ht="15" hidden="1" customHeight="1" x14ac:dyDescent="0.3">
      <c r="A48" s="23" t="s">
        <v>100</v>
      </c>
      <c r="B48" s="489"/>
      <c r="C48" s="489"/>
      <c r="D48" s="489"/>
      <c r="E48" s="489"/>
      <c r="F48" s="489"/>
      <c r="G48" s="489"/>
      <c r="H48" s="489"/>
      <c r="I48" s="489"/>
      <c r="J48" s="489"/>
      <c r="K48" s="489"/>
      <c r="L48" s="18"/>
    </row>
    <row r="49" spans="1:12" ht="15" hidden="1" customHeight="1" x14ac:dyDescent="0.3">
      <c r="A49" s="23" t="s">
        <v>102</v>
      </c>
      <c r="B49" s="489"/>
      <c r="C49" s="489"/>
      <c r="D49" s="489"/>
      <c r="E49" s="489"/>
      <c r="F49" s="489"/>
      <c r="G49" s="489"/>
      <c r="H49" s="489"/>
      <c r="I49" s="489"/>
      <c r="J49" s="489"/>
      <c r="K49" s="489"/>
      <c r="L49" s="18"/>
    </row>
    <row r="50" spans="1:12" ht="15" hidden="1" customHeight="1" x14ac:dyDescent="0.3">
      <c r="A50" s="23" t="s">
        <v>103</v>
      </c>
      <c r="B50" s="489"/>
      <c r="C50" s="489"/>
      <c r="D50" s="489"/>
      <c r="E50" s="489"/>
      <c r="F50" s="489"/>
      <c r="G50" s="489"/>
      <c r="H50" s="489"/>
      <c r="I50" s="489"/>
      <c r="J50" s="489"/>
      <c r="K50" s="489"/>
      <c r="L50" s="18"/>
    </row>
    <row r="51" spans="1:12" ht="15" hidden="1" customHeight="1" x14ac:dyDescent="0.3">
      <c r="A51" s="23" t="s">
        <v>104</v>
      </c>
      <c r="B51" s="489"/>
      <c r="C51" s="489"/>
      <c r="D51" s="489"/>
      <c r="E51" s="489"/>
      <c r="F51" s="489"/>
      <c r="G51" s="489"/>
      <c r="H51" s="489"/>
      <c r="I51" s="489"/>
      <c r="J51" s="489"/>
      <c r="K51" s="489"/>
      <c r="L51" s="18"/>
    </row>
    <row r="52" spans="1:12" ht="15" hidden="1" customHeight="1" x14ac:dyDescent="0.3">
      <c r="A52" s="23" t="s">
        <v>112</v>
      </c>
      <c r="B52" s="489"/>
      <c r="C52" s="489"/>
      <c r="D52" s="489"/>
      <c r="E52" s="489"/>
      <c r="F52" s="489"/>
      <c r="G52" s="489"/>
      <c r="H52" s="489"/>
      <c r="I52" s="489"/>
      <c r="J52" s="489"/>
      <c r="K52" s="489"/>
      <c r="L52" s="18"/>
    </row>
    <row r="53" spans="1:12" ht="15" hidden="1" customHeight="1" x14ac:dyDescent="0.3">
      <c r="A53" s="21" t="s">
        <v>124</v>
      </c>
      <c r="B53" s="486"/>
      <c r="C53" s="486"/>
      <c r="D53" s="486"/>
      <c r="E53" s="486"/>
      <c r="F53" s="486"/>
      <c r="G53" s="486"/>
      <c r="H53" s="486"/>
      <c r="I53" s="486"/>
      <c r="J53" s="486"/>
      <c r="K53" s="486"/>
      <c r="L53" s="18"/>
    </row>
    <row r="54" spans="1:12" ht="15" hidden="1" customHeight="1" thickBot="1" x14ac:dyDescent="0.35">
      <c r="A54" s="24"/>
      <c r="B54" s="487"/>
      <c r="C54" s="487"/>
      <c r="D54" s="487"/>
      <c r="E54" s="487"/>
      <c r="F54" s="487"/>
      <c r="G54" s="487"/>
      <c r="H54" s="487"/>
      <c r="I54" s="487"/>
      <c r="J54" s="487"/>
      <c r="K54" s="487"/>
      <c r="L54" s="18"/>
    </row>
    <row r="55" spans="1:12" ht="4.5" hidden="1" customHeight="1" thickBot="1" x14ac:dyDescent="0.35">
      <c r="A55" s="506"/>
      <c r="B55" s="506"/>
      <c r="C55" s="506"/>
      <c r="D55" s="506"/>
      <c r="E55" s="506"/>
      <c r="F55" s="506"/>
      <c r="G55" s="506"/>
      <c r="H55" s="506"/>
      <c r="I55" s="506"/>
      <c r="J55" s="506"/>
      <c r="K55" s="506"/>
      <c r="L55" s="18"/>
    </row>
    <row r="56" spans="1:12" ht="15" hidden="1" customHeight="1" x14ac:dyDescent="0.3">
      <c r="A56" s="499" t="s">
        <v>140</v>
      </c>
      <c r="B56" s="499"/>
      <c r="C56" s="499"/>
      <c r="D56" s="499"/>
      <c r="E56" s="499"/>
      <c r="F56" s="499"/>
      <c r="G56" s="499"/>
      <c r="H56" s="499"/>
      <c r="I56" s="499"/>
      <c r="J56" s="499"/>
      <c r="K56" s="499"/>
      <c r="L56" s="18"/>
    </row>
    <row r="57" spans="1:12" ht="15" hidden="1" customHeight="1" x14ac:dyDescent="0.3">
      <c r="A57" s="490" t="s">
        <v>139</v>
      </c>
      <c r="B57" s="490"/>
      <c r="C57" s="490"/>
      <c r="D57" s="490"/>
      <c r="E57" s="490"/>
      <c r="F57" s="490"/>
      <c r="G57" s="490"/>
      <c r="H57" s="490"/>
      <c r="I57" s="490"/>
      <c r="J57" s="490"/>
      <c r="K57" s="490"/>
      <c r="L57" s="18"/>
    </row>
    <row r="58" spans="1:12" s="58" customFormat="1" ht="13" hidden="1" customHeight="1" x14ac:dyDescent="0.3">
      <c r="A58" s="488"/>
      <c r="B58" s="488"/>
      <c r="C58" s="488"/>
      <c r="D58" s="488"/>
      <c r="E58" s="488"/>
      <c r="F58" s="488"/>
      <c r="G58" s="488"/>
      <c r="H58" s="488"/>
      <c r="I58" s="488"/>
      <c r="J58" s="488"/>
      <c r="K58" s="488"/>
    </row>
    <row r="59" spans="1:12" ht="15" hidden="1" customHeight="1" x14ac:dyDescent="0.3">
      <c r="A59" s="37" t="s">
        <v>171</v>
      </c>
      <c r="B59" s="35"/>
      <c r="C59" s="35"/>
      <c r="D59" s="35"/>
      <c r="E59" s="35"/>
      <c r="F59" s="35"/>
      <c r="G59" s="35"/>
      <c r="H59" s="35"/>
      <c r="I59" s="35"/>
      <c r="J59" s="35"/>
      <c r="K59" s="35"/>
      <c r="L59" s="18"/>
    </row>
    <row r="60" spans="1:12" ht="51.65" hidden="1" customHeight="1" x14ac:dyDescent="0.3">
      <c r="A60" s="491"/>
      <c r="B60" s="491"/>
      <c r="C60" s="491"/>
      <c r="D60" s="491"/>
      <c r="E60" s="491"/>
      <c r="F60" s="491"/>
      <c r="G60" s="491"/>
      <c r="H60" s="491"/>
      <c r="I60" s="491"/>
      <c r="J60" s="491"/>
      <c r="K60" s="491"/>
      <c r="L60" s="18"/>
    </row>
    <row r="61" spans="1:12" ht="30" hidden="1" customHeight="1" x14ac:dyDescent="0.3">
      <c r="A61" s="500" t="s">
        <v>309</v>
      </c>
      <c r="B61" s="500"/>
      <c r="C61" s="500"/>
      <c r="D61" s="500"/>
      <c r="E61" s="500"/>
      <c r="F61" s="500"/>
      <c r="G61" s="500"/>
      <c r="H61" s="500"/>
      <c r="I61" s="500"/>
      <c r="J61" s="500"/>
      <c r="K61" s="500"/>
      <c r="L61" s="18"/>
    </row>
    <row r="62" spans="1:12" ht="51.65" hidden="1" customHeight="1" x14ac:dyDescent="0.3">
      <c r="A62" s="491"/>
      <c r="B62" s="491"/>
      <c r="C62" s="491"/>
      <c r="D62" s="491"/>
      <c r="E62" s="491"/>
      <c r="F62" s="491"/>
      <c r="G62" s="491"/>
      <c r="H62" s="491"/>
      <c r="I62" s="491"/>
      <c r="J62" s="491"/>
      <c r="K62" s="491"/>
      <c r="L62" s="18"/>
    </row>
    <row r="63" spans="1:12" ht="15" hidden="1" customHeight="1" x14ac:dyDescent="0.3">
      <c r="A63" s="497" t="s">
        <v>183</v>
      </c>
      <c r="B63" s="498"/>
      <c r="C63" s="498"/>
      <c r="D63" s="498"/>
      <c r="E63" s="498"/>
      <c r="F63" s="498"/>
      <c r="G63" s="498"/>
      <c r="H63" s="498"/>
      <c r="I63" s="498"/>
      <c r="J63" s="498"/>
      <c r="K63" s="498"/>
      <c r="L63" s="18"/>
    </row>
    <row r="64" spans="1:12" ht="51.65" hidden="1" customHeight="1" x14ac:dyDescent="0.3">
      <c r="A64" s="491"/>
      <c r="B64" s="495"/>
      <c r="C64" s="495"/>
      <c r="D64" s="495"/>
      <c r="E64" s="495"/>
      <c r="F64" s="495"/>
      <c r="G64" s="495"/>
      <c r="H64" s="495"/>
      <c r="I64" s="495"/>
      <c r="J64" s="495"/>
      <c r="K64" s="495"/>
      <c r="L64" s="18"/>
    </row>
    <row r="65" spans="1:14" ht="15" hidden="1" customHeight="1" x14ac:dyDescent="0.3">
      <c r="A65" s="492" t="s">
        <v>184</v>
      </c>
      <c r="B65" s="492"/>
      <c r="C65" s="492"/>
      <c r="D65" s="492"/>
      <c r="E65" s="492"/>
      <c r="F65" s="492"/>
      <c r="G65" s="492"/>
      <c r="H65" s="492"/>
      <c r="I65" s="492"/>
      <c r="J65" s="492"/>
      <c r="K65" s="492"/>
      <c r="L65" s="18"/>
    </row>
    <row r="66" spans="1:14" ht="52" hidden="1" customHeight="1" x14ac:dyDescent="0.3">
      <c r="A66" s="491"/>
      <c r="B66" s="495"/>
      <c r="C66" s="495"/>
      <c r="D66" s="495"/>
      <c r="E66" s="495"/>
      <c r="F66" s="495"/>
      <c r="G66" s="495"/>
      <c r="H66" s="495"/>
      <c r="I66" s="495"/>
      <c r="J66" s="495"/>
      <c r="K66" s="495"/>
      <c r="L66" s="39"/>
      <c r="M66" s="39"/>
      <c r="N66" s="39"/>
    </row>
    <row r="67" spans="1:14" ht="15" hidden="1" customHeight="1" x14ac:dyDescent="0.3">
      <c r="A67" s="492" t="s">
        <v>310</v>
      </c>
      <c r="B67" s="492"/>
      <c r="C67" s="492"/>
      <c r="D67" s="492"/>
      <c r="E67" s="492"/>
      <c r="F67" s="492"/>
      <c r="G67" s="492"/>
      <c r="H67" s="492"/>
      <c r="I67" s="492"/>
      <c r="J67" s="492"/>
      <c r="K67" s="492"/>
      <c r="L67" s="18"/>
    </row>
    <row r="68" spans="1:14" ht="52" hidden="1" customHeight="1" x14ac:dyDescent="0.3">
      <c r="A68" s="491"/>
      <c r="B68" s="491"/>
      <c r="C68" s="491"/>
      <c r="D68" s="491"/>
      <c r="E68" s="491"/>
      <c r="F68" s="491"/>
      <c r="G68" s="491"/>
      <c r="H68" s="491"/>
      <c r="I68" s="491"/>
      <c r="J68" s="491"/>
      <c r="K68" s="491"/>
      <c r="L68" s="18"/>
    </row>
    <row r="69" spans="1:14" ht="15" hidden="1" customHeight="1" x14ac:dyDescent="0.3">
      <c r="A69" s="492" t="s">
        <v>185</v>
      </c>
      <c r="B69" s="492"/>
      <c r="C69" s="492"/>
      <c r="D69" s="492"/>
      <c r="E69" s="492"/>
      <c r="F69" s="492"/>
      <c r="G69" s="492"/>
      <c r="H69" s="492"/>
      <c r="I69" s="492"/>
      <c r="J69" s="492"/>
      <c r="K69" s="492"/>
      <c r="L69" s="18"/>
    </row>
    <row r="70" spans="1:14" ht="52" hidden="1" customHeight="1" x14ac:dyDescent="0.3">
      <c r="A70" s="491"/>
      <c r="B70" s="491"/>
      <c r="C70" s="491"/>
      <c r="D70" s="491"/>
      <c r="E70" s="491"/>
      <c r="F70" s="491"/>
      <c r="G70" s="491"/>
      <c r="H70" s="491"/>
      <c r="I70" s="491"/>
      <c r="J70" s="491"/>
      <c r="K70" s="491"/>
      <c r="L70" s="18"/>
    </row>
    <row r="71" spans="1:14" ht="30" hidden="1" customHeight="1" x14ac:dyDescent="0.3">
      <c r="A71" s="492" t="s">
        <v>149</v>
      </c>
      <c r="B71" s="493"/>
      <c r="C71" s="493"/>
      <c r="D71" s="493"/>
      <c r="E71" s="493"/>
      <c r="F71" s="493"/>
      <c r="G71" s="493"/>
      <c r="H71" s="493"/>
      <c r="I71" s="493"/>
      <c r="J71" s="493"/>
      <c r="K71" s="493"/>
      <c r="L71" s="18"/>
    </row>
    <row r="72" spans="1:14" ht="15" hidden="1" customHeight="1" x14ac:dyDescent="0.3">
      <c r="A72" s="22" t="s">
        <v>122</v>
      </c>
      <c r="B72" s="494" t="s">
        <v>123</v>
      </c>
      <c r="C72" s="494"/>
      <c r="D72" s="494"/>
      <c r="E72" s="494"/>
      <c r="F72" s="494"/>
      <c r="G72" s="494"/>
      <c r="H72" s="494"/>
      <c r="I72" s="494"/>
      <c r="J72" s="494"/>
      <c r="K72" s="494"/>
      <c r="L72" s="18"/>
    </row>
    <row r="73" spans="1:14" ht="15" hidden="1" customHeight="1" x14ac:dyDescent="0.3">
      <c r="A73" s="23" t="s">
        <v>100</v>
      </c>
      <c r="B73" s="489"/>
      <c r="C73" s="489"/>
      <c r="D73" s="489"/>
      <c r="E73" s="489"/>
      <c r="F73" s="489"/>
      <c r="G73" s="489"/>
      <c r="H73" s="489"/>
      <c r="I73" s="489"/>
      <c r="J73" s="489"/>
      <c r="K73" s="489"/>
      <c r="L73" s="18"/>
    </row>
    <row r="74" spans="1:14" ht="15" hidden="1" customHeight="1" x14ac:dyDescent="0.3">
      <c r="A74" s="23" t="s">
        <v>102</v>
      </c>
      <c r="B74" s="489"/>
      <c r="C74" s="489"/>
      <c r="D74" s="489"/>
      <c r="E74" s="489"/>
      <c r="F74" s="489"/>
      <c r="G74" s="489"/>
      <c r="H74" s="489"/>
      <c r="I74" s="489"/>
      <c r="J74" s="489"/>
      <c r="K74" s="489"/>
      <c r="L74" s="18"/>
    </row>
    <row r="75" spans="1:14" ht="15" hidden="1" customHeight="1" x14ac:dyDescent="0.3">
      <c r="A75" s="23" t="s">
        <v>103</v>
      </c>
      <c r="B75" s="489"/>
      <c r="C75" s="489"/>
      <c r="D75" s="489"/>
      <c r="E75" s="489"/>
      <c r="F75" s="489"/>
      <c r="G75" s="489"/>
      <c r="H75" s="489"/>
      <c r="I75" s="489"/>
      <c r="J75" s="489"/>
      <c r="K75" s="489"/>
      <c r="L75" s="18"/>
    </row>
    <row r="76" spans="1:14" ht="15" hidden="1" customHeight="1" x14ac:dyDescent="0.3">
      <c r="A76" s="23" t="s">
        <v>104</v>
      </c>
      <c r="B76" s="489"/>
      <c r="C76" s="489"/>
      <c r="D76" s="489"/>
      <c r="E76" s="489"/>
      <c r="F76" s="489"/>
      <c r="G76" s="489"/>
      <c r="H76" s="489"/>
      <c r="I76" s="489"/>
      <c r="J76" s="489"/>
      <c r="K76" s="489"/>
      <c r="L76" s="18"/>
    </row>
    <row r="77" spans="1:14" ht="15" hidden="1" customHeight="1" x14ac:dyDescent="0.3">
      <c r="A77" s="23" t="s">
        <v>112</v>
      </c>
      <c r="B77" s="489"/>
      <c r="C77" s="489"/>
      <c r="D77" s="489"/>
      <c r="E77" s="489"/>
      <c r="F77" s="489"/>
      <c r="G77" s="489"/>
      <c r="H77" s="489"/>
      <c r="I77" s="489"/>
      <c r="J77" s="489"/>
      <c r="K77" s="489"/>
      <c r="L77" s="18"/>
    </row>
    <row r="78" spans="1:14" ht="15" hidden="1" customHeight="1" x14ac:dyDescent="0.3">
      <c r="A78" s="21" t="s">
        <v>124</v>
      </c>
      <c r="B78" s="486"/>
      <c r="C78" s="486"/>
      <c r="D78" s="486"/>
      <c r="E78" s="486"/>
      <c r="F78" s="486"/>
      <c r="G78" s="486"/>
      <c r="H78" s="486"/>
      <c r="I78" s="486"/>
      <c r="J78" s="486"/>
      <c r="K78" s="486"/>
      <c r="L78" s="18"/>
    </row>
    <row r="79" spans="1:14" ht="15" hidden="1" customHeight="1" thickBot="1" x14ac:dyDescent="0.35">
      <c r="A79" s="24"/>
      <c r="B79" s="487"/>
      <c r="C79" s="487"/>
      <c r="D79" s="487"/>
      <c r="E79" s="487"/>
      <c r="F79" s="487"/>
      <c r="G79" s="487"/>
      <c r="H79" s="487"/>
      <c r="I79" s="487"/>
      <c r="J79" s="487"/>
      <c r="K79" s="487"/>
      <c r="L79" s="18"/>
    </row>
    <row r="80" spans="1:14" ht="4.5" hidden="1" customHeight="1" thickBot="1" x14ac:dyDescent="0.35">
      <c r="A80" s="506"/>
      <c r="B80" s="506"/>
      <c r="C80" s="506"/>
      <c r="D80" s="506"/>
      <c r="E80" s="506"/>
      <c r="F80" s="506"/>
      <c r="G80" s="506"/>
      <c r="H80" s="506"/>
      <c r="I80" s="506"/>
      <c r="J80" s="506"/>
      <c r="K80" s="506"/>
      <c r="L80" s="18"/>
    </row>
    <row r="81" spans="1:14" ht="15" hidden="1" customHeight="1" x14ac:dyDescent="0.3">
      <c r="A81" s="499" t="s">
        <v>249</v>
      </c>
      <c r="B81" s="499"/>
      <c r="C81" s="499"/>
      <c r="D81" s="499"/>
      <c r="E81" s="499"/>
      <c r="F81" s="499"/>
      <c r="G81" s="499"/>
      <c r="H81" s="499"/>
      <c r="I81" s="499"/>
      <c r="J81" s="499"/>
      <c r="K81" s="499"/>
      <c r="L81" s="18"/>
    </row>
    <row r="82" spans="1:14" ht="15" hidden="1" customHeight="1" x14ac:dyDescent="0.3">
      <c r="A82" s="490" t="s">
        <v>139</v>
      </c>
      <c r="B82" s="490"/>
      <c r="C82" s="490"/>
      <c r="D82" s="490"/>
      <c r="E82" s="490"/>
      <c r="F82" s="490"/>
      <c r="G82" s="490"/>
      <c r="H82" s="490"/>
      <c r="I82" s="490"/>
      <c r="J82" s="490"/>
      <c r="K82" s="490"/>
      <c r="L82" s="18"/>
    </row>
    <row r="83" spans="1:14" s="58" customFormat="1" ht="13" hidden="1" customHeight="1" x14ac:dyDescent="0.3">
      <c r="A83" s="488"/>
      <c r="B83" s="488"/>
      <c r="C83" s="488"/>
      <c r="D83" s="488"/>
      <c r="E83" s="488"/>
      <c r="F83" s="488"/>
      <c r="G83" s="488"/>
      <c r="H83" s="488"/>
      <c r="I83" s="488"/>
      <c r="J83" s="488"/>
      <c r="K83" s="488"/>
    </row>
    <row r="84" spans="1:14" ht="15" hidden="1" customHeight="1" x14ac:dyDescent="0.3">
      <c r="A84" s="37" t="s">
        <v>171</v>
      </c>
      <c r="B84" s="35"/>
      <c r="C84" s="35"/>
      <c r="D84" s="35"/>
      <c r="E84" s="35"/>
      <c r="F84" s="35"/>
      <c r="G84" s="35"/>
      <c r="H84" s="35"/>
      <c r="I84" s="35"/>
      <c r="J84" s="35"/>
      <c r="K84" s="35"/>
      <c r="L84" s="18"/>
    </row>
    <row r="85" spans="1:14" ht="51.65" hidden="1" customHeight="1" x14ac:dyDescent="0.3">
      <c r="A85" s="491"/>
      <c r="B85" s="491"/>
      <c r="C85" s="491"/>
      <c r="D85" s="491"/>
      <c r="E85" s="491"/>
      <c r="F85" s="491"/>
      <c r="G85" s="491"/>
      <c r="H85" s="491"/>
      <c r="I85" s="491"/>
      <c r="J85" s="491"/>
      <c r="K85" s="491"/>
      <c r="L85" s="18"/>
    </row>
    <row r="86" spans="1:14" ht="30" hidden="1" customHeight="1" x14ac:dyDescent="0.3">
      <c r="A86" s="500" t="s">
        <v>309</v>
      </c>
      <c r="B86" s="500"/>
      <c r="C86" s="500"/>
      <c r="D86" s="500"/>
      <c r="E86" s="500"/>
      <c r="F86" s="500"/>
      <c r="G86" s="500"/>
      <c r="H86" s="500"/>
      <c r="I86" s="500"/>
      <c r="J86" s="500"/>
      <c r="K86" s="500"/>
      <c r="L86" s="18"/>
    </row>
    <row r="87" spans="1:14" ht="51.65" hidden="1" customHeight="1" x14ac:dyDescent="0.3">
      <c r="A87" s="491"/>
      <c r="B87" s="491"/>
      <c r="C87" s="491"/>
      <c r="D87" s="491"/>
      <c r="E87" s="491"/>
      <c r="F87" s="491"/>
      <c r="G87" s="491"/>
      <c r="H87" s="491"/>
      <c r="I87" s="491"/>
      <c r="J87" s="491"/>
      <c r="K87" s="491"/>
      <c r="L87" s="18"/>
    </row>
    <row r="88" spans="1:14" ht="15" hidden="1" customHeight="1" x14ac:dyDescent="0.3">
      <c r="A88" s="497" t="s">
        <v>183</v>
      </c>
      <c r="B88" s="498"/>
      <c r="C88" s="498"/>
      <c r="D88" s="498"/>
      <c r="E88" s="498"/>
      <c r="F88" s="498"/>
      <c r="G88" s="498"/>
      <c r="H88" s="498"/>
      <c r="I88" s="498"/>
      <c r="J88" s="498"/>
      <c r="K88" s="498"/>
      <c r="L88" s="18"/>
    </row>
    <row r="89" spans="1:14" ht="51.65" hidden="1" customHeight="1" x14ac:dyDescent="0.3">
      <c r="A89" s="491"/>
      <c r="B89" s="495"/>
      <c r="C89" s="495"/>
      <c r="D89" s="495"/>
      <c r="E89" s="495"/>
      <c r="F89" s="495"/>
      <c r="G89" s="495"/>
      <c r="H89" s="495"/>
      <c r="I89" s="495"/>
      <c r="J89" s="495"/>
      <c r="K89" s="495"/>
      <c r="L89" s="18"/>
    </row>
    <row r="90" spans="1:14" ht="15" hidden="1" customHeight="1" x14ac:dyDescent="0.3">
      <c r="A90" s="492" t="s">
        <v>184</v>
      </c>
      <c r="B90" s="492"/>
      <c r="C90" s="492"/>
      <c r="D90" s="492"/>
      <c r="E90" s="492"/>
      <c r="F90" s="492"/>
      <c r="G90" s="492"/>
      <c r="H90" s="492"/>
      <c r="I90" s="492"/>
      <c r="J90" s="492"/>
      <c r="K90" s="492"/>
      <c r="L90" s="18"/>
    </row>
    <row r="91" spans="1:14" ht="52" hidden="1" customHeight="1" x14ac:dyDescent="0.3">
      <c r="A91" s="491"/>
      <c r="B91" s="495"/>
      <c r="C91" s="495"/>
      <c r="D91" s="495"/>
      <c r="E91" s="495"/>
      <c r="F91" s="495"/>
      <c r="G91" s="495"/>
      <c r="H91" s="495"/>
      <c r="I91" s="495"/>
      <c r="J91" s="495"/>
      <c r="K91" s="495"/>
      <c r="L91" s="39"/>
      <c r="M91" s="39"/>
      <c r="N91" s="39"/>
    </row>
    <row r="92" spans="1:14" ht="15" hidden="1" customHeight="1" x14ac:dyDescent="0.3">
      <c r="A92" s="492" t="s">
        <v>310</v>
      </c>
      <c r="B92" s="492"/>
      <c r="C92" s="492"/>
      <c r="D92" s="492"/>
      <c r="E92" s="492"/>
      <c r="F92" s="492"/>
      <c r="G92" s="492"/>
      <c r="H92" s="492"/>
      <c r="I92" s="492"/>
      <c r="J92" s="492"/>
      <c r="K92" s="492"/>
      <c r="L92" s="18"/>
    </row>
    <row r="93" spans="1:14" ht="52" hidden="1" customHeight="1" x14ac:dyDescent="0.3">
      <c r="A93" s="491"/>
      <c r="B93" s="491"/>
      <c r="C93" s="491"/>
      <c r="D93" s="491"/>
      <c r="E93" s="491"/>
      <c r="F93" s="491"/>
      <c r="G93" s="491"/>
      <c r="H93" s="491"/>
      <c r="I93" s="491"/>
      <c r="J93" s="491"/>
      <c r="K93" s="491"/>
      <c r="L93" s="18"/>
    </row>
    <row r="94" spans="1:14" ht="15" hidden="1" customHeight="1" x14ac:dyDescent="0.3">
      <c r="A94" s="492" t="s">
        <v>185</v>
      </c>
      <c r="B94" s="492"/>
      <c r="C94" s="492"/>
      <c r="D94" s="492"/>
      <c r="E94" s="492"/>
      <c r="F94" s="492"/>
      <c r="G94" s="492"/>
      <c r="H94" s="492"/>
      <c r="I94" s="492"/>
      <c r="J94" s="492"/>
      <c r="K94" s="492"/>
      <c r="L94" s="18"/>
    </row>
    <row r="95" spans="1:14" ht="52" hidden="1" customHeight="1" x14ac:dyDescent="0.3">
      <c r="A95" s="491"/>
      <c r="B95" s="491"/>
      <c r="C95" s="491"/>
      <c r="D95" s="491"/>
      <c r="E95" s="491"/>
      <c r="F95" s="491"/>
      <c r="G95" s="491"/>
      <c r="H95" s="491"/>
      <c r="I95" s="491"/>
      <c r="J95" s="491"/>
      <c r="K95" s="491"/>
      <c r="L95" s="18"/>
    </row>
    <row r="96" spans="1:14" ht="30" hidden="1" customHeight="1" x14ac:dyDescent="0.3">
      <c r="A96" s="492" t="s">
        <v>149</v>
      </c>
      <c r="B96" s="493"/>
      <c r="C96" s="493"/>
      <c r="D96" s="493"/>
      <c r="E96" s="493"/>
      <c r="F96" s="493"/>
      <c r="G96" s="493"/>
      <c r="H96" s="493"/>
      <c r="I96" s="493"/>
      <c r="J96" s="493"/>
      <c r="K96" s="493"/>
      <c r="L96" s="18"/>
    </row>
    <row r="97" spans="1:16" ht="15" hidden="1" customHeight="1" x14ac:dyDescent="0.3">
      <c r="A97" s="22" t="s">
        <v>122</v>
      </c>
      <c r="B97" s="494" t="s">
        <v>123</v>
      </c>
      <c r="C97" s="494"/>
      <c r="D97" s="494"/>
      <c r="E97" s="494"/>
      <c r="F97" s="494"/>
      <c r="G97" s="494"/>
      <c r="H97" s="494"/>
      <c r="I97" s="494"/>
      <c r="J97" s="494"/>
      <c r="K97" s="494"/>
      <c r="L97" s="18"/>
    </row>
    <row r="98" spans="1:16" ht="15" hidden="1" customHeight="1" x14ac:dyDescent="0.3">
      <c r="A98" s="23" t="s">
        <v>100</v>
      </c>
      <c r="B98" s="489"/>
      <c r="C98" s="489"/>
      <c r="D98" s="489"/>
      <c r="E98" s="489"/>
      <c r="F98" s="489"/>
      <c r="G98" s="489"/>
      <c r="H98" s="489"/>
      <c r="I98" s="489"/>
      <c r="J98" s="489"/>
      <c r="K98" s="489"/>
      <c r="L98" s="18"/>
    </row>
    <row r="99" spans="1:16" ht="15" hidden="1" customHeight="1" x14ac:dyDescent="0.3">
      <c r="A99" s="23" t="s">
        <v>102</v>
      </c>
      <c r="B99" s="489"/>
      <c r="C99" s="489"/>
      <c r="D99" s="489"/>
      <c r="E99" s="489"/>
      <c r="F99" s="489"/>
      <c r="G99" s="489"/>
      <c r="H99" s="489"/>
      <c r="I99" s="489"/>
      <c r="J99" s="489"/>
      <c r="K99" s="489"/>
      <c r="L99" s="18"/>
    </row>
    <row r="100" spans="1:16" ht="15" hidden="1" customHeight="1" x14ac:dyDescent="0.3">
      <c r="A100" s="23" t="s">
        <v>103</v>
      </c>
      <c r="B100" s="489"/>
      <c r="C100" s="489"/>
      <c r="D100" s="489"/>
      <c r="E100" s="489"/>
      <c r="F100" s="489"/>
      <c r="G100" s="489"/>
      <c r="H100" s="489"/>
      <c r="I100" s="489"/>
      <c r="J100" s="489"/>
      <c r="K100" s="489"/>
      <c r="L100" s="18"/>
    </row>
    <row r="101" spans="1:16" ht="15" hidden="1" customHeight="1" x14ac:dyDescent="0.3">
      <c r="A101" s="23" t="s">
        <v>104</v>
      </c>
      <c r="B101" s="489"/>
      <c r="C101" s="489"/>
      <c r="D101" s="489"/>
      <c r="E101" s="489"/>
      <c r="F101" s="489"/>
      <c r="G101" s="489"/>
      <c r="H101" s="489"/>
      <c r="I101" s="489"/>
      <c r="J101" s="489"/>
      <c r="K101" s="489"/>
      <c r="L101" s="18"/>
    </row>
    <row r="102" spans="1:16" ht="15" hidden="1" customHeight="1" x14ac:dyDescent="0.3">
      <c r="A102" s="23" t="s">
        <v>112</v>
      </c>
      <c r="B102" s="489"/>
      <c r="C102" s="489"/>
      <c r="D102" s="489"/>
      <c r="E102" s="489"/>
      <c r="F102" s="489"/>
      <c r="G102" s="489"/>
      <c r="H102" s="489"/>
      <c r="I102" s="489"/>
      <c r="J102" s="489"/>
      <c r="K102" s="489"/>
      <c r="L102" s="18"/>
    </row>
    <row r="103" spans="1:16" ht="15" hidden="1" customHeight="1" x14ac:dyDescent="0.3">
      <c r="A103" s="21" t="s">
        <v>124</v>
      </c>
      <c r="B103" s="486"/>
      <c r="C103" s="486"/>
      <c r="D103" s="486"/>
      <c r="E103" s="486"/>
      <c r="F103" s="486"/>
      <c r="G103" s="486"/>
      <c r="H103" s="486"/>
      <c r="I103" s="486"/>
      <c r="J103" s="486"/>
      <c r="K103" s="486"/>
      <c r="L103" s="18"/>
    </row>
    <row r="104" spans="1:16" hidden="1" x14ac:dyDescent="0.3">
      <c r="A104" s="20"/>
      <c r="B104" s="18"/>
      <c r="C104" s="18"/>
      <c r="D104" s="18"/>
      <c r="E104" s="18"/>
      <c r="F104" s="18"/>
      <c r="G104" s="18"/>
      <c r="H104" s="18"/>
      <c r="I104" s="18"/>
      <c r="J104" s="18"/>
      <c r="K104" s="18"/>
      <c r="L104" s="18"/>
    </row>
    <row r="105" spans="1:16" x14ac:dyDescent="0.3">
      <c r="A105" s="20"/>
      <c r="B105" s="18"/>
      <c r="C105" s="18"/>
      <c r="D105" s="18"/>
      <c r="E105" s="18"/>
      <c r="F105" s="18"/>
      <c r="G105" s="18"/>
      <c r="H105" s="18"/>
      <c r="I105" s="18"/>
      <c r="J105" s="18"/>
      <c r="K105" s="18"/>
    </row>
    <row r="107" spans="1:16" s="8" customFormat="1" ht="11.5" customHeight="1" x14ac:dyDescent="0.3">
      <c r="B107" s="1"/>
      <c r="C107" s="1"/>
      <c r="D107" s="1"/>
      <c r="E107" s="1"/>
      <c r="F107" s="1"/>
      <c r="G107" s="1"/>
      <c r="H107" s="1"/>
      <c r="I107" s="1"/>
      <c r="J107" s="1"/>
      <c r="K107" s="1"/>
      <c r="L107" s="1"/>
      <c r="M107" s="1"/>
      <c r="N107" s="1"/>
      <c r="O107" s="1"/>
      <c r="P107" s="1"/>
    </row>
  </sheetData>
  <mergeCells count="98">
    <mergeCell ref="B101:K101"/>
    <mergeCell ref="B102:K102"/>
    <mergeCell ref="B103:K103"/>
    <mergeCell ref="A96:K96"/>
    <mergeCell ref="B97:K97"/>
    <mergeCell ref="B98:K98"/>
    <mergeCell ref="B99:K99"/>
    <mergeCell ref="B100:K100"/>
    <mergeCell ref="A91:K91"/>
    <mergeCell ref="A92:K92"/>
    <mergeCell ref="A93:K93"/>
    <mergeCell ref="A94:K94"/>
    <mergeCell ref="A95:K95"/>
    <mergeCell ref="A86:K86"/>
    <mergeCell ref="A87:K87"/>
    <mergeCell ref="A88:K88"/>
    <mergeCell ref="A89:K89"/>
    <mergeCell ref="A90:K90"/>
    <mergeCell ref="A80:K80"/>
    <mergeCell ref="A81:K81"/>
    <mergeCell ref="A82:K82"/>
    <mergeCell ref="A83:K83"/>
    <mergeCell ref="A85:K85"/>
    <mergeCell ref="A18:K18"/>
    <mergeCell ref="A19:K19"/>
    <mergeCell ref="A20:K20"/>
    <mergeCell ref="B25:K25"/>
    <mergeCell ref="B23:K23"/>
    <mergeCell ref="B24:K24"/>
    <mergeCell ref="A21:K21"/>
    <mergeCell ref="A65:K65"/>
    <mergeCell ref="A60:K60"/>
    <mergeCell ref="A61:K61"/>
    <mergeCell ref="A55:K55"/>
    <mergeCell ref="A56:K56"/>
    <mergeCell ref="A30:K30"/>
    <mergeCell ref="B22:K22"/>
    <mergeCell ref="A35:K35"/>
    <mergeCell ref="A36:K36"/>
    <mergeCell ref="A32:K32"/>
    <mergeCell ref="B27:K27"/>
    <mergeCell ref="B29:K29"/>
    <mergeCell ref="B26:K26"/>
    <mergeCell ref="B28:K28"/>
    <mergeCell ref="B75:K75"/>
    <mergeCell ref="A70:K70"/>
    <mergeCell ref="A71:K71"/>
    <mergeCell ref="A44:K44"/>
    <mergeCell ref="A31:K31"/>
    <mergeCell ref="A37:K37"/>
    <mergeCell ref="A43:K43"/>
    <mergeCell ref="A38:K38"/>
    <mergeCell ref="A40:K40"/>
    <mergeCell ref="A41:K41"/>
    <mergeCell ref="A42:K42"/>
    <mergeCell ref="A66:K66"/>
    <mergeCell ref="B51:K51"/>
    <mergeCell ref="A62:K62"/>
    <mergeCell ref="A63:K63"/>
    <mergeCell ref="A64:K64"/>
    <mergeCell ref="A67:K67"/>
    <mergeCell ref="B74:K74"/>
    <mergeCell ref="B72:K72"/>
    <mergeCell ref="B73:K73"/>
    <mergeCell ref="A68:K68"/>
    <mergeCell ref="A69:K69"/>
    <mergeCell ref="A39:K39"/>
    <mergeCell ref="B77:K77"/>
    <mergeCell ref="A1:K1"/>
    <mergeCell ref="A14:K14"/>
    <mergeCell ref="A15:K15"/>
    <mergeCell ref="A16:K16"/>
    <mergeCell ref="A17:K17"/>
    <mergeCell ref="A13:K13"/>
    <mergeCell ref="A4:K4"/>
    <mergeCell ref="A11:K11"/>
    <mergeCell ref="A12:K12"/>
    <mergeCell ref="A7:K7"/>
    <mergeCell ref="A10:K10"/>
    <mergeCell ref="B2:C2"/>
    <mergeCell ref="D2:K2"/>
    <mergeCell ref="B76:K76"/>
    <mergeCell ref="A6:K6"/>
    <mergeCell ref="B78:K78"/>
    <mergeCell ref="B79:K79"/>
    <mergeCell ref="A8:K8"/>
    <mergeCell ref="A33:K33"/>
    <mergeCell ref="A58:K58"/>
    <mergeCell ref="B50:K50"/>
    <mergeCell ref="B52:K52"/>
    <mergeCell ref="B53:K53"/>
    <mergeCell ref="B54:K54"/>
    <mergeCell ref="A57:K57"/>
    <mergeCell ref="A45:K45"/>
    <mergeCell ref="A46:K46"/>
    <mergeCell ref="B47:K47"/>
    <mergeCell ref="B48:K48"/>
    <mergeCell ref="B49:K49"/>
  </mergeCells>
  <pageMargins left="0.70866141732283472" right="0.70866141732283472"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3823-2A43-42F5-A1A0-C4942F5DAA63}">
  <sheetPr>
    <tabColor theme="7" tint="0.79998168889431442"/>
    <pageSetUpPr fitToPage="1"/>
  </sheetPr>
  <dimension ref="A1:N75"/>
  <sheetViews>
    <sheetView zoomScaleNormal="100" workbookViewId="0">
      <selection activeCell="Q11" sqref="Q11"/>
    </sheetView>
  </sheetViews>
  <sheetFormatPr baseColWidth="10" defaultColWidth="11.453125" defaultRowHeight="14.15" customHeight="1" x14ac:dyDescent="0.3"/>
  <cols>
    <col min="1" max="1" width="5.81640625" style="10" bestFit="1" customWidth="1"/>
    <col min="2" max="2" width="4.453125" style="55" bestFit="1" customWidth="1"/>
    <col min="3" max="3" width="4.453125" style="55" customWidth="1"/>
    <col min="4" max="4" width="29" style="55" customWidth="1"/>
    <col min="5" max="5" width="26.1796875" style="55" customWidth="1"/>
    <col min="6" max="6" width="12.1796875" style="10" customWidth="1"/>
    <col min="7" max="7" width="20.453125" style="10" customWidth="1"/>
    <col min="8" max="8" width="21.54296875" style="10" customWidth="1"/>
    <col min="9" max="9" width="12.81640625" style="10" customWidth="1"/>
    <col min="10" max="10" width="13.81640625" style="10" customWidth="1"/>
    <col min="11" max="11" width="12.81640625" style="10" customWidth="1"/>
    <col min="12" max="12" width="4.54296875" style="56" bestFit="1" customWidth="1"/>
    <col min="13" max="13" width="4.453125" style="56" bestFit="1" customWidth="1"/>
    <col min="14" max="251" width="11.453125" style="10"/>
    <col min="252" max="252" width="5.81640625" style="10" bestFit="1" customWidth="1"/>
    <col min="253" max="253" width="4.453125" style="10" bestFit="1" customWidth="1"/>
    <col min="254" max="254" width="4.453125" style="10" customWidth="1"/>
    <col min="255" max="255" width="29" style="10" customWidth="1"/>
    <col min="256" max="256" width="6.453125" style="10" bestFit="1" customWidth="1"/>
    <col min="257" max="257" width="20.54296875" style="10" customWidth="1"/>
    <col min="258" max="258" width="12.81640625" style="10" customWidth="1"/>
    <col min="259" max="259" width="12.1796875" style="10" customWidth="1"/>
    <col min="260" max="260" width="12.81640625" style="10" customWidth="1"/>
    <col min="261" max="261" width="9.81640625" style="10" customWidth="1"/>
    <col min="262" max="262" width="10" style="10" customWidth="1"/>
    <col min="263" max="263" width="9.81640625" style="10" bestFit="1" customWidth="1"/>
    <col min="264" max="264" width="9.453125" style="10" customWidth="1"/>
    <col min="265" max="265" width="3.81640625" style="10" bestFit="1" customWidth="1"/>
    <col min="266" max="266" width="4.54296875" style="10" bestFit="1" customWidth="1"/>
    <col min="267" max="267" width="4.453125" style="10" bestFit="1" customWidth="1"/>
    <col min="268" max="507" width="11.453125" style="10"/>
    <col min="508" max="508" width="5.81640625" style="10" bestFit="1" customWidth="1"/>
    <col min="509" max="509" width="4.453125" style="10" bestFit="1" customWidth="1"/>
    <col min="510" max="510" width="4.453125" style="10" customWidth="1"/>
    <col min="511" max="511" width="29" style="10" customWidth="1"/>
    <col min="512" max="512" width="6.453125" style="10" bestFit="1" customWidth="1"/>
    <col min="513" max="513" width="20.54296875" style="10" customWidth="1"/>
    <col min="514" max="514" width="12.81640625" style="10" customWidth="1"/>
    <col min="515" max="515" width="12.1796875" style="10" customWidth="1"/>
    <col min="516" max="516" width="12.81640625" style="10" customWidth="1"/>
    <col min="517" max="517" width="9.81640625" style="10" customWidth="1"/>
    <col min="518" max="518" width="10" style="10" customWidth="1"/>
    <col min="519" max="519" width="9.81640625" style="10" bestFit="1" customWidth="1"/>
    <col min="520" max="520" width="9.453125" style="10" customWidth="1"/>
    <col min="521" max="521" width="3.81640625" style="10" bestFit="1" customWidth="1"/>
    <col min="522" max="522" width="4.54296875" style="10" bestFit="1" customWidth="1"/>
    <col min="523" max="523" width="4.453125" style="10" bestFit="1" customWidth="1"/>
    <col min="524" max="763" width="11.453125" style="10"/>
    <col min="764" max="764" width="5.81640625" style="10" bestFit="1" customWidth="1"/>
    <col min="765" max="765" width="4.453125" style="10" bestFit="1" customWidth="1"/>
    <col min="766" max="766" width="4.453125" style="10" customWidth="1"/>
    <col min="767" max="767" width="29" style="10" customWidth="1"/>
    <col min="768" max="768" width="6.453125" style="10" bestFit="1" customWidth="1"/>
    <col min="769" max="769" width="20.54296875" style="10" customWidth="1"/>
    <col min="770" max="770" width="12.81640625" style="10" customWidth="1"/>
    <col min="771" max="771" width="12.1796875" style="10" customWidth="1"/>
    <col min="772" max="772" width="12.81640625" style="10" customWidth="1"/>
    <col min="773" max="773" width="9.81640625" style="10" customWidth="1"/>
    <col min="774" max="774" width="10" style="10" customWidth="1"/>
    <col min="775" max="775" width="9.81640625" style="10" bestFit="1" customWidth="1"/>
    <col min="776" max="776" width="9.453125" style="10" customWidth="1"/>
    <col min="777" max="777" width="3.81640625" style="10" bestFit="1" customWidth="1"/>
    <col min="778" max="778" width="4.54296875" style="10" bestFit="1" customWidth="1"/>
    <col min="779" max="779" width="4.453125" style="10" bestFit="1" customWidth="1"/>
    <col min="780" max="1019" width="11.453125" style="10"/>
    <col min="1020" max="1020" width="5.81640625" style="10" bestFit="1" customWidth="1"/>
    <col min="1021" max="1021" width="4.453125" style="10" bestFit="1" customWidth="1"/>
    <col min="1022" max="1022" width="4.453125" style="10" customWidth="1"/>
    <col min="1023" max="1023" width="29" style="10" customWidth="1"/>
    <col min="1024" max="1024" width="6.453125" style="10" bestFit="1" customWidth="1"/>
    <col min="1025" max="1025" width="20.54296875" style="10" customWidth="1"/>
    <col min="1026" max="1026" width="12.81640625" style="10" customWidth="1"/>
    <col min="1027" max="1027" width="12.1796875" style="10" customWidth="1"/>
    <col min="1028" max="1028" width="12.81640625" style="10" customWidth="1"/>
    <col min="1029" max="1029" width="9.81640625" style="10" customWidth="1"/>
    <col min="1030" max="1030" width="10" style="10" customWidth="1"/>
    <col min="1031" max="1031" width="9.81640625" style="10" bestFit="1" customWidth="1"/>
    <col min="1032" max="1032" width="9.453125" style="10" customWidth="1"/>
    <col min="1033" max="1033" width="3.81640625" style="10" bestFit="1" customWidth="1"/>
    <col min="1034" max="1034" width="4.54296875" style="10" bestFit="1" customWidth="1"/>
    <col min="1035" max="1035" width="4.453125" style="10" bestFit="1" customWidth="1"/>
    <col min="1036" max="1275" width="11.453125" style="10"/>
    <col min="1276" max="1276" width="5.81640625" style="10" bestFit="1" customWidth="1"/>
    <col min="1277" max="1277" width="4.453125" style="10" bestFit="1" customWidth="1"/>
    <col min="1278" max="1278" width="4.453125" style="10" customWidth="1"/>
    <col min="1279" max="1279" width="29" style="10" customWidth="1"/>
    <col min="1280" max="1280" width="6.453125" style="10" bestFit="1" customWidth="1"/>
    <col min="1281" max="1281" width="20.54296875" style="10" customWidth="1"/>
    <col min="1282" max="1282" width="12.81640625" style="10" customWidth="1"/>
    <col min="1283" max="1283" width="12.1796875" style="10" customWidth="1"/>
    <col min="1284" max="1284" width="12.81640625" style="10" customWidth="1"/>
    <col min="1285" max="1285" width="9.81640625" style="10" customWidth="1"/>
    <col min="1286" max="1286" width="10" style="10" customWidth="1"/>
    <col min="1287" max="1287" width="9.81640625" style="10" bestFit="1" customWidth="1"/>
    <col min="1288" max="1288" width="9.453125" style="10" customWidth="1"/>
    <col min="1289" max="1289" width="3.81640625" style="10" bestFit="1" customWidth="1"/>
    <col min="1290" max="1290" width="4.54296875" style="10" bestFit="1" customWidth="1"/>
    <col min="1291" max="1291" width="4.453125" style="10" bestFit="1" customWidth="1"/>
    <col min="1292" max="1531" width="11.453125" style="10"/>
    <col min="1532" max="1532" width="5.81640625" style="10" bestFit="1" customWidth="1"/>
    <col min="1533" max="1533" width="4.453125" style="10" bestFit="1" customWidth="1"/>
    <col min="1534" max="1534" width="4.453125" style="10" customWidth="1"/>
    <col min="1535" max="1535" width="29" style="10" customWidth="1"/>
    <col min="1536" max="1536" width="6.453125" style="10" bestFit="1" customWidth="1"/>
    <col min="1537" max="1537" width="20.54296875" style="10" customWidth="1"/>
    <col min="1538" max="1538" width="12.81640625" style="10" customWidth="1"/>
    <col min="1539" max="1539" width="12.1796875" style="10" customWidth="1"/>
    <col min="1540" max="1540" width="12.81640625" style="10" customWidth="1"/>
    <col min="1541" max="1541" width="9.81640625" style="10" customWidth="1"/>
    <col min="1542" max="1542" width="10" style="10" customWidth="1"/>
    <col min="1543" max="1543" width="9.81640625" style="10" bestFit="1" customWidth="1"/>
    <col min="1544" max="1544" width="9.453125" style="10" customWidth="1"/>
    <col min="1545" max="1545" width="3.81640625" style="10" bestFit="1" customWidth="1"/>
    <col min="1546" max="1546" width="4.54296875" style="10" bestFit="1" customWidth="1"/>
    <col min="1547" max="1547" width="4.453125" style="10" bestFit="1" customWidth="1"/>
    <col min="1548" max="1787" width="11.453125" style="10"/>
    <col min="1788" max="1788" width="5.81640625" style="10" bestFit="1" customWidth="1"/>
    <col min="1789" max="1789" width="4.453125" style="10" bestFit="1" customWidth="1"/>
    <col min="1790" max="1790" width="4.453125" style="10" customWidth="1"/>
    <col min="1791" max="1791" width="29" style="10" customWidth="1"/>
    <col min="1792" max="1792" width="6.453125" style="10" bestFit="1" customWidth="1"/>
    <col min="1793" max="1793" width="20.54296875" style="10" customWidth="1"/>
    <col min="1794" max="1794" width="12.81640625" style="10" customWidth="1"/>
    <col min="1795" max="1795" width="12.1796875" style="10" customWidth="1"/>
    <col min="1796" max="1796" width="12.81640625" style="10" customWidth="1"/>
    <col min="1797" max="1797" width="9.81640625" style="10" customWidth="1"/>
    <col min="1798" max="1798" width="10" style="10" customWidth="1"/>
    <col min="1799" max="1799" width="9.81640625" style="10" bestFit="1" customWidth="1"/>
    <col min="1800" max="1800" width="9.453125" style="10" customWidth="1"/>
    <col min="1801" max="1801" width="3.81640625" style="10" bestFit="1" customWidth="1"/>
    <col min="1802" max="1802" width="4.54296875" style="10" bestFit="1" customWidth="1"/>
    <col min="1803" max="1803" width="4.453125" style="10" bestFit="1" customWidth="1"/>
    <col min="1804" max="2043" width="11.453125" style="10"/>
    <col min="2044" max="2044" width="5.81640625" style="10" bestFit="1" customWidth="1"/>
    <col min="2045" max="2045" width="4.453125" style="10" bestFit="1" customWidth="1"/>
    <col min="2046" max="2046" width="4.453125" style="10" customWidth="1"/>
    <col min="2047" max="2047" width="29" style="10" customWidth="1"/>
    <col min="2048" max="2048" width="6.453125" style="10" bestFit="1" customWidth="1"/>
    <col min="2049" max="2049" width="20.54296875" style="10" customWidth="1"/>
    <col min="2050" max="2050" width="12.81640625" style="10" customWidth="1"/>
    <col min="2051" max="2051" width="12.1796875" style="10" customWidth="1"/>
    <col min="2052" max="2052" width="12.81640625" style="10" customWidth="1"/>
    <col min="2053" max="2053" width="9.81640625" style="10" customWidth="1"/>
    <col min="2054" max="2054" width="10" style="10" customWidth="1"/>
    <col min="2055" max="2055" width="9.81640625" style="10" bestFit="1" customWidth="1"/>
    <col min="2056" max="2056" width="9.453125" style="10" customWidth="1"/>
    <col min="2057" max="2057" width="3.81640625" style="10" bestFit="1" customWidth="1"/>
    <col min="2058" max="2058" width="4.54296875" style="10" bestFit="1" customWidth="1"/>
    <col min="2059" max="2059" width="4.453125" style="10" bestFit="1" customWidth="1"/>
    <col min="2060" max="2299" width="11.453125" style="10"/>
    <col min="2300" max="2300" width="5.81640625" style="10" bestFit="1" customWidth="1"/>
    <col min="2301" max="2301" width="4.453125" style="10" bestFit="1" customWidth="1"/>
    <col min="2302" max="2302" width="4.453125" style="10" customWidth="1"/>
    <col min="2303" max="2303" width="29" style="10" customWidth="1"/>
    <col min="2304" max="2304" width="6.453125" style="10" bestFit="1" customWidth="1"/>
    <col min="2305" max="2305" width="20.54296875" style="10" customWidth="1"/>
    <col min="2306" max="2306" width="12.81640625" style="10" customWidth="1"/>
    <col min="2307" max="2307" width="12.1796875" style="10" customWidth="1"/>
    <col min="2308" max="2308" width="12.81640625" style="10" customWidth="1"/>
    <col min="2309" max="2309" width="9.81640625" style="10" customWidth="1"/>
    <col min="2310" max="2310" width="10" style="10" customWidth="1"/>
    <col min="2311" max="2311" width="9.81640625" style="10" bestFit="1" customWidth="1"/>
    <col min="2312" max="2312" width="9.453125" style="10" customWidth="1"/>
    <col min="2313" max="2313" width="3.81640625" style="10" bestFit="1" customWidth="1"/>
    <col min="2314" max="2314" width="4.54296875" style="10" bestFit="1" customWidth="1"/>
    <col min="2315" max="2315" width="4.453125" style="10" bestFit="1" customWidth="1"/>
    <col min="2316" max="2555" width="11.453125" style="10"/>
    <col min="2556" max="2556" width="5.81640625" style="10" bestFit="1" customWidth="1"/>
    <col min="2557" max="2557" width="4.453125" style="10" bestFit="1" customWidth="1"/>
    <col min="2558" max="2558" width="4.453125" style="10" customWidth="1"/>
    <col min="2559" max="2559" width="29" style="10" customWidth="1"/>
    <col min="2560" max="2560" width="6.453125" style="10" bestFit="1" customWidth="1"/>
    <col min="2561" max="2561" width="20.54296875" style="10" customWidth="1"/>
    <col min="2562" max="2562" width="12.81640625" style="10" customWidth="1"/>
    <col min="2563" max="2563" width="12.1796875" style="10" customWidth="1"/>
    <col min="2564" max="2564" width="12.81640625" style="10" customWidth="1"/>
    <col min="2565" max="2565" width="9.81640625" style="10" customWidth="1"/>
    <col min="2566" max="2566" width="10" style="10" customWidth="1"/>
    <col min="2567" max="2567" width="9.81640625" style="10" bestFit="1" customWidth="1"/>
    <col min="2568" max="2568" width="9.453125" style="10" customWidth="1"/>
    <col min="2569" max="2569" width="3.81640625" style="10" bestFit="1" customWidth="1"/>
    <col min="2570" max="2570" width="4.54296875" style="10" bestFit="1" customWidth="1"/>
    <col min="2571" max="2571" width="4.453125" style="10" bestFit="1" customWidth="1"/>
    <col min="2572" max="2811" width="11.453125" style="10"/>
    <col min="2812" max="2812" width="5.81640625" style="10" bestFit="1" customWidth="1"/>
    <col min="2813" max="2813" width="4.453125" style="10" bestFit="1" customWidth="1"/>
    <col min="2814" max="2814" width="4.453125" style="10" customWidth="1"/>
    <col min="2815" max="2815" width="29" style="10" customWidth="1"/>
    <col min="2816" max="2816" width="6.453125" style="10" bestFit="1" customWidth="1"/>
    <col min="2817" max="2817" width="20.54296875" style="10" customWidth="1"/>
    <col min="2818" max="2818" width="12.81640625" style="10" customWidth="1"/>
    <col min="2819" max="2819" width="12.1796875" style="10" customWidth="1"/>
    <col min="2820" max="2820" width="12.81640625" style="10" customWidth="1"/>
    <col min="2821" max="2821" width="9.81640625" style="10" customWidth="1"/>
    <col min="2822" max="2822" width="10" style="10" customWidth="1"/>
    <col min="2823" max="2823" width="9.81640625" style="10" bestFit="1" customWidth="1"/>
    <col min="2824" max="2824" width="9.453125" style="10" customWidth="1"/>
    <col min="2825" max="2825" width="3.81640625" style="10" bestFit="1" customWidth="1"/>
    <col min="2826" max="2826" width="4.54296875" style="10" bestFit="1" customWidth="1"/>
    <col min="2827" max="2827" width="4.453125" style="10" bestFit="1" customWidth="1"/>
    <col min="2828" max="3067" width="11.453125" style="10"/>
    <col min="3068" max="3068" width="5.81640625" style="10" bestFit="1" customWidth="1"/>
    <col min="3069" max="3069" width="4.453125" style="10" bestFit="1" customWidth="1"/>
    <col min="3070" max="3070" width="4.453125" style="10" customWidth="1"/>
    <col min="3071" max="3071" width="29" style="10" customWidth="1"/>
    <col min="3072" max="3072" width="6.453125" style="10" bestFit="1" customWidth="1"/>
    <col min="3073" max="3073" width="20.54296875" style="10" customWidth="1"/>
    <col min="3074" max="3074" width="12.81640625" style="10" customWidth="1"/>
    <col min="3075" max="3075" width="12.1796875" style="10" customWidth="1"/>
    <col min="3076" max="3076" width="12.81640625" style="10" customWidth="1"/>
    <col min="3077" max="3077" width="9.81640625" style="10" customWidth="1"/>
    <col min="3078" max="3078" width="10" style="10" customWidth="1"/>
    <col min="3079" max="3079" width="9.81640625" style="10" bestFit="1" customWidth="1"/>
    <col min="3080" max="3080" width="9.453125" style="10" customWidth="1"/>
    <col min="3081" max="3081" width="3.81640625" style="10" bestFit="1" customWidth="1"/>
    <col min="3082" max="3082" width="4.54296875" style="10" bestFit="1" customWidth="1"/>
    <col min="3083" max="3083" width="4.453125" style="10" bestFit="1" customWidth="1"/>
    <col min="3084" max="3323" width="11.453125" style="10"/>
    <col min="3324" max="3324" width="5.81640625" style="10" bestFit="1" customWidth="1"/>
    <col min="3325" max="3325" width="4.453125" style="10" bestFit="1" customWidth="1"/>
    <col min="3326" max="3326" width="4.453125" style="10" customWidth="1"/>
    <col min="3327" max="3327" width="29" style="10" customWidth="1"/>
    <col min="3328" max="3328" width="6.453125" style="10" bestFit="1" customWidth="1"/>
    <col min="3329" max="3329" width="20.54296875" style="10" customWidth="1"/>
    <col min="3330" max="3330" width="12.81640625" style="10" customWidth="1"/>
    <col min="3331" max="3331" width="12.1796875" style="10" customWidth="1"/>
    <col min="3332" max="3332" width="12.81640625" style="10" customWidth="1"/>
    <col min="3333" max="3333" width="9.81640625" style="10" customWidth="1"/>
    <col min="3334" max="3334" width="10" style="10" customWidth="1"/>
    <col min="3335" max="3335" width="9.81640625" style="10" bestFit="1" customWidth="1"/>
    <col min="3336" max="3336" width="9.453125" style="10" customWidth="1"/>
    <col min="3337" max="3337" width="3.81640625" style="10" bestFit="1" customWidth="1"/>
    <col min="3338" max="3338" width="4.54296875" style="10" bestFit="1" customWidth="1"/>
    <col min="3339" max="3339" width="4.453125" style="10" bestFit="1" customWidth="1"/>
    <col min="3340" max="3579" width="11.453125" style="10"/>
    <col min="3580" max="3580" width="5.81640625" style="10" bestFit="1" customWidth="1"/>
    <col min="3581" max="3581" width="4.453125" style="10" bestFit="1" customWidth="1"/>
    <col min="3582" max="3582" width="4.453125" style="10" customWidth="1"/>
    <col min="3583" max="3583" width="29" style="10" customWidth="1"/>
    <col min="3584" max="3584" width="6.453125" style="10" bestFit="1" customWidth="1"/>
    <col min="3585" max="3585" width="20.54296875" style="10" customWidth="1"/>
    <col min="3586" max="3586" width="12.81640625" style="10" customWidth="1"/>
    <col min="3587" max="3587" width="12.1796875" style="10" customWidth="1"/>
    <col min="3588" max="3588" width="12.81640625" style="10" customWidth="1"/>
    <col min="3589" max="3589" width="9.81640625" style="10" customWidth="1"/>
    <col min="3590" max="3590" width="10" style="10" customWidth="1"/>
    <col min="3591" max="3591" width="9.81640625" style="10" bestFit="1" customWidth="1"/>
    <col min="3592" max="3592" width="9.453125" style="10" customWidth="1"/>
    <col min="3593" max="3593" width="3.81640625" style="10" bestFit="1" customWidth="1"/>
    <col min="3594" max="3594" width="4.54296875" style="10" bestFit="1" customWidth="1"/>
    <col min="3595" max="3595" width="4.453125" style="10" bestFit="1" customWidth="1"/>
    <col min="3596" max="3835" width="11.453125" style="10"/>
    <col min="3836" max="3836" width="5.81640625" style="10" bestFit="1" customWidth="1"/>
    <col min="3837" max="3837" width="4.453125" style="10" bestFit="1" customWidth="1"/>
    <col min="3838" max="3838" width="4.453125" style="10" customWidth="1"/>
    <col min="3839" max="3839" width="29" style="10" customWidth="1"/>
    <col min="3840" max="3840" width="6.453125" style="10" bestFit="1" customWidth="1"/>
    <col min="3841" max="3841" width="20.54296875" style="10" customWidth="1"/>
    <col min="3842" max="3842" width="12.81640625" style="10" customWidth="1"/>
    <col min="3843" max="3843" width="12.1796875" style="10" customWidth="1"/>
    <col min="3844" max="3844" width="12.81640625" style="10" customWidth="1"/>
    <col min="3845" max="3845" width="9.81640625" style="10" customWidth="1"/>
    <col min="3846" max="3846" width="10" style="10" customWidth="1"/>
    <col min="3847" max="3847" width="9.81640625" style="10" bestFit="1" customWidth="1"/>
    <col min="3848" max="3848" width="9.453125" style="10" customWidth="1"/>
    <col min="3849" max="3849" width="3.81640625" style="10" bestFit="1" customWidth="1"/>
    <col min="3850" max="3850" width="4.54296875" style="10" bestFit="1" customWidth="1"/>
    <col min="3851" max="3851" width="4.453125" style="10" bestFit="1" customWidth="1"/>
    <col min="3852" max="4091" width="11.453125" style="10"/>
    <col min="4092" max="4092" width="5.81640625" style="10" bestFit="1" customWidth="1"/>
    <col min="4093" max="4093" width="4.453125" style="10" bestFit="1" customWidth="1"/>
    <col min="4094" max="4094" width="4.453125" style="10" customWidth="1"/>
    <col min="4095" max="4095" width="29" style="10" customWidth="1"/>
    <col min="4096" max="4096" width="6.453125" style="10" bestFit="1" customWidth="1"/>
    <col min="4097" max="4097" width="20.54296875" style="10" customWidth="1"/>
    <col min="4098" max="4098" width="12.81640625" style="10" customWidth="1"/>
    <col min="4099" max="4099" width="12.1796875" style="10" customWidth="1"/>
    <col min="4100" max="4100" width="12.81640625" style="10" customWidth="1"/>
    <col min="4101" max="4101" width="9.81640625" style="10" customWidth="1"/>
    <col min="4102" max="4102" width="10" style="10" customWidth="1"/>
    <col min="4103" max="4103" width="9.81640625" style="10" bestFit="1" customWidth="1"/>
    <col min="4104" max="4104" width="9.453125" style="10" customWidth="1"/>
    <col min="4105" max="4105" width="3.81640625" style="10" bestFit="1" customWidth="1"/>
    <col min="4106" max="4106" width="4.54296875" style="10" bestFit="1" customWidth="1"/>
    <col min="4107" max="4107" width="4.453125" style="10" bestFit="1" customWidth="1"/>
    <col min="4108" max="4347" width="11.453125" style="10"/>
    <col min="4348" max="4348" width="5.81640625" style="10" bestFit="1" customWidth="1"/>
    <col min="4349" max="4349" width="4.453125" style="10" bestFit="1" customWidth="1"/>
    <col min="4350" max="4350" width="4.453125" style="10" customWidth="1"/>
    <col min="4351" max="4351" width="29" style="10" customWidth="1"/>
    <col min="4352" max="4352" width="6.453125" style="10" bestFit="1" customWidth="1"/>
    <col min="4353" max="4353" width="20.54296875" style="10" customWidth="1"/>
    <col min="4354" max="4354" width="12.81640625" style="10" customWidth="1"/>
    <col min="4355" max="4355" width="12.1796875" style="10" customWidth="1"/>
    <col min="4356" max="4356" width="12.81640625" style="10" customWidth="1"/>
    <col min="4357" max="4357" width="9.81640625" style="10" customWidth="1"/>
    <col min="4358" max="4358" width="10" style="10" customWidth="1"/>
    <col min="4359" max="4359" width="9.81640625" style="10" bestFit="1" customWidth="1"/>
    <col min="4360" max="4360" width="9.453125" style="10" customWidth="1"/>
    <col min="4361" max="4361" width="3.81640625" style="10" bestFit="1" customWidth="1"/>
    <col min="4362" max="4362" width="4.54296875" style="10" bestFit="1" customWidth="1"/>
    <col min="4363" max="4363" width="4.453125" style="10" bestFit="1" customWidth="1"/>
    <col min="4364" max="4603" width="11.453125" style="10"/>
    <col min="4604" max="4604" width="5.81640625" style="10" bestFit="1" customWidth="1"/>
    <col min="4605" max="4605" width="4.453125" style="10" bestFit="1" customWidth="1"/>
    <col min="4606" max="4606" width="4.453125" style="10" customWidth="1"/>
    <col min="4607" max="4607" width="29" style="10" customWidth="1"/>
    <col min="4608" max="4608" width="6.453125" style="10" bestFit="1" customWidth="1"/>
    <col min="4609" max="4609" width="20.54296875" style="10" customWidth="1"/>
    <col min="4610" max="4610" width="12.81640625" style="10" customWidth="1"/>
    <col min="4611" max="4611" width="12.1796875" style="10" customWidth="1"/>
    <col min="4612" max="4612" width="12.81640625" style="10" customWidth="1"/>
    <col min="4613" max="4613" width="9.81640625" style="10" customWidth="1"/>
    <col min="4614" max="4614" width="10" style="10" customWidth="1"/>
    <col min="4615" max="4615" width="9.81640625" style="10" bestFit="1" customWidth="1"/>
    <col min="4616" max="4616" width="9.453125" style="10" customWidth="1"/>
    <col min="4617" max="4617" width="3.81640625" style="10" bestFit="1" customWidth="1"/>
    <col min="4618" max="4618" width="4.54296875" style="10" bestFit="1" customWidth="1"/>
    <col min="4619" max="4619" width="4.453125" style="10" bestFit="1" customWidth="1"/>
    <col min="4620" max="4859" width="11.453125" style="10"/>
    <col min="4860" max="4860" width="5.81640625" style="10" bestFit="1" customWidth="1"/>
    <col min="4861" max="4861" width="4.453125" style="10" bestFit="1" customWidth="1"/>
    <col min="4862" max="4862" width="4.453125" style="10" customWidth="1"/>
    <col min="4863" max="4863" width="29" style="10" customWidth="1"/>
    <col min="4864" max="4864" width="6.453125" style="10" bestFit="1" customWidth="1"/>
    <col min="4865" max="4865" width="20.54296875" style="10" customWidth="1"/>
    <col min="4866" max="4866" width="12.81640625" style="10" customWidth="1"/>
    <col min="4867" max="4867" width="12.1796875" style="10" customWidth="1"/>
    <col min="4868" max="4868" width="12.81640625" style="10" customWidth="1"/>
    <col min="4869" max="4869" width="9.81640625" style="10" customWidth="1"/>
    <col min="4870" max="4870" width="10" style="10" customWidth="1"/>
    <col min="4871" max="4871" width="9.81640625" style="10" bestFit="1" customWidth="1"/>
    <col min="4872" max="4872" width="9.453125" style="10" customWidth="1"/>
    <col min="4873" max="4873" width="3.81640625" style="10" bestFit="1" customWidth="1"/>
    <col min="4874" max="4874" width="4.54296875" style="10" bestFit="1" customWidth="1"/>
    <col min="4875" max="4875" width="4.453125" style="10" bestFit="1" customWidth="1"/>
    <col min="4876" max="5115" width="11.453125" style="10"/>
    <col min="5116" max="5116" width="5.81640625" style="10" bestFit="1" customWidth="1"/>
    <col min="5117" max="5117" width="4.453125" style="10" bestFit="1" customWidth="1"/>
    <col min="5118" max="5118" width="4.453125" style="10" customWidth="1"/>
    <col min="5119" max="5119" width="29" style="10" customWidth="1"/>
    <col min="5120" max="5120" width="6.453125" style="10" bestFit="1" customWidth="1"/>
    <col min="5121" max="5121" width="20.54296875" style="10" customWidth="1"/>
    <col min="5122" max="5122" width="12.81640625" style="10" customWidth="1"/>
    <col min="5123" max="5123" width="12.1796875" style="10" customWidth="1"/>
    <col min="5124" max="5124" width="12.81640625" style="10" customWidth="1"/>
    <col min="5125" max="5125" width="9.81640625" style="10" customWidth="1"/>
    <col min="5126" max="5126" width="10" style="10" customWidth="1"/>
    <col min="5127" max="5127" width="9.81640625" style="10" bestFit="1" customWidth="1"/>
    <col min="5128" max="5128" width="9.453125" style="10" customWidth="1"/>
    <col min="5129" max="5129" width="3.81640625" style="10" bestFit="1" customWidth="1"/>
    <col min="5130" max="5130" width="4.54296875" style="10" bestFit="1" customWidth="1"/>
    <col min="5131" max="5131" width="4.453125" style="10" bestFit="1" customWidth="1"/>
    <col min="5132" max="5371" width="11.453125" style="10"/>
    <col min="5372" max="5372" width="5.81640625" style="10" bestFit="1" customWidth="1"/>
    <col min="5373" max="5373" width="4.453125" style="10" bestFit="1" customWidth="1"/>
    <col min="5374" max="5374" width="4.453125" style="10" customWidth="1"/>
    <col min="5375" max="5375" width="29" style="10" customWidth="1"/>
    <col min="5376" max="5376" width="6.453125" style="10" bestFit="1" customWidth="1"/>
    <col min="5377" max="5377" width="20.54296875" style="10" customWidth="1"/>
    <col min="5378" max="5378" width="12.81640625" style="10" customWidth="1"/>
    <col min="5379" max="5379" width="12.1796875" style="10" customWidth="1"/>
    <col min="5380" max="5380" width="12.81640625" style="10" customWidth="1"/>
    <col min="5381" max="5381" width="9.81640625" style="10" customWidth="1"/>
    <col min="5382" max="5382" width="10" style="10" customWidth="1"/>
    <col min="5383" max="5383" width="9.81640625" style="10" bestFit="1" customWidth="1"/>
    <col min="5384" max="5384" width="9.453125" style="10" customWidth="1"/>
    <col min="5385" max="5385" width="3.81640625" style="10" bestFit="1" customWidth="1"/>
    <col min="5386" max="5386" width="4.54296875" style="10" bestFit="1" customWidth="1"/>
    <col min="5387" max="5387" width="4.453125" style="10" bestFit="1" customWidth="1"/>
    <col min="5388" max="5627" width="11.453125" style="10"/>
    <col min="5628" max="5628" width="5.81640625" style="10" bestFit="1" customWidth="1"/>
    <col min="5629" max="5629" width="4.453125" style="10" bestFit="1" customWidth="1"/>
    <col min="5630" max="5630" width="4.453125" style="10" customWidth="1"/>
    <col min="5631" max="5631" width="29" style="10" customWidth="1"/>
    <col min="5632" max="5632" width="6.453125" style="10" bestFit="1" customWidth="1"/>
    <col min="5633" max="5633" width="20.54296875" style="10" customWidth="1"/>
    <col min="5634" max="5634" width="12.81640625" style="10" customWidth="1"/>
    <col min="5635" max="5635" width="12.1796875" style="10" customWidth="1"/>
    <col min="5636" max="5636" width="12.81640625" style="10" customWidth="1"/>
    <col min="5637" max="5637" width="9.81640625" style="10" customWidth="1"/>
    <col min="5638" max="5638" width="10" style="10" customWidth="1"/>
    <col min="5639" max="5639" width="9.81640625" style="10" bestFit="1" customWidth="1"/>
    <col min="5640" max="5640" width="9.453125" style="10" customWidth="1"/>
    <col min="5641" max="5641" width="3.81640625" style="10" bestFit="1" customWidth="1"/>
    <col min="5642" max="5642" width="4.54296875" style="10" bestFit="1" customWidth="1"/>
    <col min="5643" max="5643" width="4.453125" style="10" bestFit="1" customWidth="1"/>
    <col min="5644" max="5883" width="11.453125" style="10"/>
    <col min="5884" max="5884" width="5.81640625" style="10" bestFit="1" customWidth="1"/>
    <col min="5885" max="5885" width="4.453125" style="10" bestFit="1" customWidth="1"/>
    <col min="5886" max="5886" width="4.453125" style="10" customWidth="1"/>
    <col min="5887" max="5887" width="29" style="10" customWidth="1"/>
    <col min="5888" max="5888" width="6.453125" style="10" bestFit="1" customWidth="1"/>
    <col min="5889" max="5889" width="20.54296875" style="10" customWidth="1"/>
    <col min="5890" max="5890" width="12.81640625" style="10" customWidth="1"/>
    <col min="5891" max="5891" width="12.1796875" style="10" customWidth="1"/>
    <col min="5892" max="5892" width="12.81640625" style="10" customWidth="1"/>
    <col min="5893" max="5893" width="9.81640625" style="10" customWidth="1"/>
    <col min="5894" max="5894" width="10" style="10" customWidth="1"/>
    <col min="5895" max="5895" width="9.81640625" style="10" bestFit="1" customWidth="1"/>
    <col min="5896" max="5896" width="9.453125" style="10" customWidth="1"/>
    <col min="5897" max="5897" width="3.81640625" style="10" bestFit="1" customWidth="1"/>
    <col min="5898" max="5898" width="4.54296875" style="10" bestFit="1" customWidth="1"/>
    <col min="5899" max="5899" width="4.453125" style="10" bestFit="1" customWidth="1"/>
    <col min="5900" max="6139" width="11.453125" style="10"/>
    <col min="6140" max="6140" width="5.81640625" style="10" bestFit="1" customWidth="1"/>
    <col min="6141" max="6141" width="4.453125" style="10" bestFit="1" customWidth="1"/>
    <col min="6142" max="6142" width="4.453125" style="10" customWidth="1"/>
    <col min="6143" max="6143" width="29" style="10" customWidth="1"/>
    <col min="6144" max="6144" width="6.453125" style="10" bestFit="1" customWidth="1"/>
    <col min="6145" max="6145" width="20.54296875" style="10" customWidth="1"/>
    <col min="6146" max="6146" width="12.81640625" style="10" customWidth="1"/>
    <col min="6147" max="6147" width="12.1796875" style="10" customWidth="1"/>
    <col min="6148" max="6148" width="12.81640625" style="10" customWidth="1"/>
    <col min="6149" max="6149" width="9.81640625" style="10" customWidth="1"/>
    <col min="6150" max="6150" width="10" style="10" customWidth="1"/>
    <col min="6151" max="6151" width="9.81640625" style="10" bestFit="1" customWidth="1"/>
    <col min="6152" max="6152" width="9.453125" style="10" customWidth="1"/>
    <col min="6153" max="6153" width="3.81640625" style="10" bestFit="1" customWidth="1"/>
    <col min="6154" max="6154" width="4.54296875" style="10" bestFit="1" customWidth="1"/>
    <col min="6155" max="6155" width="4.453125" style="10" bestFit="1" customWidth="1"/>
    <col min="6156" max="6395" width="11.453125" style="10"/>
    <col min="6396" max="6396" width="5.81640625" style="10" bestFit="1" customWidth="1"/>
    <col min="6397" max="6397" width="4.453125" style="10" bestFit="1" customWidth="1"/>
    <col min="6398" max="6398" width="4.453125" style="10" customWidth="1"/>
    <col min="6399" max="6399" width="29" style="10" customWidth="1"/>
    <col min="6400" max="6400" width="6.453125" style="10" bestFit="1" customWidth="1"/>
    <col min="6401" max="6401" width="20.54296875" style="10" customWidth="1"/>
    <col min="6402" max="6402" width="12.81640625" style="10" customWidth="1"/>
    <col min="6403" max="6403" width="12.1796875" style="10" customWidth="1"/>
    <col min="6404" max="6404" width="12.81640625" style="10" customWidth="1"/>
    <col min="6405" max="6405" width="9.81640625" style="10" customWidth="1"/>
    <col min="6406" max="6406" width="10" style="10" customWidth="1"/>
    <col min="6407" max="6407" width="9.81640625" style="10" bestFit="1" customWidth="1"/>
    <col min="6408" max="6408" width="9.453125" style="10" customWidth="1"/>
    <col min="6409" max="6409" width="3.81640625" style="10" bestFit="1" customWidth="1"/>
    <col min="6410" max="6410" width="4.54296875" style="10" bestFit="1" customWidth="1"/>
    <col min="6411" max="6411" width="4.453125" style="10" bestFit="1" customWidth="1"/>
    <col min="6412" max="6651" width="11.453125" style="10"/>
    <col min="6652" max="6652" width="5.81640625" style="10" bestFit="1" customWidth="1"/>
    <col min="6653" max="6653" width="4.453125" style="10" bestFit="1" customWidth="1"/>
    <col min="6654" max="6654" width="4.453125" style="10" customWidth="1"/>
    <col min="6655" max="6655" width="29" style="10" customWidth="1"/>
    <col min="6656" max="6656" width="6.453125" style="10" bestFit="1" customWidth="1"/>
    <col min="6657" max="6657" width="20.54296875" style="10" customWidth="1"/>
    <col min="6658" max="6658" width="12.81640625" style="10" customWidth="1"/>
    <col min="6659" max="6659" width="12.1796875" style="10" customWidth="1"/>
    <col min="6660" max="6660" width="12.81640625" style="10" customWidth="1"/>
    <col min="6661" max="6661" width="9.81640625" style="10" customWidth="1"/>
    <col min="6662" max="6662" width="10" style="10" customWidth="1"/>
    <col min="6663" max="6663" width="9.81640625" style="10" bestFit="1" customWidth="1"/>
    <col min="6664" max="6664" width="9.453125" style="10" customWidth="1"/>
    <col min="6665" max="6665" width="3.81640625" style="10" bestFit="1" customWidth="1"/>
    <col min="6666" max="6666" width="4.54296875" style="10" bestFit="1" customWidth="1"/>
    <col min="6667" max="6667" width="4.453125" style="10" bestFit="1" customWidth="1"/>
    <col min="6668" max="6907" width="11.453125" style="10"/>
    <col min="6908" max="6908" width="5.81640625" style="10" bestFit="1" customWidth="1"/>
    <col min="6909" max="6909" width="4.453125" style="10" bestFit="1" customWidth="1"/>
    <col min="6910" max="6910" width="4.453125" style="10" customWidth="1"/>
    <col min="6911" max="6911" width="29" style="10" customWidth="1"/>
    <col min="6912" max="6912" width="6.453125" style="10" bestFit="1" customWidth="1"/>
    <col min="6913" max="6913" width="20.54296875" style="10" customWidth="1"/>
    <col min="6914" max="6914" width="12.81640625" style="10" customWidth="1"/>
    <col min="6915" max="6915" width="12.1796875" style="10" customWidth="1"/>
    <col min="6916" max="6916" width="12.81640625" style="10" customWidth="1"/>
    <col min="6917" max="6917" width="9.81640625" style="10" customWidth="1"/>
    <col min="6918" max="6918" width="10" style="10" customWidth="1"/>
    <col min="6919" max="6919" width="9.81640625" style="10" bestFit="1" customWidth="1"/>
    <col min="6920" max="6920" width="9.453125" style="10" customWidth="1"/>
    <col min="6921" max="6921" width="3.81640625" style="10" bestFit="1" customWidth="1"/>
    <col min="6922" max="6922" width="4.54296875" style="10" bestFit="1" customWidth="1"/>
    <col min="6923" max="6923" width="4.453125" style="10" bestFit="1" customWidth="1"/>
    <col min="6924" max="7163" width="11.453125" style="10"/>
    <col min="7164" max="7164" width="5.81640625" style="10" bestFit="1" customWidth="1"/>
    <col min="7165" max="7165" width="4.453125" style="10" bestFit="1" customWidth="1"/>
    <col min="7166" max="7166" width="4.453125" style="10" customWidth="1"/>
    <col min="7167" max="7167" width="29" style="10" customWidth="1"/>
    <col min="7168" max="7168" width="6.453125" style="10" bestFit="1" customWidth="1"/>
    <col min="7169" max="7169" width="20.54296875" style="10" customWidth="1"/>
    <col min="7170" max="7170" width="12.81640625" style="10" customWidth="1"/>
    <col min="7171" max="7171" width="12.1796875" style="10" customWidth="1"/>
    <col min="7172" max="7172" width="12.81640625" style="10" customWidth="1"/>
    <col min="7173" max="7173" width="9.81640625" style="10" customWidth="1"/>
    <col min="7174" max="7174" width="10" style="10" customWidth="1"/>
    <col min="7175" max="7175" width="9.81640625" style="10" bestFit="1" customWidth="1"/>
    <col min="7176" max="7176" width="9.453125" style="10" customWidth="1"/>
    <col min="7177" max="7177" width="3.81640625" style="10" bestFit="1" customWidth="1"/>
    <col min="7178" max="7178" width="4.54296875" style="10" bestFit="1" customWidth="1"/>
    <col min="7179" max="7179" width="4.453125" style="10" bestFit="1" customWidth="1"/>
    <col min="7180" max="7419" width="11.453125" style="10"/>
    <col min="7420" max="7420" width="5.81640625" style="10" bestFit="1" customWidth="1"/>
    <col min="7421" max="7421" width="4.453125" style="10" bestFit="1" customWidth="1"/>
    <col min="7422" max="7422" width="4.453125" style="10" customWidth="1"/>
    <col min="7423" max="7423" width="29" style="10" customWidth="1"/>
    <col min="7424" max="7424" width="6.453125" style="10" bestFit="1" customWidth="1"/>
    <col min="7425" max="7425" width="20.54296875" style="10" customWidth="1"/>
    <col min="7426" max="7426" width="12.81640625" style="10" customWidth="1"/>
    <col min="7427" max="7427" width="12.1796875" style="10" customWidth="1"/>
    <col min="7428" max="7428" width="12.81640625" style="10" customWidth="1"/>
    <col min="7429" max="7429" width="9.81640625" style="10" customWidth="1"/>
    <col min="7430" max="7430" width="10" style="10" customWidth="1"/>
    <col min="7431" max="7431" width="9.81640625" style="10" bestFit="1" customWidth="1"/>
    <col min="7432" max="7432" width="9.453125" style="10" customWidth="1"/>
    <col min="7433" max="7433" width="3.81640625" style="10" bestFit="1" customWidth="1"/>
    <col min="7434" max="7434" width="4.54296875" style="10" bestFit="1" customWidth="1"/>
    <col min="7435" max="7435" width="4.453125" style="10" bestFit="1" customWidth="1"/>
    <col min="7436" max="7675" width="11.453125" style="10"/>
    <col min="7676" max="7676" width="5.81640625" style="10" bestFit="1" customWidth="1"/>
    <col min="7677" max="7677" width="4.453125" style="10" bestFit="1" customWidth="1"/>
    <col min="7678" max="7678" width="4.453125" style="10" customWidth="1"/>
    <col min="7679" max="7679" width="29" style="10" customWidth="1"/>
    <col min="7680" max="7680" width="6.453125" style="10" bestFit="1" customWidth="1"/>
    <col min="7681" max="7681" width="20.54296875" style="10" customWidth="1"/>
    <col min="7682" max="7682" width="12.81640625" style="10" customWidth="1"/>
    <col min="7683" max="7683" width="12.1796875" style="10" customWidth="1"/>
    <col min="7684" max="7684" width="12.81640625" style="10" customWidth="1"/>
    <col min="7685" max="7685" width="9.81640625" style="10" customWidth="1"/>
    <col min="7686" max="7686" width="10" style="10" customWidth="1"/>
    <col min="7687" max="7687" width="9.81640625" style="10" bestFit="1" customWidth="1"/>
    <col min="7688" max="7688" width="9.453125" style="10" customWidth="1"/>
    <col min="7689" max="7689" width="3.81640625" style="10" bestFit="1" customWidth="1"/>
    <col min="7690" max="7690" width="4.54296875" style="10" bestFit="1" customWidth="1"/>
    <col min="7691" max="7691" width="4.453125" style="10" bestFit="1" customWidth="1"/>
    <col min="7692" max="7931" width="11.453125" style="10"/>
    <col min="7932" max="7932" width="5.81640625" style="10" bestFit="1" customWidth="1"/>
    <col min="7933" max="7933" width="4.453125" style="10" bestFit="1" customWidth="1"/>
    <col min="7934" max="7934" width="4.453125" style="10" customWidth="1"/>
    <col min="7935" max="7935" width="29" style="10" customWidth="1"/>
    <col min="7936" max="7936" width="6.453125" style="10" bestFit="1" customWidth="1"/>
    <col min="7937" max="7937" width="20.54296875" style="10" customWidth="1"/>
    <col min="7938" max="7938" width="12.81640625" style="10" customWidth="1"/>
    <col min="7939" max="7939" width="12.1796875" style="10" customWidth="1"/>
    <col min="7940" max="7940" width="12.81640625" style="10" customWidth="1"/>
    <col min="7941" max="7941" width="9.81640625" style="10" customWidth="1"/>
    <col min="7942" max="7942" width="10" style="10" customWidth="1"/>
    <col min="7943" max="7943" width="9.81640625" style="10" bestFit="1" customWidth="1"/>
    <col min="7944" max="7944" width="9.453125" style="10" customWidth="1"/>
    <col min="7945" max="7945" width="3.81640625" style="10" bestFit="1" customWidth="1"/>
    <col min="7946" max="7946" width="4.54296875" style="10" bestFit="1" customWidth="1"/>
    <col min="7947" max="7947" width="4.453125" style="10" bestFit="1" customWidth="1"/>
    <col min="7948" max="8187" width="11.453125" style="10"/>
    <col min="8188" max="8188" width="5.81640625" style="10" bestFit="1" customWidth="1"/>
    <col min="8189" max="8189" width="4.453125" style="10" bestFit="1" customWidth="1"/>
    <col min="8190" max="8190" width="4.453125" style="10" customWidth="1"/>
    <col min="8191" max="8191" width="29" style="10" customWidth="1"/>
    <col min="8192" max="8192" width="6.453125" style="10" bestFit="1" customWidth="1"/>
    <col min="8193" max="8193" width="20.54296875" style="10" customWidth="1"/>
    <col min="8194" max="8194" width="12.81640625" style="10" customWidth="1"/>
    <col min="8195" max="8195" width="12.1796875" style="10" customWidth="1"/>
    <col min="8196" max="8196" width="12.81640625" style="10" customWidth="1"/>
    <col min="8197" max="8197" width="9.81640625" style="10" customWidth="1"/>
    <col min="8198" max="8198" width="10" style="10" customWidth="1"/>
    <col min="8199" max="8199" width="9.81640625" style="10" bestFit="1" customWidth="1"/>
    <col min="8200" max="8200" width="9.453125" style="10" customWidth="1"/>
    <col min="8201" max="8201" width="3.81640625" style="10" bestFit="1" customWidth="1"/>
    <col min="8202" max="8202" width="4.54296875" style="10" bestFit="1" customWidth="1"/>
    <col min="8203" max="8203" width="4.453125" style="10" bestFit="1" customWidth="1"/>
    <col min="8204" max="8443" width="11.453125" style="10"/>
    <col min="8444" max="8444" width="5.81640625" style="10" bestFit="1" customWidth="1"/>
    <col min="8445" max="8445" width="4.453125" style="10" bestFit="1" customWidth="1"/>
    <col min="8446" max="8446" width="4.453125" style="10" customWidth="1"/>
    <col min="8447" max="8447" width="29" style="10" customWidth="1"/>
    <col min="8448" max="8448" width="6.453125" style="10" bestFit="1" customWidth="1"/>
    <col min="8449" max="8449" width="20.54296875" style="10" customWidth="1"/>
    <col min="8450" max="8450" width="12.81640625" style="10" customWidth="1"/>
    <col min="8451" max="8451" width="12.1796875" style="10" customWidth="1"/>
    <col min="8452" max="8452" width="12.81640625" style="10" customWidth="1"/>
    <col min="8453" max="8453" width="9.81640625" style="10" customWidth="1"/>
    <col min="8454" max="8454" width="10" style="10" customWidth="1"/>
    <col min="8455" max="8455" width="9.81640625" style="10" bestFit="1" customWidth="1"/>
    <col min="8456" max="8456" width="9.453125" style="10" customWidth="1"/>
    <col min="8457" max="8457" width="3.81640625" style="10" bestFit="1" customWidth="1"/>
    <col min="8458" max="8458" width="4.54296875" style="10" bestFit="1" customWidth="1"/>
    <col min="8459" max="8459" width="4.453125" style="10" bestFit="1" customWidth="1"/>
    <col min="8460" max="8699" width="11.453125" style="10"/>
    <col min="8700" max="8700" width="5.81640625" style="10" bestFit="1" customWidth="1"/>
    <col min="8701" max="8701" width="4.453125" style="10" bestFit="1" customWidth="1"/>
    <col min="8702" max="8702" width="4.453125" style="10" customWidth="1"/>
    <col min="8703" max="8703" width="29" style="10" customWidth="1"/>
    <col min="8704" max="8704" width="6.453125" style="10" bestFit="1" customWidth="1"/>
    <col min="8705" max="8705" width="20.54296875" style="10" customWidth="1"/>
    <col min="8706" max="8706" width="12.81640625" style="10" customWidth="1"/>
    <col min="8707" max="8707" width="12.1796875" style="10" customWidth="1"/>
    <col min="8708" max="8708" width="12.81640625" style="10" customWidth="1"/>
    <col min="8709" max="8709" width="9.81640625" style="10" customWidth="1"/>
    <col min="8710" max="8710" width="10" style="10" customWidth="1"/>
    <col min="8711" max="8711" width="9.81640625" style="10" bestFit="1" customWidth="1"/>
    <col min="8712" max="8712" width="9.453125" style="10" customWidth="1"/>
    <col min="8713" max="8713" width="3.81640625" style="10" bestFit="1" customWidth="1"/>
    <col min="8714" max="8714" width="4.54296875" style="10" bestFit="1" customWidth="1"/>
    <col min="8715" max="8715" width="4.453125" style="10" bestFit="1" customWidth="1"/>
    <col min="8716" max="8955" width="11.453125" style="10"/>
    <col min="8956" max="8956" width="5.81640625" style="10" bestFit="1" customWidth="1"/>
    <col min="8957" max="8957" width="4.453125" style="10" bestFit="1" customWidth="1"/>
    <col min="8958" max="8958" width="4.453125" style="10" customWidth="1"/>
    <col min="8959" max="8959" width="29" style="10" customWidth="1"/>
    <col min="8960" max="8960" width="6.453125" style="10" bestFit="1" customWidth="1"/>
    <col min="8961" max="8961" width="20.54296875" style="10" customWidth="1"/>
    <col min="8962" max="8962" width="12.81640625" style="10" customWidth="1"/>
    <col min="8963" max="8963" width="12.1796875" style="10" customWidth="1"/>
    <col min="8964" max="8964" width="12.81640625" style="10" customWidth="1"/>
    <col min="8965" max="8965" width="9.81640625" style="10" customWidth="1"/>
    <col min="8966" max="8966" width="10" style="10" customWidth="1"/>
    <col min="8967" max="8967" width="9.81640625" style="10" bestFit="1" customWidth="1"/>
    <col min="8968" max="8968" width="9.453125" style="10" customWidth="1"/>
    <col min="8969" max="8969" width="3.81640625" style="10" bestFit="1" customWidth="1"/>
    <col min="8970" max="8970" width="4.54296875" style="10" bestFit="1" customWidth="1"/>
    <col min="8971" max="8971" width="4.453125" style="10" bestFit="1" customWidth="1"/>
    <col min="8972" max="9211" width="11.453125" style="10"/>
    <col min="9212" max="9212" width="5.81640625" style="10" bestFit="1" customWidth="1"/>
    <col min="9213" max="9213" width="4.453125" style="10" bestFit="1" customWidth="1"/>
    <col min="9214" max="9214" width="4.453125" style="10" customWidth="1"/>
    <col min="9215" max="9215" width="29" style="10" customWidth="1"/>
    <col min="9216" max="9216" width="6.453125" style="10" bestFit="1" customWidth="1"/>
    <col min="9217" max="9217" width="20.54296875" style="10" customWidth="1"/>
    <col min="9218" max="9218" width="12.81640625" style="10" customWidth="1"/>
    <col min="9219" max="9219" width="12.1796875" style="10" customWidth="1"/>
    <col min="9220" max="9220" width="12.81640625" style="10" customWidth="1"/>
    <col min="9221" max="9221" width="9.81640625" style="10" customWidth="1"/>
    <col min="9222" max="9222" width="10" style="10" customWidth="1"/>
    <col min="9223" max="9223" width="9.81640625" style="10" bestFit="1" customWidth="1"/>
    <col min="9224" max="9224" width="9.453125" style="10" customWidth="1"/>
    <col min="9225" max="9225" width="3.81640625" style="10" bestFit="1" customWidth="1"/>
    <col min="9226" max="9226" width="4.54296875" style="10" bestFit="1" customWidth="1"/>
    <col min="9227" max="9227" width="4.453125" style="10" bestFit="1" customWidth="1"/>
    <col min="9228" max="9467" width="11.453125" style="10"/>
    <col min="9468" max="9468" width="5.81640625" style="10" bestFit="1" customWidth="1"/>
    <col min="9469" max="9469" width="4.453125" style="10" bestFit="1" customWidth="1"/>
    <col min="9470" max="9470" width="4.453125" style="10" customWidth="1"/>
    <col min="9471" max="9471" width="29" style="10" customWidth="1"/>
    <col min="9472" max="9472" width="6.453125" style="10" bestFit="1" customWidth="1"/>
    <col min="9473" max="9473" width="20.54296875" style="10" customWidth="1"/>
    <col min="9474" max="9474" width="12.81640625" style="10" customWidth="1"/>
    <col min="9475" max="9475" width="12.1796875" style="10" customWidth="1"/>
    <col min="9476" max="9476" width="12.81640625" style="10" customWidth="1"/>
    <col min="9477" max="9477" width="9.81640625" style="10" customWidth="1"/>
    <col min="9478" max="9478" width="10" style="10" customWidth="1"/>
    <col min="9479" max="9479" width="9.81640625" style="10" bestFit="1" customWidth="1"/>
    <col min="9480" max="9480" width="9.453125" style="10" customWidth="1"/>
    <col min="9481" max="9481" width="3.81640625" style="10" bestFit="1" customWidth="1"/>
    <col min="9482" max="9482" width="4.54296875" style="10" bestFit="1" customWidth="1"/>
    <col min="9483" max="9483" width="4.453125" style="10" bestFit="1" customWidth="1"/>
    <col min="9484" max="9723" width="11.453125" style="10"/>
    <col min="9724" max="9724" width="5.81640625" style="10" bestFit="1" customWidth="1"/>
    <col min="9725" max="9725" width="4.453125" style="10" bestFit="1" customWidth="1"/>
    <col min="9726" max="9726" width="4.453125" style="10" customWidth="1"/>
    <col min="9727" max="9727" width="29" style="10" customWidth="1"/>
    <col min="9728" max="9728" width="6.453125" style="10" bestFit="1" customWidth="1"/>
    <col min="9729" max="9729" width="20.54296875" style="10" customWidth="1"/>
    <col min="9730" max="9730" width="12.81640625" style="10" customWidth="1"/>
    <col min="9731" max="9731" width="12.1796875" style="10" customWidth="1"/>
    <col min="9732" max="9732" width="12.81640625" style="10" customWidth="1"/>
    <col min="9733" max="9733" width="9.81640625" style="10" customWidth="1"/>
    <col min="9734" max="9734" width="10" style="10" customWidth="1"/>
    <col min="9735" max="9735" width="9.81640625" style="10" bestFit="1" customWidth="1"/>
    <col min="9736" max="9736" width="9.453125" style="10" customWidth="1"/>
    <col min="9737" max="9737" width="3.81640625" style="10" bestFit="1" customWidth="1"/>
    <col min="9738" max="9738" width="4.54296875" style="10" bestFit="1" customWidth="1"/>
    <col min="9739" max="9739" width="4.453125" style="10" bestFit="1" customWidth="1"/>
    <col min="9740" max="9979" width="11.453125" style="10"/>
    <col min="9980" max="9980" width="5.81640625" style="10" bestFit="1" customWidth="1"/>
    <col min="9981" max="9981" width="4.453125" style="10" bestFit="1" customWidth="1"/>
    <col min="9982" max="9982" width="4.453125" style="10" customWidth="1"/>
    <col min="9983" max="9983" width="29" style="10" customWidth="1"/>
    <col min="9984" max="9984" width="6.453125" style="10" bestFit="1" customWidth="1"/>
    <col min="9985" max="9985" width="20.54296875" style="10" customWidth="1"/>
    <col min="9986" max="9986" width="12.81640625" style="10" customWidth="1"/>
    <col min="9987" max="9987" width="12.1796875" style="10" customWidth="1"/>
    <col min="9988" max="9988" width="12.81640625" style="10" customWidth="1"/>
    <col min="9989" max="9989" width="9.81640625" style="10" customWidth="1"/>
    <col min="9990" max="9990" width="10" style="10" customWidth="1"/>
    <col min="9991" max="9991" width="9.81640625" style="10" bestFit="1" customWidth="1"/>
    <col min="9992" max="9992" width="9.453125" style="10" customWidth="1"/>
    <col min="9993" max="9993" width="3.81640625" style="10" bestFit="1" customWidth="1"/>
    <col min="9994" max="9994" width="4.54296875" style="10" bestFit="1" customWidth="1"/>
    <col min="9995" max="9995" width="4.453125" style="10" bestFit="1" customWidth="1"/>
    <col min="9996" max="10235" width="11.453125" style="10"/>
    <col min="10236" max="10236" width="5.81640625" style="10" bestFit="1" customWidth="1"/>
    <col min="10237" max="10237" width="4.453125" style="10" bestFit="1" customWidth="1"/>
    <col min="10238" max="10238" width="4.453125" style="10" customWidth="1"/>
    <col min="10239" max="10239" width="29" style="10" customWidth="1"/>
    <col min="10240" max="10240" width="6.453125" style="10" bestFit="1" customWidth="1"/>
    <col min="10241" max="10241" width="20.54296875" style="10" customWidth="1"/>
    <col min="10242" max="10242" width="12.81640625" style="10" customWidth="1"/>
    <col min="10243" max="10243" width="12.1796875" style="10" customWidth="1"/>
    <col min="10244" max="10244" width="12.81640625" style="10" customWidth="1"/>
    <col min="10245" max="10245" width="9.81640625" style="10" customWidth="1"/>
    <col min="10246" max="10246" width="10" style="10" customWidth="1"/>
    <col min="10247" max="10247" width="9.81640625" style="10" bestFit="1" customWidth="1"/>
    <col min="10248" max="10248" width="9.453125" style="10" customWidth="1"/>
    <col min="10249" max="10249" width="3.81640625" style="10" bestFit="1" customWidth="1"/>
    <col min="10250" max="10250" width="4.54296875" style="10" bestFit="1" customWidth="1"/>
    <col min="10251" max="10251" width="4.453125" style="10" bestFit="1" customWidth="1"/>
    <col min="10252" max="10491" width="11.453125" style="10"/>
    <col min="10492" max="10492" width="5.81640625" style="10" bestFit="1" customWidth="1"/>
    <col min="10493" max="10493" width="4.453125" style="10" bestFit="1" customWidth="1"/>
    <col min="10494" max="10494" width="4.453125" style="10" customWidth="1"/>
    <col min="10495" max="10495" width="29" style="10" customWidth="1"/>
    <col min="10496" max="10496" width="6.453125" style="10" bestFit="1" customWidth="1"/>
    <col min="10497" max="10497" width="20.54296875" style="10" customWidth="1"/>
    <col min="10498" max="10498" width="12.81640625" style="10" customWidth="1"/>
    <col min="10499" max="10499" width="12.1796875" style="10" customWidth="1"/>
    <col min="10500" max="10500" width="12.81640625" style="10" customWidth="1"/>
    <col min="10501" max="10501" width="9.81640625" style="10" customWidth="1"/>
    <col min="10502" max="10502" width="10" style="10" customWidth="1"/>
    <col min="10503" max="10503" width="9.81640625" style="10" bestFit="1" customWidth="1"/>
    <col min="10504" max="10504" width="9.453125" style="10" customWidth="1"/>
    <col min="10505" max="10505" width="3.81640625" style="10" bestFit="1" customWidth="1"/>
    <col min="10506" max="10506" width="4.54296875" style="10" bestFit="1" customWidth="1"/>
    <col min="10507" max="10507" width="4.453125" style="10" bestFit="1" customWidth="1"/>
    <col min="10508" max="10747" width="11.453125" style="10"/>
    <col min="10748" max="10748" width="5.81640625" style="10" bestFit="1" customWidth="1"/>
    <col min="10749" max="10749" width="4.453125" style="10" bestFit="1" customWidth="1"/>
    <col min="10750" max="10750" width="4.453125" style="10" customWidth="1"/>
    <col min="10751" max="10751" width="29" style="10" customWidth="1"/>
    <col min="10752" max="10752" width="6.453125" style="10" bestFit="1" customWidth="1"/>
    <col min="10753" max="10753" width="20.54296875" style="10" customWidth="1"/>
    <col min="10754" max="10754" width="12.81640625" style="10" customWidth="1"/>
    <col min="10755" max="10755" width="12.1796875" style="10" customWidth="1"/>
    <col min="10756" max="10756" width="12.81640625" style="10" customWidth="1"/>
    <col min="10757" max="10757" width="9.81640625" style="10" customWidth="1"/>
    <col min="10758" max="10758" width="10" style="10" customWidth="1"/>
    <col min="10759" max="10759" width="9.81640625" style="10" bestFit="1" customWidth="1"/>
    <col min="10760" max="10760" width="9.453125" style="10" customWidth="1"/>
    <col min="10761" max="10761" width="3.81640625" style="10" bestFit="1" customWidth="1"/>
    <col min="10762" max="10762" width="4.54296875" style="10" bestFit="1" customWidth="1"/>
    <col min="10763" max="10763" width="4.453125" style="10" bestFit="1" customWidth="1"/>
    <col min="10764" max="11003" width="11.453125" style="10"/>
    <col min="11004" max="11004" width="5.81640625" style="10" bestFit="1" customWidth="1"/>
    <col min="11005" max="11005" width="4.453125" style="10" bestFit="1" customWidth="1"/>
    <col min="11006" max="11006" width="4.453125" style="10" customWidth="1"/>
    <col min="11007" max="11007" width="29" style="10" customWidth="1"/>
    <col min="11008" max="11008" width="6.453125" style="10" bestFit="1" customWidth="1"/>
    <col min="11009" max="11009" width="20.54296875" style="10" customWidth="1"/>
    <col min="11010" max="11010" width="12.81640625" style="10" customWidth="1"/>
    <col min="11011" max="11011" width="12.1796875" style="10" customWidth="1"/>
    <col min="11012" max="11012" width="12.81640625" style="10" customWidth="1"/>
    <col min="11013" max="11013" width="9.81640625" style="10" customWidth="1"/>
    <col min="11014" max="11014" width="10" style="10" customWidth="1"/>
    <col min="11015" max="11015" width="9.81640625" style="10" bestFit="1" customWidth="1"/>
    <col min="11016" max="11016" width="9.453125" style="10" customWidth="1"/>
    <col min="11017" max="11017" width="3.81640625" style="10" bestFit="1" customWidth="1"/>
    <col min="11018" max="11018" width="4.54296875" style="10" bestFit="1" customWidth="1"/>
    <col min="11019" max="11019" width="4.453125" style="10" bestFit="1" customWidth="1"/>
    <col min="11020" max="11259" width="11.453125" style="10"/>
    <col min="11260" max="11260" width="5.81640625" style="10" bestFit="1" customWidth="1"/>
    <col min="11261" max="11261" width="4.453125" style="10" bestFit="1" customWidth="1"/>
    <col min="11262" max="11262" width="4.453125" style="10" customWidth="1"/>
    <col min="11263" max="11263" width="29" style="10" customWidth="1"/>
    <col min="11264" max="11264" width="6.453125" style="10" bestFit="1" customWidth="1"/>
    <col min="11265" max="11265" width="20.54296875" style="10" customWidth="1"/>
    <col min="11266" max="11266" width="12.81640625" style="10" customWidth="1"/>
    <col min="11267" max="11267" width="12.1796875" style="10" customWidth="1"/>
    <col min="11268" max="11268" width="12.81640625" style="10" customWidth="1"/>
    <col min="11269" max="11269" width="9.81640625" style="10" customWidth="1"/>
    <col min="11270" max="11270" width="10" style="10" customWidth="1"/>
    <col min="11271" max="11271" width="9.81640625" style="10" bestFit="1" customWidth="1"/>
    <col min="11272" max="11272" width="9.453125" style="10" customWidth="1"/>
    <col min="11273" max="11273" width="3.81640625" style="10" bestFit="1" customWidth="1"/>
    <col min="11274" max="11274" width="4.54296875" style="10" bestFit="1" customWidth="1"/>
    <col min="11275" max="11275" width="4.453125" style="10" bestFit="1" customWidth="1"/>
    <col min="11276" max="11515" width="11.453125" style="10"/>
    <col min="11516" max="11516" width="5.81640625" style="10" bestFit="1" customWidth="1"/>
    <col min="11517" max="11517" width="4.453125" style="10" bestFit="1" customWidth="1"/>
    <col min="11518" max="11518" width="4.453125" style="10" customWidth="1"/>
    <col min="11519" max="11519" width="29" style="10" customWidth="1"/>
    <col min="11520" max="11520" width="6.453125" style="10" bestFit="1" customWidth="1"/>
    <col min="11521" max="11521" width="20.54296875" style="10" customWidth="1"/>
    <col min="11522" max="11522" width="12.81640625" style="10" customWidth="1"/>
    <col min="11523" max="11523" width="12.1796875" style="10" customWidth="1"/>
    <col min="11524" max="11524" width="12.81640625" style="10" customWidth="1"/>
    <col min="11525" max="11525" width="9.81640625" style="10" customWidth="1"/>
    <col min="11526" max="11526" width="10" style="10" customWidth="1"/>
    <col min="11527" max="11527" width="9.81640625" style="10" bestFit="1" customWidth="1"/>
    <col min="11528" max="11528" width="9.453125" style="10" customWidth="1"/>
    <col min="11529" max="11529" width="3.81640625" style="10" bestFit="1" customWidth="1"/>
    <col min="11530" max="11530" width="4.54296875" style="10" bestFit="1" customWidth="1"/>
    <col min="11531" max="11531" width="4.453125" style="10" bestFit="1" customWidth="1"/>
    <col min="11532" max="11771" width="11.453125" style="10"/>
    <col min="11772" max="11772" width="5.81640625" style="10" bestFit="1" customWidth="1"/>
    <col min="11773" max="11773" width="4.453125" style="10" bestFit="1" customWidth="1"/>
    <col min="11774" max="11774" width="4.453125" style="10" customWidth="1"/>
    <col min="11775" max="11775" width="29" style="10" customWidth="1"/>
    <col min="11776" max="11776" width="6.453125" style="10" bestFit="1" customWidth="1"/>
    <col min="11777" max="11777" width="20.54296875" style="10" customWidth="1"/>
    <col min="11778" max="11778" width="12.81640625" style="10" customWidth="1"/>
    <col min="11779" max="11779" width="12.1796875" style="10" customWidth="1"/>
    <col min="11780" max="11780" width="12.81640625" style="10" customWidth="1"/>
    <col min="11781" max="11781" width="9.81640625" style="10" customWidth="1"/>
    <col min="11782" max="11782" width="10" style="10" customWidth="1"/>
    <col min="11783" max="11783" width="9.81640625" style="10" bestFit="1" customWidth="1"/>
    <col min="11784" max="11784" width="9.453125" style="10" customWidth="1"/>
    <col min="11785" max="11785" width="3.81640625" style="10" bestFit="1" customWidth="1"/>
    <col min="11786" max="11786" width="4.54296875" style="10" bestFit="1" customWidth="1"/>
    <col min="11787" max="11787" width="4.453125" style="10" bestFit="1" customWidth="1"/>
    <col min="11788" max="12027" width="11.453125" style="10"/>
    <col min="12028" max="12028" width="5.81640625" style="10" bestFit="1" customWidth="1"/>
    <col min="12029" max="12029" width="4.453125" style="10" bestFit="1" customWidth="1"/>
    <col min="12030" max="12030" width="4.453125" style="10" customWidth="1"/>
    <col min="12031" max="12031" width="29" style="10" customWidth="1"/>
    <col min="12032" max="12032" width="6.453125" style="10" bestFit="1" customWidth="1"/>
    <col min="12033" max="12033" width="20.54296875" style="10" customWidth="1"/>
    <col min="12034" max="12034" width="12.81640625" style="10" customWidth="1"/>
    <col min="12035" max="12035" width="12.1796875" style="10" customWidth="1"/>
    <col min="12036" max="12036" width="12.81640625" style="10" customWidth="1"/>
    <col min="12037" max="12037" width="9.81640625" style="10" customWidth="1"/>
    <col min="12038" max="12038" width="10" style="10" customWidth="1"/>
    <col min="12039" max="12039" width="9.81640625" style="10" bestFit="1" customWidth="1"/>
    <col min="12040" max="12040" width="9.453125" style="10" customWidth="1"/>
    <col min="12041" max="12041" width="3.81640625" style="10" bestFit="1" customWidth="1"/>
    <col min="12042" max="12042" width="4.54296875" style="10" bestFit="1" customWidth="1"/>
    <col min="12043" max="12043" width="4.453125" style="10" bestFit="1" customWidth="1"/>
    <col min="12044" max="12283" width="11.453125" style="10"/>
    <col min="12284" max="12284" width="5.81640625" style="10" bestFit="1" customWidth="1"/>
    <col min="12285" max="12285" width="4.453125" style="10" bestFit="1" customWidth="1"/>
    <col min="12286" max="12286" width="4.453125" style="10" customWidth="1"/>
    <col min="12287" max="12287" width="29" style="10" customWidth="1"/>
    <col min="12288" max="12288" width="6.453125" style="10" bestFit="1" customWidth="1"/>
    <col min="12289" max="12289" width="20.54296875" style="10" customWidth="1"/>
    <col min="12290" max="12290" width="12.81640625" style="10" customWidth="1"/>
    <col min="12291" max="12291" width="12.1796875" style="10" customWidth="1"/>
    <col min="12292" max="12292" width="12.81640625" style="10" customWidth="1"/>
    <col min="12293" max="12293" width="9.81640625" style="10" customWidth="1"/>
    <col min="12294" max="12294" width="10" style="10" customWidth="1"/>
    <col min="12295" max="12295" width="9.81640625" style="10" bestFit="1" customWidth="1"/>
    <col min="12296" max="12296" width="9.453125" style="10" customWidth="1"/>
    <col min="12297" max="12297" width="3.81640625" style="10" bestFit="1" customWidth="1"/>
    <col min="12298" max="12298" width="4.54296875" style="10" bestFit="1" customWidth="1"/>
    <col min="12299" max="12299" width="4.453125" style="10" bestFit="1" customWidth="1"/>
    <col min="12300" max="12539" width="11.453125" style="10"/>
    <col min="12540" max="12540" width="5.81640625" style="10" bestFit="1" customWidth="1"/>
    <col min="12541" max="12541" width="4.453125" style="10" bestFit="1" customWidth="1"/>
    <col min="12542" max="12542" width="4.453125" style="10" customWidth="1"/>
    <col min="12543" max="12543" width="29" style="10" customWidth="1"/>
    <col min="12544" max="12544" width="6.453125" style="10" bestFit="1" customWidth="1"/>
    <col min="12545" max="12545" width="20.54296875" style="10" customWidth="1"/>
    <col min="12546" max="12546" width="12.81640625" style="10" customWidth="1"/>
    <col min="12547" max="12547" width="12.1796875" style="10" customWidth="1"/>
    <col min="12548" max="12548" width="12.81640625" style="10" customWidth="1"/>
    <col min="12549" max="12549" width="9.81640625" style="10" customWidth="1"/>
    <col min="12550" max="12550" width="10" style="10" customWidth="1"/>
    <col min="12551" max="12551" width="9.81640625" style="10" bestFit="1" customWidth="1"/>
    <col min="12552" max="12552" width="9.453125" style="10" customWidth="1"/>
    <col min="12553" max="12553" width="3.81640625" style="10" bestFit="1" customWidth="1"/>
    <col min="12554" max="12554" width="4.54296875" style="10" bestFit="1" customWidth="1"/>
    <col min="12555" max="12555" width="4.453125" style="10" bestFit="1" customWidth="1"/>
    <col min="12556" max="12795" width="11.453125" style="10"/>
    <col min="12796" max="12796" width="5.81640625" style="10" bestFit="1" customWidth="1"/>
    <col min="12797" max="12797" width="4.453125" style="10" bestFit="1" customWidth="1"/>
    <col min="12798" max="12798" width="4.453125" style="10" customWidth="1"/>
    <col min="12799" max="12799" width="29" style="10" customWidth="1"/>
    <col min="12800" max="12800" width="6.453125" style="10" bestFit="1" customWidth="1"/>
    <col min="12801" max="12801" width="20.54296875" style="10" customWidth="1"/>
    <col min="12802" max="12802" width="12.81640625" style="10" customWidth="1"/>
    <col min="12803" max="12803" width="12.1796875" style="10" customWidth="1"/>
    <col min="12804" max="12804" width="12.81640625" style="10" customWidth="1"/>
    <col min="12805" max="12805" width="9.81640625" style="10" customWidth="1"/>
    <col min="12806" max="12806" width="10" style="10" customWidth="1"/>
    <col min="12807" max="12807" width="9.81640625" style="10" bestFit="1" customWidth="1"/>
    <col min="12808" max="12808" width="9.453125" style="10" customWidth="1"/>
    <col min="12809" max="12809" width="3.81640625" style="10" bestFit="1" customWidth="1"/>
    <col min="12810" max="12810" width="4.54296875" style="10" bestFit="1" customWidth="1"/>
    <col min="12811" max="12811" width="4.453125" style="10" bestFit="1" customWidth="1"/>
    <col min="12812" max="13051" width="11.453125" style="10"/>
    <col min="13052" max="13052" width="5.81640625" style="10" bestFit="1" customWidth="1"/>
    <col min="13053" max="13053" width="4.453125" style="10" bestFit="1" customWidth="1"/>
    <col min="13054" max="13054" width="4.453125" style="10" customWidth="1"/>
    <col min="13055" max="13055" width="29" style="10" customWidth="1"/>
    <col min="13056" max="13056" width="6.453125" style="10" bestFit="1" customWidth="1"/>
    <col min="13057" max="13057" width="20.54296875" style="10" customWidth="1"/>
    <col min="13058" max="13058" width="12.81640625" style="10" customWidth="1"/>
    <col min="13059" max="13059" width="12.1796875" style="10" customWidth="1"/>
    <col min="13060" max="13060" width="12.81640625" style="10" customWidth="1"/>
    <col min="13061" max="13061" width="9.81640625" style="10" customWidth="1"/>
    <col min="13062" max="13062" width="10" style="10" customWidth="1"/>
    <col min="13063" max="13063" width="9.81640625" style="10" bestFit="1" customWidth="1"/>
    <col min="13064" max="13064" width="9.453125" style="10" customWidth="1"/>
    <col min="13065" max="13065" width="3.81640625" style="10" bestFit="1" customWidth="1"/>
    <col min="13066" max="13066" width="4.54296875" style="10" bestFit="1" customWidth="1"/>
    <col min="13067" max="13067" width="4.453125" style="10" bestFit="1" customWidth="1"/>
    <col min="13068" max="13307" width="11.453125" style="10"/>
    <col min="13308" max="13308" width="5.81640625" style="10" bestFit="1" customWidth="1"/>
    <col min="13309" max="13309" width="4.453125" style="10" bestFit="1" customWidth="1"/>
    <col min="13310" max="13310" width="4.453125" style="10" customWidth="1"/>
    <col min="13311" max="13311" width="29" style="10" customWidth="1"/>
    <col min="13312" max="13312" width="6.453125" style="10" bestFit="1" customWidth="1"/>
    <col min="13313" max="13313" width="20.54296875" style="10" customWidth="1"/>
    <col min="13314" max="13314" width="12.81640625" style="10" customWidth="1"/>
    <col min="13315" max="13315" width="12.1796875" style="10" customWidth="1"/>
    <col min="13316" max="13316" width="12.81640625" style="10" customWidth="1"/>
    <col min="13317" max="13317" width="9.81640625" style="10" customWidth="1"/>
    <col min="13318" max="13318" width="10" style="10" customWidth="1"/>
    <col min="13319" max="13319" width="9.81640625" style="10" bestFit="1" customWidth="1"/>
    <col min="13320" max="13320" width="9.453125" style="10" customWidth="1"/>
    <col min="13321" max="13321" width="3.81640625" style="10" bestFit="1" customWidth="1"/>
    <col min="13322" max="13322" width="4.54296875" style="10" bestFit="1" customWidth="1"/>
    <col min="13323" max="13323" width="4.453125" style="10" bestFit="1" customWidth="1"/>
    <col min="13324" max="13563" width="11.453125" style="10"/>
    <col min="13564" max="13564" width="5.81640625" style="10" bestFit="1" customWidth="1"/>
    <col min="13565" max="13565" width="4.453125" style="10" bestFit="1" customWidth="1"/>
    <col min="13566" max="13566" width="4.453125" style="10" customWidth="1"/>
    <col min="13567" max="13567" width="29" style="10" customWidth="1"/>
    <col min="13568" max="13568" width="6.453125" style="10" bestFit="1" customWidth="1"/>
    <col min="13569" max="13569" width="20.54296875" style="10" customWidth="1"/>
    <col min="13570" max="13570" width="12.81640625" style="10" customWidth="1"/>
    <col min="13571" max="13571" width="12.1796875" style="10" customWidth="1"/>
    <col min="13572" max="13572" width="12.81640625" style="10" customWidth="1"/>
    <col min="13573" max="13573" width="9.81640625" style="10" customWidth="1"/>
    <col min="13574" max="13574" width="10" style="10" customWidth="1"/>
    <col min="13575" max="13575" width="9.81640625" style="10" bestFit="1" customWidth="1"/>
    <col min="13576" max="13576" width="9.453125" style="10" customWidth="1"/>
    <col min="13577" max="13577" width="3.81640625" style="10" bestFit="1" customWidth="1"/>
    <col min="13578" max="13578" width="4.54296875" style="10" bestFit="1" customWidth="1"/>
    <col min="13579" max="13579" width="4.453125" style="10" bestFit="1" customWidth="1"/>
    <col min="13580" max="13819" width="11.453125" style="10"/>
    <col min="13820" max="13820" width="5.81640625" style="10" bestFit="1" customWidth="1"/>
    <col min="13821" max="13821" width="4.453125" style="10" bestFit="1" customWidth="1"/>
    <col min="13822" max="13822" width="4.453125" style="10" customWidth="1"/>
    <col min="13823" max="13823" width="29" style="10" customWidth="1"/>
    <col min="13824" max="13824" width="6.453125" style="10" bestFit="1" customWidth="1"/>
    <col min="13825" max="13825" width="20.54296875" style="10" customWidth="1"/>
    <col min="13826" max="13826" width="12.81640625" style="10" customWidth="1"/>
    <col min="13827" max="13827" width="12.1796875" style="10" customWidth="1"/>
    <col min="13828" max="13828" width="12.81640625" style="10" customWidth="1"/>
    <col min="13829" max="13829" width="9.81640625" style="10" customWidth="1"/>
    <col min="13830" max="13830" width="10" style="10" customWidth="1"/>
    <col min="13831" max="13831" width="9.81640625" style="10" bestFit="1" customWidth="1"/>
    <col min="13832" max="13832" width="9.453125" style="10" customWidth="1"/>
    <col min="13833" max="13833" width="3.81640625" style="10" bestFit="1" customWidth="1"/>
    <col min="13834" max="13834" width="4.54296875" style="10" bestFit="1" customWidth="1"/>
    <col min="13835" max="13835" width="4.453125" style="10" bestFit="1" customWidth="1"/>
    <col min="13836" max="14075" width="11.453125" style="10"/>
    <col min="14076" max="14076" width="5.81640625" style="10" bestFit="1" customWidth="1"/>
    <col min="14077" max="14077" width="4.453125" style="10" bestFit="1" customWidth="1"/>
    <col min="14078" max="14078" width="4.453125" style="10" customWidth="1"/>
    <col min="14079" max="14079" width="29" style="10" customWidth="1"/>
    <col min="14080" max="14080" width="6.453125" style="10" bestFit="1" customWidth="1"/>
    <col min="14081" max="14081" width="20.54296875" style="10" customWidth="1"/>
    <col min="14082" max="14082" width="12.81640625" style="10" customWidth="1"/>
    <col min="14083" max="14083" width="12.1796875" style="10" customWidth="1"/>
    <col min="14084" max="14084" width="12.81640625" style="10" customWidth="1"/>
    <col min="14085" max="14085" width="9.81640625" style="10" customWidth="1"/>
    <col min="14086" max="14086" width="10" style="10" customWidth="1"/>
    <col min="14087" max="14087" width="9.81640625" style="10" bestFit="1" customWidth="1"/>
    <col min="14088" max="14088" width="9.453125" style="10" customWidth="1"/>
    <col min="14089" max="14089" width="3.81640625" style="10" bestFit="1" customWidth="1"/>
    <col min="14090" max="14090" width="4.54296875" style="10" bestFit="1" customWidth="1"/>
    <col min="14091" max="14091" width="4.453125" style="10" bestFit="1" customWidth="1"/>
    <col min="14092" max="14331" width="11.453125" style="10"/>
    <col min="14332" max="14332" width="5.81640625" style="10" bestFit="1" customWidth="1"/>
    <col min="14333" max="14333" width="4.453125" style="10" bestFit="1" customWidth="1"/>
    <col min="14334" max="14334" width="4.453125" style="10" customWidth="1"/>
    <col min="14335" max="14335" width="29" style="10" customWidth="1"/>
    <col min="14336" max="14336" width="6.453125" style="10" bestFit="1" customWidth="1"/>
    <col min="14337" max="14337" width="20.54296875" style="10" customWidth="1"/>
    <col min="14338" max="14338" width="12.81640625" style="10" customWidth="1"/>
    <col min="14339" max="14339" width="12.1796875" style="10" customWidth="1"/>
    <col min="14340" max="14340" width="12.81640625" style="10" customWidth="1"/>
    <col min="14341" max="14341" width="9.81640625" style="10" customWidth="1"/>
    <col min="14342" max="14342" width="10" style="10" customWidth="1"/>
    <col min="14343" max="14343" width="9.81640625" style="10" bestFit="1" customWidth="1"/>
    <col min="14344" max="14344" width="9.453125" style="10" customWidth="1"/>
    <col min="14345" max="14345" width="3.81640625" style="10" bestFit="1" customWidth="1"/>
    <col min="14346" max="14346" width="4.54296875" style="10" bestFit="1" customWidth="1"/>
    <col min="14347" max="14347" width="4.453125" style="10" bestFit="1" customWidth="1"/>
    <col min="14348" max="14587" width="11.453125" style="10"/>
    <col min="14588" max="14588" width="5.81640625" style="10" bestFit="1" customWidth="1"/>
    <col min="14589" max="14589" width="4.453125" style="10" bestFit="1" customWidth="1"/>
    <col min="14590" max="14590" width="4.453125" style="10" customWidth="1"/>
    <col min="14591" max="14591" width="29" style="10" customWidth="1"/>
    <col min="14592" max="14592" width="6.453125" style="10" bestFit="1" customWidth="1"/>
    <col min="14593" max="14593" width="20.54296875" style="10" customWidth="1"/>
    <col min="14594" max="14594" width="12.81640625" style="10" customWidth="1"/>
    <col min="14595" max="14595" width="12.1796875" style="10" customWidth="1"/>
    <col min="14596" max="14596" width="12.81640625" style="10" customWidth="1"/>
    <col min="14597" max="14597" width="9.81640625" style="10" customWidth="1"/>
    <col min="14598" max="14598" width="10" style="10" customWidth="1"/>
    <col min="14599" max="14599" width="9.81640625" style="10" bestFit="1" customWidth="1"/>
    <col min="14600" max="14600" width="9.453125" style="10" customWidth="1"/>
    <col min="14601" max="14601" width="3.81640625" style="10" bestFit="1" customWidth="1"/>
    <col min="14602" max="14602" width="4.54296875" style="10" bestFit="1" customWidth="1"/>
    <col min="14603" max="14603" width="4.453125" style="10" bestFit="1" customWidth="1"/>
    <col min="14604" max="14843" width="11.453125" style="10"/>
    <col min="14844" max="14844" width="5.81640625" style="10" bestFit="1" customWidth="1"/>
    <col min="14845" max="14845" width="4.453125" style="10" bestFit="1" customWidth="1"/>
    <col min="14846" max="14846" width="4.453125" style="10" customWidth="1"/>
    <col min="14847" max="14847" width="29" style="10" customWidth="1"/>
    <col min="14848" max="14848" width="6.453125" style="10" bestFit="1" customWidth="1"/>
    <col min="14849" max="14849" width="20.54296875" style="10" customWidth="1"/>
    <col min="14850" max="14850" width="12.81640625" style="10" customWidth="1"/>
    <col min="14851" max="14851" width="12.1796875" style="10" customWidth="1"/>
    <col min="14852" max="14852" width="12.81640625" style="10" customWidth="1"/>
    <col min="14853" max="14853" width="9.81640625" style="10" customWidth="1"/>
    <col min="14854" max="14854" width="10" style="10" customWidth="1"/>
    <col min="14855" max="14855" width="9.81640625" style="10" bestFit="1" customWidth="1"/>
    <col min="14856" max="14856" width="9.453125" style="10" customWidth="1"/>
    <col min="14857" max="14857" width="3.81640625" style="10" bestFit="1" customWidth="1"/>
    <col min="14858" max="14858" width="4.54296875" style="10" bestFit="1" customWidth="1"/>
    <col min="14859" max="14859" width="4.453125" style="10" bestFit="1" customWidth="1"/>
    <col min="14860" max="15099" width="11.453125" style="10"/>
    <col min="15100" max="15100" width="5.81640625" style="10" bestFit="1" customWidth="1"/>
    <col min="15101" max="15101" width="4.453125" style="10" bestFit="1" customWidth="1"/>
    <col min="15102" max="15102" width="4.453125" style="10" customWidth="1"/>
    <col min="15103" max="15103" width="29" style="10" customWidth="1"/>
    <col min="15104" max="15104" width="6.453125" style="10" bestFit="1" customWidth="1"/>
    <col min="15105" max="15105" width="20.54296875" style="10" customWidth="1"/>
    <col min="15106" max="15106" width="12.81640625" style="10" customWidth="1"/>
    <col min="15107" max="15107" width="12.1796875" style="10" customWidth="1"/>
    <col min="15108" max="15108" width="12.81640625" style="10" customWidth="1"/>
    <col min="15109" max="15109" width="9.81640625" style="10" customWidth="1"/>
    <col min="15110" max="15110" width="10" style="10" customWidth="1"/>
    <col min="15111" max="15111" width="9.81640625" style="10" bestFit="1" customWidth="1"/>
    <col min="15112" max="15112" width="9.453125" style="10" customWidth="1"/>
    <col min="15113" max="15113" width="3.81640625" style="10" bestFit="1" customWidth="1"/>
    <col min="15114" max="15114" width="4.54296875" style="10" bestFit="1" customWidth="1"/>
    <col min="15115" max="15115" width="4.453125" style="10" bestFit="1" customWidth="1"/>
    <col min="15116" max="15355" width="11.453125" style="10"/>
    <col min="15356" max="15356" width="5.81640625" style="10" bestFit="1" customWidth="1"/>
    <col min="15357" max="15357" width="4.453125" style="10" bestFit="1" customWidth="1"/>
    <col min="15358" max="15358" width="4.453125" style="10" customWidth="1"/>
    <col min="15359" max="15359" width="29" style="10" customWidth="1"/>
    <col min="15360" max="15360" width="6.453125" style="10" bestFit="1" customWidth="1"/>
    <col min="15361" max="15361" width="20.54296875" style="10" customWidth="1"/>
    <col min="15362" max="15362" width="12.81640625" style="10" customWidth="1"/>
    <col min="15363" max="15363" width="12.1796875" style="10" customWidth="1"/>
    <col min="15364" max="15364" width="12.81640625" style="10" customWidth="1"/>
    <col min="15365" max="15365" width="9.81640625" style="10" customWidth="1"/>
    <col min="15366" max="15366" width="10" style="10" customWidth="1"/>
    <col min="15367" max="15367" width="9.81640625" style="10" bestFit="1" customWidth="1"/>
    <col min="15368" max="15368" width="9.453125" style="10" customWidth="1"/>
    <col min="15369" max="15369" width="3.81640625" style="10" bestFit="1" customWidth="1"/>
    <col min="15370" max="15370" width="4.54296875" style="10" bestFit="1" customWidth="1"/>
    <col min="15371" max="15371" width="4.453125" style="10" bestFit="1" customWidth="1"/>
    <col min="15372" max="15611" width="11.453125" style="10"/>
    <col min="15612" max="15612" width="5.81640625" style="10" bestFit="1" customWidth="1"/>
    <col min="15613" max="15613" width="4.453125" style="10" bestFit="1" customWidth="1"/>
    <col min="15614" max="15614" width="4.453125" style="10" customWidth="1"/>
    <col min="15615" max="15615" width="29" style="10" customWidth="1"/>
    <col min="15616" max="15616" width="6.453125" style="10" bestFit="1" customWidth="1"/>
    <col min="15617" max="15617" width="20.54296875" style="10" customWidth="1"/>
    <col min="15618" max="15618" width="12.81640625" style="10" customWidth="1"/>
    <col min="15619" max="15619" width="12.1796875" style="10" customWidth="1"/>
    <col min="15620" max="15620" width="12.81640625" style="10" customWidth="1"/>
    <col min="15621" max="15621" width="9.81640625" style="10" customWidth="1"/>
    <col min="15622" max="15622" width="10" style="10" customWidth="1"/>
    <col min="15623" max="15623" width="9.81640625" style="10" bestFit="1" customWidth="1"/>
    <col min="15624" max="15624" width="9.453125" style="10" customWidth="1"/>
    <col min="15625" max="15625" width="3.81640625" style="10" bestFit="1" customWidth="1"/>
    <col min="15626" max="15626" width="4.54296875" style="10" bestFit="1" customWidth="1"/>
    <col min="15627" max="15627" width="4.453125" style="10" bestFit="1" customWidth="1"/>
    <col min="15628" max="15867" width="11.453125" style="10"/>
    <col min="15868" max="15868" width="5.81640625" style="10" bestFit="1" customWidth="1"/>
    <col min="15869" max="15869" width="4.453125" style="10" bestFit="1" customWidth="1"/>
    <col min="15870" max="15870" width="4.453125" style="10" customWidth="1"/>
    <col min="15871" max="15871" width="29" style="10" customWidth="1"/>
    <col min="15872" max="15872" width="6.453125" style="10" bestFit="1" customWidth="1"/>
    <col min="15873" max="15873" width="20.54296875" style="10" customWidth="1"/>
    <col min="15874" max="15874" width="12.81640625" style="10" customWidth="1"/>
    <col min="15875" max="15875" width="12.1796875" style="10" customWidth="1"/>
    <col min="15876" max="15876" width="12.81640625" style="10" customWidth="1"/>
    <col min="15877" max="15877" width="9.81640625" style="10" customWidth="1"/>
    <col min="15878" max="15878" width="10" style="10" customWidth="1"/>
    <col min="15879" max="15879" width="9.81640625" style="10" bestFit="1" customWidth="1"/>
    <col min="15880" max="15880" width="9.453125" style="10" customWidth="1"/>
    <col min="15881" max="15881" width="3.81640625" style="10" bestFit="1" customWidth="1"/>
    <col min="15882" max="15882" width="4.54296875" style="10" bestFit="1" customWidth="1"/>
    <col min="15883" max="15883" width="4.453125" style="10" bestFit="1" customWidth="1"/>
    <col min="15884" max="16123" width="11.453125" style="10"/>
    <col min="16124" max="16124" width="5.81640625" style="10" bestFit="1" customWidth="1"/>
    <col min="16125" max="16125" width="4.453125" style="10" bestFit="1" customWidth="1"/>
    <col min="16126" max="16126" width="4.453125" style="10" customWidth="1"/>
    <col min="16127" max="16127" width="29" style="10" customWidth="1"/>
    <col min="16128" max="16128" width="6.453125" style="10" bestFit="1" customWidth="1"/>
    <col min="16129" max="16129" width="20.54296875" style="10" customWidth="1"/>
    <col min="16130" max="16130" width="12.81640625" style="10" customWidth="1"/>
    <col min="16131" max="16131" width="12.1796875" style="10" customWidth="1"/>
    <col min="16132" max="16132" width="12.81640625" style="10" customWidth="1"/>
    <col min="16133" max="16133" width="9.81640625" style="10" customWidth="1"/>
    <col min="16134" max="16134" width="10" style="10" customWidth="1"/>
    <col min="16135" max="16135" width="9.81640625" style="10" bestFit="1" customWidth="1"/>
    <col min="16136" max="16136" width="9.453125" style="10" customWidth="1"/>
    <col min="16137" max="16137" width="3.81640625" style="10" bestFit="1" customWidth="1"/>
    <col min="16138" max="16138" width="4.54296875" style="10" bestFit="1" customWidth="1"/>
    <col min="16139" max="16139" width="4.453125" style="10" bestFit="1" customWidth="1"/>
    <col min="16140" max="16384" width="11.453125" style="10"/>
  </cols>
  <sheetData>
    <row r="1" spans="1:14" s="47" customFormat="1" ht="45" customHeight="1" x14ac:dyDescent="0.35">
      <c r="A1" s="514" t="s">
        <v>141</v>
      </c>
      <c r="B1" s="514"/>
      <c r="C1" s="514"/>
      <c r="D1" s="514"/>
      <c r="E1" s="514"/>
      <c r="F1" s="514"/>
      <c r="G1" s="514"/>
      <c r="H1" s="514"/>
      <c r="I1" s="514"/>
      <c r="J1" s="514"/>
      <c r="K1" s="514"/>
      <c r="L1" s="514"/>
      <c r="M1" s="514"/>
      <c r="N1" s="46"/>
    </row>
    <row r="2" spans="1:14" ht="15" customHeight="1" x14ac:dyDescent="0.3">
      <c r="A2" s="511"/>
      <c r="B2" s="511"/>
      <c r="C2" s="511"/>
      <c r="D2" s="511"/>
      <c r="E2" s="511"/>
      <c r="F2" s="511"/>
      <c r="G2" s="511"/>
      <c r="H2" s="511"/>
      <c r="I2" s="511"/>
      <c r="J2" s="511"/>
      <c r="K2" s="511"/>
      <c r="L2" s="511"/>
      <c r="M2" s="511"/>
    </row>
    <row r="3" spans="1:14" s="41" customFormat="1" ht="15" customHeight="1" x14ac:dyDescent="0.3">
      <c r="A3" s="520" t="str">
        <f>'DC-Projet'!A4</f>
        <v>PROJET #1 / TITRE DU PROJET :</v>
      </c>
      <c r="B3" s="520"/>
      <c r="C3" s="520"/>
      <c r="D3" s="520"/>
      <c r="E3" s="520"/>
      <c r="F3" s="520"/>
      <c r="G3" s="520"/>
      <c r="H3" s="520"/>
      <c r="I3" s="520"/>
      <c r="J3" s="520"/>
      <c r="K3" s="520"/>
      <c r="L3" s="520"/>
      <c r="M3" s="520"/>
    </row>
    <row r="4" spans="1:14" ht="30" customHeight="1" x14ac:dyDescent="0.3">
      <c r="A4" s="509" t="s">
        <v>117</v>
      </c>
      <c r="B4" s="509"/>
      <c r="C4" s="509"/>
      <c r="D4" s="509"/>
      <c r="E4" s="509"/>
      <c r="F4" s="515" t="s">
        <v>119</v>
      </c>
      <c r="G4" s="516"/>
      <c r="H4" s="516"/>
      <c r="I4" s="516"/>
      <c r="J4" s="516"/>
      <c r="K4" s="517"/>
      <c r="L4" s="521" t="s">
        <v>113</v>
      </c>
      <c r="M4" s="521"/>
    </row>
    <row r="5" spans="1:14" s="54" customFormat="1" ht="41.5" customHeight="1" x14ac:dyDescent="0.3">
      <c r="A5" s="48" t="s">
        <v>99</v>
      </c>
      <c r="B5" s="49" t="s">
        <v>114</v>
      </c>
      <c r="C5" s="49" t="s">
        <v>115</v>
      </c>
      <c r="D5" s="50" t="s">
        <v>116</v>
      </c>
      <c r="E5" s="50" t="s">
        <v>121</v>
      </c>
      <c r="F5" s="51" t="s">
        <v>269</v>
      </c>
      <c r="G5" s="52" t="s">
        <v>128</v>
      </c>
      <c r="H5" s="52" t="s">
        <v>129</v>
      </c>
      <c r="I5" s="52" t="s">
        <v>22</v>
      </c>
      <c r="J5" s="53" t="s">
        <v>347</v>
      </c>
      <c r="K5" s="53" t="s">
        <v>120</v>
      </c>
      <c r="L5" s="521"/>
      <c r="M5" s="521"/>
      <c r="N5" s="40"/>
    </row>
    <row r="6" spans="1:14" s="54" customFormat="1" ht="14.15" customHeight="1" x14ac:dyDescent="0.35">
      <c r="A6" s="62" t="s">
        <v>118</v>
      </c>
      <c r="B6" s="63"/>
      <c r="C6" s="64"/>
      <c r="D6" s="188"/>
      <c r="E6" s="85"/>
      <c r="F6" s="81"/>
      <c r="G6" s="81"/>
      <c r="H6" s="65"/>
      <c r="I6" s="66"/>
      <c r="J6" s="82"/>
      <c r="K6" s="67"/>
      <c r="L6" s="518"/>
      <c r="M6" s="519"/>
      <c r="N6" s="68"/>
    </row>
    <row r="7" spans="1:14" s="54" customFormat="1" ht="14.15" customHeight="1" x14ac:dyDescent="0.35">
      <c r="A7" s="62" t="s">
        <v>118</v>
      </c>
      <c r="B7" s="63"/>
      <c r="C7" s="64"/>
      <c r="D7" s="188"/>
      <c r="E7" s="85"/>
      <c r="F7" s="83"/>
      <c r="G7" s="83"/>
      <c r="H7" s="65"/>
      <c r="I7" s="66"/>
      <c r="J7" s="67"/>
      <c r="K7" s="67"/>
      <c r="L7" s="518"/>
      <c r="M7" s="519"/>
      <c r="N7" s="68"/>
    </row>
    <row r="8" spans="1:14" s="54" customFormat="1" ht="14.15" customHeight="1" x14ac:dyDescent="0.35">
      <c r="A8" s="62" t="s">
        <v>118</v>
      </c>
      <c r="B8" s="63"/>
      <c r="C8" s="64"/>
      <c r="D8" s="188"/>
      <c r="E8" s="85"/>
      <c r="F8" s="83"/>
      <c r="G8" s="83"/>
      <c r="H8" s="65"/>
      <c r="I8" s="66"/>
      <c r="J8" s="67"/>
      <c r="K8" s="67"/>
      <c r="L8" s="518"/>
      <c r="M8" s="519"/>
    </row>
    <row r="9" spans="1:14" s="54" customFormat="1" ht="14.15" customHeight="1" x14ac:dyDescent="0.35">
      <c r="A9" s="62" t="s">
        <v>118</v>
      </c>
      <c r="B9" s="63"/>
      <c r="C9" s="64"/>
      <c r="D9" s="188"/>
      <c r="E9" s="85"/>
      <c r="F9" s="83"/>
      <c r="G9" s="83"/>
      <c r="H9" s="65"/>
      <c r="I9" s="66"/>
      <c r="J9" s="67"/>
      <c r="K9" s="67"/>
      <c r="L9" s="518"/>
      <c r="M9" s="519"/>
    </row>
    <row r="10" spans="1:14" s="54" customFormat="1" ht="14.15" customHeight="1" x14ac:dyDescent="0.35">
      <c r="A10" s="62" t="s">
        <v>118</v>
      </c>
      <c r="B10" s="63"/>
      <c r="C10" s="64"/>
      <c r="D10" s="188"/>
      <c r="E10" s="85"/>
      <c r="F10" s="83"/>
      <c r="G10" s="83"/>
      <c r="H10" s="65"/>
      <c r="I10" s="66"/>
      <c r="J10" s="67"/>
      <c r="K10" s="67"/>
      <c r="L10" s="518"/>
      <c r="M10" s="519"/>
    </row>
    <row r="11" spans="1:14" s="54" customFormat="1" ht="14.15" customHeight="1" x14ac:dyDescent="0.35">
      <c r="A11" s="62" t="s">
        <v>118</v>
      </c>
      <c r="B11" s="63"/>
      <c r="C11" s="64"/>
      <c r="D11" s="188"/>
      <c r="E11" s="85"/>
      <c r="F11" s="83"/>
      <c r="G11" s="83"/>
      <c r="H11" s="65"/>
      <c r="I11" s="66"/>
      <c r="J11" s="67"/>
      <c r="K11" s="67"/>
      <c r="L11" s="518"/>
      <c r="M11" s="519"/>
    </row>
    <row r="12" spans="1:14" s="54" customFormat="1" ht="14.15" customHeight="1" x14ac:dyDescent="0.35">
      <c r="A12" s="62" t="s">
        <v>118</v>
      </c>
      <c r="B12" s="63"/>
      <c r="C12" s="64"/>
      <c r="D12" s="188"/>
      <c r="E12" s="85"/>
      <c r="F12" s="83"/>
      <c r="G12" s="83"/>
      <c r="H12" s="65"/>
      <c r="I12" s="66"/>
      <c r="J12" s="67"/>
      <c r="K12" s="67"/>
      <c r="L12" s="518"/>
      <c r="M12" s="519"/>
    </row>
    <row r="13" spans="1:14" s="54" customFormat="1" ht="14.15" customHeight="1" x14ac:dyDescent="0.35">
      <c r="A13" s="62" t="s">
        <v>118</v>
      </c>
      <c r="B13" s="63"/>
      <c r="C13" s="64"/>
      <c r="D13" s="188"/>
      <c r="E13" s="85"/>
      <c r="F13" s="83"/>
      <c r="G13" s="83"/>
      <c r="H13" s="65"/>
      <c r="I13" s="66"/>
      <c r="J13" s="67"/>
      <c r="K13" s="67"/>
      <c r="L13" s="518"/>
      <c r="M13" s="519"/>
    </row>
    <row r="14" spans="1:14" s="54" customFormat="1" ht="14.15" customHeight="1" x14ac:dyDescent="0.35">
      <c r="A14" s="62" t="s">
        <v>118</v>
      </c>
      <c r="B14" s="63"/>
      <c r="C14" s="64"/>
      <c r="D14" s="188"/>
      <c r="E14" s="85"/>
      <c r="F14" s="83"/>
      <c r="G14" s="83"/>
      <c r="H14" s="65"/>
      <c r="I14" s="66"/>
      <c r="J14" s="67"/>
      <c r="K14" s="67"/>
      <c r="L14" s="518"/>
      <c r="M14" s="519"/>
    </row>
    <row r="15" spans="1:14" s="54" customFormat="1" ht="14.15" customHeight="1" x14ac:dyDescent="0.35">
      <c r="A15" s="62" t="s">
        <v>118</v>
      </c>
      <c r="B15" s="69"/>
      <c r="C15" s="70"/>
      <c r="D15" s="189"/>
      <c r="E15" s="86"/>
      <c r="F15" s="84"/>
      <c r="G15" s="84"/>
      <c r="H15" s="71"/>
      <c r="I15" s="72"/>
      <c r="J15" s="73"/>
      <c r="K15" s="73"/>
      <c r="L15" s="518"/>
      <c r="M15" s="519"/>
    </row>
    <row r="16" spans="1:14" s="54" customFormat="1" ht="14.15" customHeight="1" x14ac:dyDescent="0.35">
      <c r="A16" s="74" t="s">
        <v>23</v>
      </c>
      <c r="B16" s="75">
        <f>SUM(B6:B15)</f>
        <v>0</v>
      </c>
      <c r="C16" s="76">
        <f>SUM(C6:C15)</f>
        <v>0</v>
      </c>
      <c r="D16" s="77"/>
      <c r="E16" s="77"/>
      <c r="F16" s="78">
        <f>SUM(F6:F15)</f>
        <v>0</v>
      </c>
      <c r="G16" s="78">
        <f>SUM(G6:G15)</f>
        <v>0</v>
      </c>
      <c r="H16" s="79">
        <f>SUM(H6:H15)</f>
        <v>0</v>
      </c>
      <c r="I16" s="80">
        <f>SUM(I6:I15)</f>
        <v>0</v>
      </c>
      <c r="J16" s="161"/>
      <c r="K16" s="80">
        <f>SUM(K6:K15)</f>
        <v>0</v>
      </c>
      <c r="L16" s="512">
        <f>SUM(L6:M15)</f>
        <v>0</v>
      </c>
      <c r="M16" s="513"/>
    </row>
    <row r="17" spans="1:13" ht="14.15" customHeight="1" x14ac:dyDescent="0.3">
      <c r="A17" s="510"/>
      <c r="B17" s="510"/>
      <c r="C17" s="510"/>
      <c r="D17" s="510"/>
      <c r="E17" s="510"/>
      <c r="F17" s="510"/>
      <c r="G17" s="510"/>
      <c r="H17" s="510"/>
      <c r="I17" s="510"/>
      <c r="J17" s="510"/>
      <c r="K17" s="510"/>
      <c r="L17" s="510"/>
      <c r="M17" s="510"/>
    </row>
    <row r="18" spans="1:13" ht="14.15" hidden="1" customHeight="1" x14ac:dyDescent="0.3">
      <c r="D18" s="508" t="s">
        <v>294</v>
      </c>
      <c r="E18" s="508"/>
    </row>
    <row r="19" spans="1:13" ht="14.15" hidden="1" customHeight="1" x14ac:dyDescent="0.3">
      <c r="D19" s="507" t="str">
        <f>A3</f>
        <v>PROJET #1 / TITRE DU PROJET :</v>
      </c>
      <c r="E19" s="507"/>
    </row>
    <row r="20" spans="1:13" ht="14.15" hidden="1" customHeight="1" x14ac:dyDescent="0.3">
      <c r="D20" s="162" t="s">
        <v>270</v>
      </c>
      <c r="E20" s="164"/>
    </row>
    <row r="21" spans="1:13" ht="14.15" hidden="1" customHeight="1" x14ac:dyDescent="0.3">
      <c r="D21" s="163" t="s">
        <v>271</v>
      </c>
      <c r="E21" s="165"/>
    </row>
    <row r="22" spans="1:13" ht="14.15" hidden="1" customHeight="1" x14ac:dyDescent="0.3">
      <c r="D22" s="67" t="s">
        <v>272</v>
      </c>
      <c r="E22" s="165"/>
    </row>
    <row r="23" spans="1:13" ht="14.15" hidden="1" customHeight="1" x14ac:dyDescent="0.3">
      <c r="D23" s="67" t="s">
        <v>273</v>
      </c>
      <c r="E23" s="165"/>
    </row>
    <row r="24" spans="1:13" ht="14.15" hidden="1" customHeight="1" x14ac:dyDescent="0.3">
      <c r="D24" s="67" t="s">
        <v>274</v>
      </c>
      <c r="E24" s="165"/>
    </row>
    <row r="25" spans="1:13" ht="14.15" hidden="1" customHeight="1" x14ac:dyDescent="0.3">
      <c r="D25" s="67" t="s">
        <v>286</v>
      </c>
      <c r="E25" s="165"/>
    </row>
    <row r="26" spans="1:13" ht="14.15" hidden="1" customHeight="1" x14ac:dyDescent="0.3">
      <c r="D26" s="67" t="s">
        <v>275</v>
      </c>
      <c r="E26" s="165"/>
    </row>
    <row r="27" spans="1:13" ht="14.15" hidden="1" customHeight="1" x14ac:dyDescent="0.3">
      <c r="D27" s="67" t="s">
        <v>276</v>
      </c>
      <c r="E27" s="165"/>
    </row>
    <row r="28" spans="1:13" ht="14.15" hidden="1" customHeight="1" x14ac:dyDescent="0.3">
      <c r="D28" s="67" t="s">
        <v>277</v>
      </c>
      <c r="E28" s="165"/>
    </row>
    <row r="29" spans="1:13" ht="14.15" hidden="1" customHeight="1" x14ac:dyDescent="0.3">
      <c r="D29" s="67" t="s">
        <v>278</v>
      </c>
      <c r="E29" s="165"/>
    </row>
    <row r="30" spans="1:13" ht="14.15" hidden="1" customHeight="1" x14ac:dyDescent="0.3">
      <c r="D30" s="67" t="s">
        <v>279</v>
      </c>
      <c r="E30" s="165"/>
    </row>
    <row r="31" spans="1:13" ht="14.15" hidden="1" customHeight="1" x14ac:dyDescent="0.3">
      <c r="D31" s="73" t="s">
        <v>280</v>
      </c>
      <c r="E31" s="166"/>
    </row>
    <row r="33" spans="4:5" ht="14.15" hidden="1" customHeight="1" x14ac:dyDescent="0.3">
      <c r="D33" s="507" t="e">
        <f>#REF!</f>
        <v>#REF!</v>
      </c>
      <c r="E33" s="507"/>
    </row>
    <row r="34" spans="4:5" ht="14.15" hidden="1" customHeight="1" x14ac:dyDescent="0.3">
      <c r="D34" s="162" t="s">
        <v>270</v>
      </c>
      <c r="E34" s="164"/>
    </row>
    <row r="35" spans="4:5" ht="14.15" hidden="1" customHeight="1" x14ac:dyDescent="0.3">
      <c r="D35" s="163" t="s">
        <v>271</v>
      </c>
      <c r="E35" s="165"/>
    </row>
    <row r="36" spans="4:5" ht="14.15" hidden="1" customHeight="1" x14ac:dyDescent="0.3">
      <c r="D36" s="67" t="s">
        <v>272</v>
      </c>
      <c r="E36" s="165"/>
    </row>
    <row r="37" spans="4:5" ht="14.15" hidden="1" customHeight="1" x14ac:dyDescent="0.3">
      <c r="D37" s="67" t="s">
        <v>273</v>
      </c>
      <c r="E37" s="165"/>
    </row>
    <row r="38" spans="4:5" ht="14.15" hidden="1" customHeight="1" x14ac:dyDescent="0.3">
      <c r="D38" s="67" t="s">
        <v>274</v>
      </c>
      <c r="E38" s="165"/>
    </row>
    <row r="39" spans="4:5" ht="14.15" hidden="1" customHeight="1" x14ac:dyDescent="0.3">
      <c r="D39" s="67" t="s">
        <v>286</v>
      </c>
      <c r="E39" s="165"/>
    </row>
    <row r="40" spans="4:5" ht="14.15" hidden="1" customHeight="1" x14ac:dyDescent="0.3">
      <c r="D40" s="67" t="s">
        <v>275</v>
      </c>
      <c r="E40" s="165"/>
    </row>
    <row r="41" spans="4:5" ht="14.15" hidden="1" customHeight="1" x14ac:dyDescent="0.3">
      <c r="D41" s="67" t="s">
        <v>276</v>
      </c>
      <c r="E41" s="165"/>
    </row>
    <row r="42" spans="4:5" ht="14.15" hidden="1" customHeight="1" x14ac:dyDescent="0.3">
      <c r="D42" s="67" t="s">
        <v>277</v>
      </c>
      <c r="E42" s="165"/>
    </row>
    <row r="43" spans="4:5" ht="14.15" hidden="1" customHeight="1" x14ac:dyDescent="0.3">
      <c r="D43" s="67" t="s">
        <v>278</v>
      </c>
      <c r="E43" s="165"/>
    </row>
    <row r="44" spans="4:5" ht="14.15" hidden="1" customHeight="1" x14ac:dyDescent="0.3">
      <c r="D44" s="67" t="s">
        <v>279</v>
      </c>
      <c r="E44" s="165"/>
    </row>
    <row r="45" spans="4:5" ht="14.15" hidden="1" customHeight="1" x14ac:dyDescent="0.3">
      <c r="D45" s="73" t="s">
        <v>280</v>
      </c>
      <c r="E45" s="166"/>
    </row>
    <row r="46" spans="4:5" ht="14.15" hidden="1" customHeight="1" x14ac:dyDescent="0.3"/>
    <row r="47" spans="4:5" ht="14.15" hidden="1" customHeight="1" x14ac:dyDescent="0.3">
      <c r="D47" s="507" t="e">
        <f>#REF!</f>
        <v>#REF!</v>
      </c>
      <c r="E47" s="507"/>
    </row>
    <row r="48" spans="4:5" ht="14.15" hidden="1" customHeight="1" x14ac:dyDescent="0.3">
      <c r="D48" s="162" t="s">
        <v>270</v>
      </c>
      <c r="E48" s="164"/>
    </row>
    <row r="49" spans="4:5" ht="14.15" hidden="1" customHeight="1" x14ac:dyDescent="0.3">
      <c r="D49" s="163" t="s">
        <v>271</v>
      </c>
      <c r="E49" s="165"/>
    </row>
    <row r="50" spans="4:5" ht="14.15" hidden="1" customHeight="1" x14ac:dyDescent="0.3">
      <c r="D50" s="67" t="s">
        <v>272</v>
      </c>
      <c r="E50" s="165"/>
    </row>
    <row r="51" spans="4:5" ht="14.15" hidden="1" customHeight="1" x14ac:dyDescent="0.3">
      <c r="D51" s="67" t="s">
        <v>273</v>
      </c>
      <c r="E51" s="165"/>
    </row>
    <row r="52" spans="4:5" ht="14.15" hidden="1" customHeight="1" x14ac:dyDescent="0.3">
      <c r="D52" s="67" t="s">
        <v>274</v>
      </c>
      <c r="E52" s="165"/>
    </row>
    <row r="53" spans="4:5" ht="14.15" hidden="1" customHeight="1" x14ac:dyDescent="0.3">
      <c r="D53" s="67" t="s">
        <v>286</v>
      </c>
      <c r="E53" s="165"/>
    </row>
    <row r="54" spans="4:5" ht="14.15" hidden="1" customHeight="1" x14ac:dyDescent="0.3">
      <c r="D54" s="67" t="s">
        <v>275</v>
      </c>
      <c r="E54" s="165"/>
    </row>
    <row r="55" spans="4:5" ht="14.15" hidden="1" customHeight="1" x14ac:dyDescent="0.3">
      <c r="D55" s="67" t="s">
        <v>276</v>
      </c>
      <c r="E55" s="165"/>
    </row>
    <row r="56" spans="4:5" ht="14.15" hidden="1" customHeight="1" x14ac:dyDescent="0.3">
      <c r="D56" s="67" t="s">
        <v>277</v>
      </c>
      <c r="E56" s="165"/>
    </row>
    <row r="57" spans="4:5" ht="14.15" hidden="1" customHeight="1" x14ac:dyDescent="0.3">
      <c r="D57" s="67" t="s">
        <v>278</v>
      </c>
      <c r="E57" s="165"/>
    </row>
    <row r="58" spans="4:5" ht="14.15" hidden="1" customHeight="1" x14ac:dyDescent="0.3">
      <c r="D58" s="67" t="s">
        <v>279</v>
      </c>
      <c r="E58" s="165"/>
    </row>
    <row r="59" spans="4:5" ht="14.15" hidden="1" customHeight="1" x14ac:dyDescent="0.3">
      <c r="D59" s="73" t="s">
        <v>280</v>
      </c>
      <c r="E59" s="166"/>
    </row>
    <row r="60" spans="4:5" ht="14.15" hidden="1" customHeight="1" x14ac:dyDescent="0.3"/>
    <row r="61" spans="4:5" ht="14.15" hidden="1" customHeight="1" x14ac:dyDescent="0.3">
      <c r="D61" s="507" t="e">
        <f>#REF!</f>
        <v>#REF!</v>
      </c>
      <c r="E61" s="507"/>
    </row>
    <row r="62" spans="4:5" ht="14.15" hidden="1" customHeight="1" x14ac:dyDescent="0.3">
      <c r="D62" s="162" t="s">
        <v>270</v>
      </c>
      <c r="E62" s="164"/>
    </row>
    <row r="63" spans="4:5" ht="14.15" hidden="1" customHeight="1" x14ac:dyDescent="0.3">
      <c r="D63" s="163" t="s">
        <v>271</v>
      </c>
      <c r="E63" s="165"/>
    </row>
    <row r="64" spans="4:5" ht="14.15" hidden="1" customHeight="1" x14ac:dyDescent="0.3">
      <c r="D64" s="67" t="s">
        <v>272</v>
      </c>
      <c r="E64" s="165"/>
    </row>
    <row r="65" spans="4:5" ht="14.15" hidden="1" customHeight="1" x14ac:dyDescent="0.3">
      <c r="D65" s="67" t="s">
        <v>273</v>
      </c>
      <c r="E65" s="165"/>
    </row>
    <row r="66" spans="4:5" ht="14.15" hidden="1" customHeight="1" x14ac:dyDescent="0.3">
      <c r="D66" s="67" t="s">
        <v>274</v>
      </c>
      <c r="E66" s="165"/>
    </row>
    <row r="67" spans="4:5" ht="14.15" hidden="1" customHeight="1" x14ac:dyDescent="0.3">
      <c r="D67" s="67" t="s">
        <v>286</v>
      </c>
      <c r="E67" s="165"/>
    </row>
    <row r="68" spans="4:5" ht="14.15" hidden="1" customHeight="1" x14ac:dyDescent="0.3">
      <c r="D68" s="67" t="s">
        <v>275</v>
      </c>
      <c r="E68" s="165"/>
    </row>
    <row r="69" spans="4:5" ht="14.15" hidden="1" customHeight="1" x14ac:dyDescent="0.3">
      <c r="D69" s="67" t="s">
        <v>276</v>
      </c>
      <c r="E69" s="165"/>
    </row>
    <row r="70" spans="4:5" ht="14.15" hidden="1" customHeight="1" x14ac:dyDescent="0.3">
      <c r="D70" s="67" t="s">
        <v>277</v>
      </c>
      <c r="E70" s="165"/>
    </row>
    <row r="71" spans="4:5" ht="14.15" hidden="1" customHeight="1" x14ac:dyDescent="0.3">
      <c r="D71" s="67" t="s">
        <v>278</v>
      </c>
      <c r="E71" s="165"/>
    </row>
    <row r="72" spans="4:5" ht="14.15" hidden="1" customHeight="1" x14ac:dyDescent="0.3">
      <c r="D72" s="67" t="s">
        <v>279</v>
      </c>
      <c r="E72" s="165"/>
    </row>
    <row r="73" spans="4:5" ht="14.15" hidden="1" customHeight="1" x14ac:dyDescent="0.3">
      <c r="D73" s="73" t="s">
        <v>280</v>
      </c>
      <c r="E73" s="166"/>
    </row>
    <row r="74" spans="4:5" ht="14.15" hidden="1" customHeight="1" x14ac:dyDescent="0.3"/>
    <row r="75" spans="4:5" ht="14.15" hidden="1" customHeight="1" x14ac:dyDescent="0.3"/>
  </sheetData>
  <mergeCells count="23">
    <mergeCell ref="A2:M2"/>
    <mergeCell ref="L16:M16"/>
    <mergeCell ref="A1:M1"/>
    <mergeCell ref="F4:K4"/>
    <mergeCell ref="L14:M14"/>
    <mergeCell ref="L15:M15"/>
    <mergeCell ref="L12:M12"/>
    <mergeCell ref="L13:M13"/>
    <mergeCell ref="L10:M10"/>
    <mergeCell ref="L11:M11"/>
    <mergeCell ref="L8:M8"/>
    <mergeCell ref="L9:M9"/>
    <mergeCell ref="L6:M6"/>
    <mergeCell ref="L7:M7"/>
    <mergeCell ref="A3:M3"/>
    <mergeCell ref="L4:M5"/>
    <mergeCell ref="D61:E61"/>
    <mergeCell ref="D18:E18"/>
    <mergeCell ref="A4:E4"/>
    <mergeCell ref="A17:M17"/>
    <mergeCell ref="D19:E19"/>
    <mergeCell ref="D33:E33"/>
    <mergeCell ref="D47:E47"/>
  </mergeCells>
  <phoneticPr fontId="26" type="noConversion"/>
  <printOptions gridLines="1"/>
  <pageMargins left="0.39370078740157483" right="0.39370078740157483" top="1.1811023622047245" bottom="0.98425196850393704" header="0.51181102362204722" footer="0.51181102362204722"/>
  <pageSetup scale="75" fitToHeight="0" orientation="landscape" r:id="rId1"/>
  <headerFooter alignWithMargins="0">
    <oddHeader xml:space="preserve">&amp;C&amp;"Calibri,Gras"&amp;9MUSICACTION
DÉVELOPPEMENT DES COMPÉTENCES 23-24
PROJET D'INTÉGRATION
ARTISTES&amp;"Arial,Gras"&amp;10
</oddHeader>
  </headerFooter>
  <ignoredErrors>
    <ignoredError sqref="D16:E16 A3 M16 D19 D33 D47 D61"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367E-D17F-46FD-A604-CB9AB17AB64F}">
  <sheetPr>
    <tabColor theme="7" tint="0.79998168889431442"/>
  </sheetPr>
  <dimension ref="A1:BE1001"/>
  <sheetViews>
    <sheetView zoomScaleNormal="100" zoomScaleSheetLayoutView="90" workbookViewId="0">
      <pane xSplit="5" topLeftCell="R1" activePane="topRight" state="frozen"/>
      <selection pane="topRight" activeCell="B76" sqref="B76:BE76"/>
    </sheetView>
  </sheetViews>
  <sheetFormatPr baseColWidth="10" defaultColWidth="14.453125" defaultRowHeight="15" customHeight="1" x14ac:dyDescent="0.25"/>
  <cols>
    <col min="1" max="1" width="5.453125" style="158" customWidth="1"/>
    <col min="2" max="2" width="11.453125" style="130" customWidth="1"/>
    <col min="3" max="5" width="18.81640625" style="130" customWidth="1"/>
    <col min="6" max="17" width="14.453125" style="159" hidden="1" customWidth="1"/>
    <col min="18" max="19" width="14.453125" style="159" customWidth="1"/>
    <col min="20" max="57" width="14.453125" style="159" hidden="1" customWidth="1"/>
    <col min="58" max="58" width="12.81640625" style="130" customWidth="1"/>
    <col min="59" max="16384" width="14.453125" style="130"/>
  </cols>
  <sheetData>
    <row r="1" spans="1:57" s="88" customFormat="1" ht="15" customHeight="1" x14ac:dyDescent="0.35">
      <c r="A1" s="638" t="s">
        <v>105</v>
      </c>
      <c r="B1" s="639"/>
      <c r="C1" s="639"/>
      <c r="D1" s="640">
        <f>Déclarations!D2</f>
        <v>0</v>
      </c>
      <c r="E1" s="640"/>
      <c r="F1" s="640"/>
      <c r="G1" s="640"/>
      <c r="H1" s="640"/>
      <c r="I1" s="640"/>
      <c r="J1" s="640"/>
      <c r="K1" s="641"/>
    </row>
    <row r="2" spans="1:57" s="88" customFormat="1" ht="15" customHeight="1" x14ac:dyDescent="0.35">
      <c r="A2" s="638" t="s">
        <v>315</v>
      </c>
      <c r="B2" s="639"/>
      <c r="C2" s="639"/>
      <c r="D2" s="640">
        <f>Déclarations!D3</f>
        <v>0</v>
      </c>
      <c r="E2" s="640"/>
      <c r="F2" s="640"/>
      <c r="G2" s="640"/>
      <c r="H2" s="640"/>
      <c r="I2" s="640"/>
      <c r="J2" s="640"/>
      <c r="K2" s="641"/>
    </row>
    <row r="3" spans="1:57" s="88" customFormat="1" ht="15" customHeight="1" x14ac:dyDescent="0.35">
      <c r="A3" s="642" t="s">
        <v>161</v>
      </c>
      <c r="B3" s="643"/>
      <c r="C3" s="643"/>
      <c r="D3" s="644" t="str">
        <f>Déclarations!D4</f>
        <v>À remplir par l'administration</v>
      </c>
      <c r="E3" s="644"/>
      <c r="F3" s="644"/>
      <c r="G3" s="644"/>
      <c r="H3" s="644"/>
      <c r="I3" s="644"/>
      <c r="J3" s="644"/>
      <c r="K3" s="645"/>
    </row>
    <row r="4" spans="1:57" s="88" customFormat="1" ht="15" customHeight="1" thickBot="1" x14ac:dyDescent="0.4">
      <c r="A4" s="642" t="s">
        <v>244</v>
      </c>
      <c r="B4" s="643"/>
      <c r="C4" s="643"/>
      <c r="D4" s="646" t="str">
        <f>Déclarations!D5</f>
        <v>À remplir par l'administration</v>
      </c>
      <c r="E4" s="644"/>
      <c r="F4" s="644"/>
      <c r="G4" s="644"/>
      <c r="H4" s="644"/>
      <c r="I4" s="644"/>
      <c r="J4" s="644"/>
      <c r="K4" s="645"/>
    </row>
    <row r="5" spans="1:57" s="259" customFormat="1" ht="15" hidden="1" customHeight="1" thickBot="1" x14ac:dyDescent="0.35">
      <c r="A5" s="255"/>
      <c r="B5" s="256"/>
      <c r="C5" s="256"/>
      <c r="D5" s="256"/>
      <c r="E5" s="256"/>
      <c r="F5" s="257"/>
      <c r="G5" s="257"/>
      <c r="H5" s="589" t="s">
        <v>25</v>
      </c>
      <c r="I5" s="589"/>
      <c r="J5" s="257"/>
      <c r="K5" s="257"/>
      <c r="L5" s="589" t="s">
        <v>25</v>
      </c>
      <c r="M5" s="589"/>
      <c r="N5" s="257"/>
      <c r="O5" s="257"/>
      <c r="P5" s="589" t="s">
        <v>25</v>
      </c>
      <c r="Q5" s="589"/>
      <c r="R5" s="257"/>
      <c r="S5" s="257"/>
      <c r="T5" s="589" t="s">
        <v>25</v>
      </c>
      <c r="U5" s="589"/>
      <c r="V5" s="257"/>
      <c r="W5" s="257"/>
      <c r="X5" s="589" t="s">
        <v>25</v>
      </c>
      <c r="Y5" s="589"/>
      <c r="Z5" s="257"/>
      <c r="AA5" s="257"/>
      <c r="AB5" s="589" t="s">
        <v>25</v>
      </c>
      <c r="AC5" s="589"/>
      <c r="AD5" s="257"/>
      <c r="AE5" s="257"/>
      <c r="AF5" s="589" t="s">
        <v>25</v>
      </c>
      <c r="AG5" s="589"/>
      <c r="AH5" s="257"/>
      <c r="AI5" s="257"/>
      <c r="AJ5" s="589" t="s">
        <v>25</v>
      </c>
      <c r="AK5" s="589"/>
      <c r="AL5" s="257"/>
      <c r="AM5" s="257"/>
      <c r="AN5" s="589" t="s">
        <v>25</v>
      </c>
      <c r="AO5" s="589"/>
      <c r="AP5" s="257"/>
      <c r="AQ5" s="257"/>
      <c r="AR5" s="589" t="s">
        <v>25</v>
      </c>
      <c r="AS5" s="593"/>
      <c r="AT5" s="647"/>
      <c r="AU5" s="648"/>
      <c r="AV5" s="592" t="s">
        <v>25</v>
      </c>
      <c r="AW5" s="593"/>
      <c r="AX5" s="257"/>
      <c r="AY5" s="257"/>
      <c r="AZ5" s="589" t="s">
        <v>25</v>
      </c>
      <c r="BA5" s="589"/>
      <c r="BB5" s="258"/>
      <c r="BC5" s="258"/>
      <c r="BD5" s="589" t="s">
        <v>25</v>
      </c>
      <c r="BE5" s="589"/>
    </row>
    <row r="6" spans="1:57" s="263" customFormat="1" ht="30" customHeight="1" x14ac:dyDescent="0.35">
      <c r="A6" s="260"/>
      <c r="B6" s="261"/>
      <c r="C6" s="261"/>
      <c r="D6" s="261"/>
      <c r="E6" s="262"/>
      <c r="F6" s="580" t="s">
        <v>214</v>
      </c>
      <c r="G6" s="581"/>
      <c r="H6" s="585" t="s">
        <v>214</v>
      </c>
      <c r="I6" s="586"/>
      <c r="J6" s="580" t="s">
        <v>317</v>
      </c>
      <c r="K6" s="581"/>
      <c r="L6" s="585" t="s">
        <v>318</v>
      </c>
      <c r="M6" s="586"/>
      <c r="N6" s="580" t="s">
        <v>213</v>
      </c>
      <c r="O6" s="581"/>
      <c r="P6" s="585" t="s">
        <v>212</v>
      </c>
      <c r="Q6" s="586"/>
      <c r="R6" s="594" t="s">
        <v>346</v>
      </c>
      <c r="S6" s="595"/>
      <c r="T6" s="585" t="s">
        <v>346</v>
      </c>
      <c r="U6" s="586"/>
      <c r="V6" s="594" t="s">
        <v>142</v>
      </c>
      <c r="W6" s="595"/>
      <c r="X6" s="596" t="s">
        <v>142</v>
      </c>
      <c r="Y6" s="597"/>
      <c r="Z6" s="580" t="s">
        <v>143</v>
      </c>
      <c r="AA6" s="581"/>
      <c r="AB6" s="585" t="s">
        <v>143</v>
      </c>
      <c r="AC6" s="586"/>
      <c r="AD6" s="580" t="s">
        <v>246</v>
      </c>
      <c r="AE6" s="581"/>
      <c r="AF6" s="585" t="s">
        <v>246</v>
      </c>
      <c r="AG6" s="586"/>
      <c r="AH6" s="580" t="s">
        <v>144</v>
      </c>
      <c r="AI6" s="581"/>
      <c r="AJ6" s="585" t="s">
        <v>144</v>
      </c>
      <c r="AK6" s="586"/>
      <c r="AL6" s="580" t="s">
        <v>145</v>
      </c>
      <c r="AM6" s="581"/>
      <c r="AN6" s="585" t="s">
        <v>145</v>
      </c>
      <c r="AO6" s="586"/>
      <c r="AP6" s="580" t="s">
        <v>248</v>
      </c>
      <c r="AQ6" s="581"/>
      <c r="AR6" s="585" t="s">
        <v>248</v>
      </c>
      <c r="AS6" s="586"/>
      <c r="AT6" s="580" t="s">
        <v>146</v>
      </c>
      <c r="AU6" s="581"/>
      <c r="AV6" s="585" t="s">
        <v>146</v>
      </c>
      <c r="AW6" s="586"/>
      <c r="AX6" s="580" t="s">
        <v>147</v>
      </c>
      <c r="AY6" s="581"/>
      <c r="AZ6" s="585" t="s">
        <v>147</v>
      </c>
      <c r="BA6" s="586"/>
      <c r="BB6" s="590" t="s">
        <v>2</v>
      </c>
      <c r="BC6" s="591"/>
      <c r="BD6" s="587" t="s">
        <v>2</v>
      </c>
      <c r="BE6" s="588"/>
    </row>
    <row r="7" spans="1:57" s="263" customFormat="1" ht="30" customHeight="1" x14ac:dyDescent="0.35">
      <c r="A7" s="260"/>
      <c r="B7" s="530" t="s">
        <v>138</v>
      </c>
      <c r="C7" s="530"/>
      <c r="D7" s="530"/>
      <c r="E7" s="531"/>
      <c r="F7" s="264" t="s">
        <v>26</v>
      </c>
      <c r="G7" s="265" t="s">
        <v>134</v>
      </c>
      <c r="H7" s="266" t="s">
        <v>27</v>
      </c>
      <c r="I7" s="265" t="s">
        <v>28</v>
      </c>
      <c r="J7" s="266" t="s">
        <v>26</v>
      </c>
      <c r="K7" s="265" t="s">
        <v>24</v>
      </c>
      <c r="L7" s="266" t="s">
        <v>27</v>
      </c>
      <c r="M7" s="265" t="s">
        <v>28</v>
      </c>
      <c r="N7" s="266" t="s">
        <v>26</v>
      </c>
      <c r="O7" s="265" t="s">
        <v>134</v>
      </c>
      <c r="P7" s="266" t="s">
        <v>27</v>
      </c>
      <c r="Q7" s="265" t="s">
        <v>28</v>
      </c>
      <c r="R7" s="266" t="s">
        <v>26</v>
      </c>
      <c r="S7" s="265" t="s">
        <v>134</v>
      </c>
      <c r="T7" s="266" t="s">
        <v>27</v>
      </c>
      <c r="U7" s="265" t="s">
        <v>28</v>
      </c>
      <c r="V7" s="266" t="s">
        <v>26</v>
      </c>
      <c r="W7" s="265" t="s">
        <v>134</v>
      </c>
      <c r="X7" s="266" t="s">
        <v>27</v>
      </c>
      <c r="Y7" s="267" t="s">
        <v>28</v>
      </c>
      <c r="Z7" s="266" t="s">
        <v>26</v>
      </c>
      <c r="AA7" s="267" t="s">
        <v>134</v>
      </c>
      <c r="AB7" s="266" t="s">
        <v>27</v>
      </c>
      <c r="AC7" s="267" t="s">
        <v>28</v>
      </c>
      <c r="AD7" s="266" t="s">
        <v>26</v>
      </c>
      <c r="AE7" s="267" t="s">
        <v>134</v>
      </c>
      <c r="AF7" s="266" t="s">
        <v>27</v>
      </c>
      <c r="AG7" s="267" t="s">
        <v>28</v>
      </c>
      <c r="AH7" s="266" t="s">
        <v>26</v>
      </c>
      <c r="AI7" s="267" t="s">
        <v>134</v>
      </c>
      <c r="AJ7" s="266" t="s">
        <v>27</v>
      </c>
      <c r="AK7" s="267" t="s">
        <v>28</v>
      </c>
      <c r="AL7" s="266" t="s">
        <v>26</v>
      </c>
      <c r="AM7" s="267" t="s">
        <v>134</v>
      </c>
      <c r="AN7" s="266" t="s">
        <v>27</v>
      </c>
      <c r="AO7" s="267" t="s">
        <v>28</v>
      </c>
      <c r="AP7" s="266" t="s">
        <v>26</v>
      </c>
      <c r="AQ7" s="267" t="s">
        <v>134</v>
      </c>
      <c r="AR7" s="266" t="s">
        <v>27</v>
      </c>
      <c r="AS7" s="267" t="s">
        <v>28</v>
      </c>
      <c r="AT7" s="266" t="s">
        <v>26</v>
      </c>
      <c r="AU7" s="267" t="s">
        <v>134</v>
      </c>
      <c r="AV7" s="266" t="s">
        <v>27</v>
      </c>
      <c r="AW7" s="268" t="s">
        <v>28</v>
      </c>
      <c r="AX7" s="266" t="s">
        <v>26</v>
      </c>
      <c r="AY7" s="265" t="s">
        <v>134</v>
      </c>
      <c r="AZ7" s="266" t="s">
        <v>27</v>
      </c>
      <c r="BA7" s="265" t="s">
        <v>28</v>
      </c>
      <c r="BB7" s="266" t="s">
        <v>26</v>
      </c>
      <c r="BC7" s="269" t="s">
        <v>134</v>
      </c>
      <c r="BD7" s="270" t="s">
        <v>27</v>
      </c>
      <c r="BE7" s="268" t="s">
        <v>28</v>
      </c>
    </row>
    <row r="8" spans="1:57" s="133" customFormat="1" ht="15" customHeight="1" x14ac:dyDescent="0.35">
      <c r="A8" s="125">
        <v>1</v>
      </c>
      <c r="B8" s="579" t="s">
        <v>29</v>
      </c>
      <c r="C8" s="579"/>
      <c r="D8" s="579"/>
      <c r="E8" s="579"/>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9"/>
      <c r="BE8" s="209"/>
    </row>
    <row r="9" spans="1:57" s="133" customFormat="1" ht="15" customHeight="1" x14ac:dyDescent="0.35">
      <c r="A9" s="125"/>
      <c r="B9" s="210" t="s">
        <v>30</v>
      </c>
      <c r="C9" s="211"/>
      <c r="D9" s="211"/>
      <c r="E9" s="212"/>
      <c r="F9" s="545" t="s">
        <v>30</v>
      </c>
      <c r="G9" s="546"/>
      <c r="H9" s="545" t="s">
        <v>30</v>
      </c>
      <c r="I9" s="546"/>
      <c r="J9" s="545" t="s">
        <v>30</v>
      </c>
      <c r="K9" s="546"/>
      <c r="L9" s="545" t="s">
        <v>30</v>
      </c>
      <c r="M9" s="546"/>
      <c r="N9" s="545" t="s">
        <v>30</v>
      </c>
      <c r="O9" s="546"/>
      <c r="P9" s="545" t="s">
        <v>30</v>
      </c>
      <c r="Q9" s="546"/>
      <c r="R9" s="545" t="s">
        <v>30</v>
      </c>
      <c r="S9" s="546"/>
      <c r="T9" s="545" t="s">
        <v>30</v>
      </c>
      <c r="U9" s="546"/>
      <c r="V9" s="545" t="s">
        <v>30</v>
      </c>
      <c r="W9" s="546"/>
      <c r="X9" s="545" t="s">
        <v>30</v>
      </c>
      <c r="Y9" s="546"/>
      <c r="Z9" s="545" t="s">
        <v>30</v>
      </c>
      <c r="AA9" s="546"/>
      <c r="AB9" s="545" t="s">
        <v>30</v>
      </c>
      <c r="AC9" s="546"/>
      <c r="AD9" s="545" t="s">
        <v>30</v>
      </c>
      <c r="AE9" s="546"/>
      <c r="AF9" s="545" t="s">
        <v>30</v>
      </c>
      <c r="AG9" s="546"/>
      <c r="AH9" s="545" t="s">
        <v>30</v>
      </c>
      <c r="AI9" s="546"/>
      <c r="AJ9" s="545" t="s">
        <v>30</v>
      </c>
      <c r="AK9" s="546"/>
      <c r="AL9" s="545" t="s">
        <v>30</v>
      </c>
      <c r="AM9" s="546"/>
      <c r="AN9" s="545" t="s">
        <v>30</v>
      </c>
      <c r="AO9" s="546"/>
      <c r="AP9" s="545" t="s">
        <v>30</v>
      </c>
      <c r="AQ9" s="546"/>
      <c r="AR9" s="545" t="s">
        <v>30</v>
      </c>
      <c r="AS9" s="546"/>
      <c r="AT9" s="545" t="s">
        <v>30</v>
      </c>
      <c r="AU9" s="546"/>
      <c r="AV9" s="545" t="s">
        <v>30</v>
      </c>
      <c r="AW9" s="546"/>
      <c r="AX9" s="545" t="s">
        <v>30</v>
      </c>
      <c r="AY9" s="546"/>
      <c r="AZ9" s="545" t="s">
        <v>30</v>
      </c>
      <c r="BA9" s="546"/>
      <c r="BB9" s="545" t="s">
        <v>30</v>
      </c>
      <c r="BC9" s="546"/>
      <c r="BD9" s="545" t="s">
        <v>30</v>
      </c>
      <c r="BE9" s="546"/>
    </row>
    <row r="10" spans="1:57" s="133" customFormat="1" ht="15" customHeight="1" x14ac:dyDescent="0.35">
      <c r="A10" s="34" t="s">
        <v>33</v>
      </c>
      <c r="B10" s="524" t="s">
        <v>31</v>
      </c>
      <c r="C10" s="524"/>
      <c r="D10" s="524"/>
      <c r="E10" s="525"/>
      <c r="F10" s="134"/>
      <c r="G10" s="135"/>
      <c r="H10" s="136"/>
      <c r="I10" s="137"/>
      <c r="J10" s="134"/>
      <c r="K10" s="135"/>
      <c r="L10" s="136"/>
      <c r="M10" s="137"/>
      <c r="N10" s="134"/>
      <c r="O10" s="135"/>
      <c r="P10" s="136"/>
      <c r="Q10" s="137"/>
      <c r="R10" s="134"/>
      <c r="S10" s="135"/>
      <c r="T10" s="136"/>
      <c r="U10" s="137"/>
      <c r="V10" s="134"/>
      <c r="W10" s="135"/>
      <c r="X10" s="136"/>
      <c r="Y10" s="137"/>
      <c r="Z10" s="134"/>
      <c r="AA10" s="135"/>
      <c r="AB10" s="136"/>
      <c r="AC10" s="137"/>
      <c r="AD10" s="134"/>
      <c r="AE10" s="135"/>
      <c r="AF10" s="136"/>
      <c r="AG10" s="137"/>
      <c r="AH10" s="134"/>
      <c r="AI10" s="135"/>
      <c r="AJ10" s="136"/>
      <c r="AK10" s="137"/>
      <c r="AL10" s="134"/>
      <c r="AM10" s="135"/>
      <c r="AN10" s="136"/>
      <c r="AO10" s="138"/>
      <c r="AP10" s="134"/>
      <c r="AQ10" s="135"/>
      <c r="AR10" s="136"/>
      <c r="AS10" s="138"/>
      <c r="AT10" s="134"/>
      <c r="AU10" s="139"/>
      <c r="AV10" s="136"/>
      <c r="AW10" s="137"/>
      <c r="AX10" s="134"/>
      <c r="AY10" s="135"/>
      <c r="AZ10" s="136"/>
      <c r="BA10" s="137"/>
      <c r="BB10" s="213">
        <f>SUM(F10+J10+N10+R10+V10+Z10+AD10+AH10+AL10+AP10+AT10+AX10)</f>
        <v>0</v>
      </c>
      <c r="BC10" s="214">
        <f>SUM(G10+K10+O10+S10+W10+AA10+AE10+AI10+AM10+AQ10+AU10+AY10)</f>
        <v>0</v>
      </c>
      <c r="BD10" s="215">
        <f>SUM(H10+L10+P10+T10+X10+AB10+AF10+AJ10+AN10+AR10+AV10+AZ10)</f>
        <v>0</v>
      </c>
      <c r="BE10" s="216">
        <f>SUM(I10+M10+Q10+U10+Y10+AC10+AG10+AK10+AO10+AS10+AW10+BA10)</f>
        <v>0</v>
      </c>
    </row>
    <row r="11" spans="1:57" s="133" customFormat="1" ht="30" customHeight="1" x14ac:dyDescent="0.35">
      <c r="A11" s="34" t="s">
        <v>34</v>
      </c>
      <c r="B11" s="584" t="s">
        <v>222</v>
      </c>
      <c r="C11" s="582"/>
      <c r="D11" s="582"/>
      <c r="E11" s="583"/>
      <c r="F11" s="134"/>
      <c r="G11" s="135"/>
      <c r="H11" s="140"/>
      <c r="I11" s="141"/>
      <c r="J11" s="134"/>
      <c r="K11" s="135"/>
      <c r="L11" s="140"/>
      <c r="M11" s="141"/>
      <c r="N11" s="134"/>
      <c r="O11" s="135"/>
      <c r="P11" s="140"/>
      <c r="Q11" s="141"/>
      <c r="R11" s="134"/>
      <c r="S11" s="135"/>
      <c r="T11" s="140"/>
      <c r="U11" s="141"/>
      <c r="V11" s="134"/>
      <c r="W11" s="135"/>
      <c r="X11" s="140"/>
      <c r="Y11" s="141"/>
      <c r="Z11" s="134"/>
      <c r="AA11" s="135"/>
      <c r="AB11" s="140"/>
      <c r="AC11" s="141"/>
      <c r="AD11" s="134"/>
      <c r="AE11" s="135"/>
      <c r="AF11" s="140"/>
      <c r="AG11" s="141"/>
      <c r="AH11" s="134"/>
      <c r="AI11" s="135"/>
      <c r="AJ11" s="140"/>
      <c r="AK11" s="141"/>
      <c r="AL11" s="134"/>
      <c r="AM11" s="135"/>
      <c r="AN11" s="140"/>
      <c r="AO11" s="142"/>
      <c r="AP11" s="134"/>
      <c r="AQ11" s="135"/>
      <c r="AR11" s="140"/>
      <c r="AS11" s="142"/>
      <c r="AT11" s="134"/>
      <c r="AU11" s="139"/>
      <c r="AV11" s="140"/>
      <c r="AW11" s="141"/>
      <c r="AX11" s="134"/>
      <c r="AY11" s="135"/>
      <c r="AZ11" s="140"/>
      <c r="BA11" s="141"/>
      <c r="BB11" s="217">
        <f>SUM(F11+J11+N11+R11+V11+Z11+AD11+AH11+AL11+AP11+AT11+AX11)</f>
        <v>0</v>
      </c>
      <c r="BC11" s="214">
        <f t="shared" ref="BC11:BC15" si="0">SUM(G11+K11+O11+S11+W11+AA11+AE11+AI11+AM11+AQ11+AU11+AY11)</f>
        <v>0</v>
      </c>
      <c r="BD11" s="215">
        <f>SUM(H11+L11+P11+T11+X11+AB11+AF11+AJ11+AN11+AR11+AV11+AZ11)</f>
        <v>0</v>
      </c>
      <c r="BE11" s="216">
        <f t="shared" ref="BE11:BE15" si="1">SUM(I11+M11+Q11+U11+Y11+AC11+AG11+AK11+AO11+AS11+AW11+BA11)</f>
        <v>0</v>
      </c>
    </row>
    <row r="12" spans="1:57" s="133" customFormat="1" ht="15" customHeight="1" x14ac:dyDescent="0.35">
      <c r="A12" s="34" t="s">
        <v>35</v>
      </c>
      <c r="B12" s="582" t="s">
        <v>32</v>
      </c>
      <c r="C12" s="582"/>
      <c r="D12" s="582"/>
      <c r="E12" s="583"/>
      <c r="F12" s="134"/>
      <c r="G12" s="135"/>
      <c r="H12" s="140"/>
      <c r="I12" s="141"/>
      <c r="J12" s="134"/>
      <c r="K12" s="135"/>
      <c r="L12" s="140"/>
      <c r="M12" s="141"/>
      <c r="N12" s="134"/>
      <c r="O12" s="135"/>
      <c r="P12" s="140"/>
      <c r="Q12" s="141"/>
      <c r="R12" s="134"/>
      <c r="S12" s="135"/>
      <c r="T12" s="143"/>
      <c r="U12" s="141"/>
      <c r="V12" s="134"/>
      <c r="W12" s="135"/>
      <c r="X12" s="140"/>
      <c r="Y12" s="141"/>
      <c r="Z12" s="134"/>
      <c r="AA12" s="135"/>
      <c r="AB12" s="140"/>
      <c r="AC12" s="141"/>
      <c r="AD12" s="134"/>
      <c r="AE12" s="135"/>
      <c r="AF12" s="140"/>
      <c r="AG12" s="141"/>
      <c r="AH12" s="134"/>
      <c r="AI12" s="135"/>
      <c r="AJ12" s="140"/>
      <c r="AK12" s="141"/>
      <c r="AL12" s="134"/>
      <c r="AM12" s="135"/>
      <c r="AN12" s="140"/>
      <c r="AO12" s="142"/>
      <c r="AP12" s="134"/>
      <c r="AQ12" s="135"/>
      <c r="AR12" s="140"/>
      <c r="AS12" s="142"/>
      <c r="AT12" s="134"/>
      <c r="AU12" s="139"/>
      <c r="AV12" s="140"/>
      <c r="AW12" s="141"/>
      <c r="AX12" s="134"/>
      <c r="AY12" s="135"/>
      <c r="AZ12" s="140"/>
      <c r="BA12" s="141"/>
      <c r="BB12" s="217">
        <f t="shared" ref="BB12:BB14" si="2">SUM(F12+J12+N12+R12+V12+Z12+AD12+AH12+AL12+AP12+AT12+AX12)</f>
        <v>0</v>
      </c>
      <c r="BC12" s="214">
        <f t="shared" si="0"/>
        <v>0</v>
      </c>
      <c r="BD12" s="215">
        <f>SUM(H12+L12+P12+T12+X12+AB12+AF12+AJ12+AN12+AR12+AV12+AZ12)</f>
        <v>0</v>
      </c>
      <c r="BE12" s="216">
        <f t="shared" si="1"/>
        <v>0</v>
      </c>
    </row>
    <row r="13" spans="1:57" s="133" customFormat="1" ht="30" customHeight="1" x14ac:dyDescent="0.35">
      <c r="A13" s="34" t="s">
        <v>36</v>
      </c>
      <c r="B13" s="559" t="s">
        <v>236</v>
      </c>
      <c r="C13" s="560"/>
      <c r="D13" s="560"/>
      <c r="E13" s="561"/>
      <c r="F13" s="134"/>
      <c r="G13" s="135"/>
      <c r="H13" s="140"/>
      <c r="I13" s="141"/>
      <c r="J13" s="134"/>
      <c r="K13" s="135"/>
      <c r="L13" s="140"/>
      <c r="M13" s="141"/>
      <c r="N13" s="134"/>
      <c r="O13" s="135"/>
      <c r="P13" s="140"/>
      <c r="Q13" s="141"/>
      <c r="R13" s="134"/>
      <c r="S13" s="135"/>
      <c r="T13" s="140"/>
      <c r="U13" s="141"/>
      <c r="V13" s="134"/>
      <c r="W13" s="135"/>
      <c r="X13" s="140"/>
      <c r="Y13" s="141"/>
      <c r="Z13" s="134"/>
      <c r="AA13" s="135"/>
      <c r="AB13" s="140"/>
      <c r="AC13" s="141"/>
      <c r="AD13" s="134"/>
      <c r="AE13" s="135"/>
      <c r="AF13" s="140"/>
      <c r="AG13" s="141"/>
      <c r="AH13" s="134"/>
      <c r="AI13" s="135"/>
      <c r="AJ13" s="140"/>
      <c r="AK13" s="141"/>
      <c r="AL13" s="134"/>
      <c r="AM13" s="135"/>
      <c r="AN13" s="140"/>
      <c r="AO13" s="142"/>
      <c r="AP13" s="134"/>
      <c r="AQ13" s="135"/>
      <c r="AR13" s="140"/>
      <c r="AS13" s="142"/>
      <c r="AT13" s="134"/>
      <c r="AU13" s="139"/>
      <c r="AV13" s="140"/>
      <c r="AW13" s="141"/>
      <c r="AX13" s="134"/>
      <c r="AY13" s="135"/>
      <c r="AZ13" s="140"/>
      <c r="BA13" s="141"/>
      <c r="BB13" s="217">
        <f t="shared" si="2"/>
        <v>0</v>
      </c>
      <c r="BC13" s="214">
        <f t="shared" si="0"/>
        <v>0</v>
      </c>
      <c r="BD13" s="215">
        <f>SUM(H13+L13+P13+T13+X13+AB13+AF13+AJ13+AN13+AR13+AV13+AZ13)</f>
        <v>0</v>
      </c>
      <c r="BE13" s="216">
        <f t="shared" si="1"/>
        <v>0</v>
      </c>
    </row>
    <row r="14" spans="1:57" s="133" customFormat="1" ht="30" customHeight="1" x14ac:dyDescent="0.35">
      <c r="A14" s="34" t="s">
        <v>37</v>
      </c>
      <c r="B14" s="559" t="s">
        <v>223</v>
      </c>
      <c r="C14" s="560"/>
      <c r="D14" s="560"/>
      <c r="E14" s="561"/>
      <c r="F14" s="134"/>
      <c r="G14" s="135"/>
      <c r="H14" s="140"/>
      <c r="I14" s="141"/>
      <c r="J14" s="134"/>
      <c r="K14" s="135"/>
      <c r="L14" s="140"/>
      <c r="M14" s="141"/>
      <c r="N14" s="134"/>
      <c r="O14" s="135"/>
      <c r="P14" s="140"/>
      <c r="Q14" s="141"/>
      <c r="R14" s="134"/>
      <c r="S14" s="135"/>
      <c r="T14" s="140"/>
      <c r="U14" s="141"/>
      <c r="V14" s="134"/>
      <c r="W14" s="135"/>
      <c r="X14" s="140"/>
      <c r="Y14" s="141"/>
      <c r="Z14" s="134"/>
      <c r="AA14" s="135"/>
      <c r="AB14" s="140"/>
      <c r="AC14" s="141"/>
      <c r="AD14" s="134"/>
      <c r="AE14" s="135"/>
      <c r="AF14" s="140"/>
      <c r="AG14" s="141"/>
      <c r="AH14" s="134"/>
      <c r="AI14" s="135"/>
      <c r="AJ14" s="140"/>
      <c r="AK14" s="141"/>
      <c r="AL14" s="134"/>
      <c r="AM14" s="135"/>
      <c r="AN14" s="140"/>
      <c r="AO14" s="142"/>
      <c r="AP14" s="134"/>
      <c r="AQ14" s="135"/>
      <c r="AR14" s="140"/>
      <c r="AS14" s="142"/>
      <c r="AT14" s="134"/>
      <c r="AU14" s="139"/>
      <c r="AV14" s="140"/>
      <c r="AW14" s="141"/>
      <c r="AX14" s="134"/>
      <c r="AY14" s="135"/>
      <c r="AZ14" s="140"/>
      <c r="BA14" s="141"/>
      <c r="BB14" s="217">
        <f t="shared" si="2"/>
        <v>0</v>
      </c>
      <c r="BC14" s="214">
        <f>SUM(G14+K14+O14+S14+W14+AA14+AE14+AI14+AM14+AQ14+AU14+AY14)</f>
        <v>0</v>
      </c>
      <c r="BD14" s="215">
        <f t="shared" ref="BD14" si="3">SUM(H14+L14+P14+T14+X14+AB14+AF14+AJ14+AN14+AR14+AV14+AZ14)</f>
        <v>0</v>
      </c>
      <c r="BE14" s="216">
        <f t="shared" si="1"/>
        <v>0</v>
      </c>
    </row>
    <row r="15" spans="1:57" s="133" customFormat="1" ht="30" customHeight="1" x14ac:dyDescent="0.35">
      <c r="A15" s="34" t="s">
        <v>38</v>
      </c>
      <c r="B15" s="559" t="s">
        <v>224</v>
      </c>
      <c r="C15" s="560"/>
      <c r="D15" s="560"/>
      <c r="E15" s="561"/>
      <c r="F15" s="134"/>
      <c r="G15" s="135"/>
      <c r="H15" s="136"/>
      <c r="I15" s="137"/>
      <c r="J15" s="134"/>
      <c r="K15" s="135"/>
      <c r="L15" s="136"/>
      <c r="M15" s="137"/>
      <c r="N15" s="134"/>
      <c r="O15" s="135"/>
      <c r="P15" s="136"/>
      <c r="Q15" s="137"/>
      <c r="R15" s="134"/>
      <c r="S15" s="135"/>
      <c r="T15" s="136"/>
      <c r="U15" s="137"/>
      <c r="V15" s="134"/>
      <c r="W15" s="135"/>
      <c r="X15" s="136"/>
      <c r="Y15" s="137"/>
      <c r="Z15" s="134"/>
      <c r="AA15" s="135"/>
      <c r="AB15" s="136"/>
      <c r="AC15" s="137"/>
      <c r="AD15" s="134"/>
      <c r="AE15" s="135"/>
      <c r="AF15" s="136"/>
      <c r="AG15" s="137"/>
      <c r="AH15" s="134"/>
      <c r="AI15" s="135"/>
      <c r="AJ15" s="136"/>
      <c r="AK15" s="137"/>
      <c r="AL15" s="134"/>
      <c r="AM15" s="135"/>
      <c r="AN15" s="136"/>
      <c r="AO15" s="138"/>
      <c r="AP15" s="134"/>
      <c r="AQ15" s="135"/>
      <c r="AR15" s="136"/>
      <c r="AS15" s="138"/>
      <c r="AT15" s="134"/>
      <c r="AU15" s="139"/>
      <c r="AV15" s="136"/>
      <c r="AW15" s="137"/>
      <c r="AX15" s="134"/>
      <c r="AY15" s="135"/>
      <c r="AZ15" s="136"/>
      <c r="BA15" s="137"/>
      <c r="BB15" s="217">
        <f>SUM(F15+J15+N15+R15+V15+Z15+AD15+AH15+AL15+AP15+AT15+AX15)</f>
        <v>0</v>
      </c>
      <c r="BC15" s="214">
        <f t="shared" si="0"/>
        <v>0</v>
      </c>
      <c r="BD15" s="215">
        <f>SUM(H15+L15+P15+T15+X15+AB15+AF15+AJ15+AN15+AR15+AV15+AZ15)</f>
        <v>0</v>
      </c>
      <c r="BE15" s="216">
        <f t="shared" si="1"/>
        <v>0</v>
      </c>
    </row>
    <row r="16" spans="1:57" s="278" customFormat="1" ht="15" customHeight="1" x14ac:dyDescent="0.35">
      <c r="A16" s="271"/>
      <c r="B16" s="577" t="s">
        <v>39</v>
      </c>
      <c r="C16" s="577"/>
      <c r="D16" s="577"/>
      <c r="E16" s="578"/>
      <c r="F16" s="272">
        <f>SUM(F10:F15)</f>
        <v>0</v>
      </c>
      <c r="G16" s="273">
        <f>SUM(G10:G15)</f>
        <v>0</v>
      </c>
      <c r="H16" s="272">
        <f>SUM(H10:H15)</f>
        <v>0</v>
      </c>
      <c r="I16" s="273">
        <f t="shared" ref="I16:AN16" si="4">SUM(I10:I15)</f>
        <v>0</v>
      </c>
      <c r="J16" s="272">
        <f t="shared" si="4"/>
        <v>0</v>
      </c>
      <c r="K16" s="273">
        <f t="shared" si="4"/>
        <v>0</v>
      </c>
      <c r="L16" s="272">
        <f t="shared" si="4"/>
        <v>0</v>
      </c>
      <c r="M16" s="273">
        <f t="shared" si="4"/>
        <v>0</v>
      </c>
      <c r="N16" s="272">
        <f>SUM(N10:N15)</f>
        <v>0</v>
      </c>
      <c r="O16" s="273">
        <f t="shared" si="4"/>
        <v>0</v>
      </c>
      <c r="P16" s="272">
        <f t="shared" si="4"/>
        <v>0</v>
      </c>
      <c r="Q16" s="273">
        <f t="shared" si="4"/>
        <v>0</v>
      </c>
      <c r="R16" s="272">
        <f t="shared" si="4"/>
        <v>0</v>
      </c>
      <c r="S16" s="273">
        <f t="shared" si="4"/>
        <v>0</v>
      </c>
      <c r="T16" s="272">
        <f t="shared" si="4"/>
        <v>0</v>
      </c>
      <c r="U16" s="273">
        <f t="shared" si="4"/>
        <v>0</v>
      </c>
      <c r="V16" s="272">
        <f t="shared" si="4"/>
        <v>0</v>
      </c>
      <c r="W16" s="273">
        <f t="shared" si="4"/>
        <v>0</v>
      </c>
      <c r="X16" s="272">
        <f t="shared" si="4"/>
        <v>0</v>
      </c>
      <c r="Y16" s="273">
        <f t="shared" si="4"/>
        <v>0</v>
      </c>
      <c r="Z16" s="272">
        <f t="shared" si="4"/>
        <v>0</v>
      </c>
      <c r="AA16" s="273">
        <f t="shared" si="4"/>
        <v>0</v>
      </c>
      <c r="AB16" s="272">
        <f t="shared" si="4"/>
        <v>0</v>
      </c>
      <c r="AC16" s="273">
        <f t="shared" si="4"/>
        <v>0</v>
      </c>
      <c r="AD16" s="272">
        <f t="shared" ref="AD16:AG16" si="5">SUM(AD10:AD15)</f>
        <v>0</v>
      </c>
      <c r="AE16" s="273">
        <f t="shared" si="5"/>
        <v>0</v>
      </c>
      <c r="AF16" s="272">
        <f t="shared" si="5"/>
        <v>0</v>
      </c>
      <c r="AG16" s="273">
        <f t="shared" si="5"/>
        <v>0</v>
      </c>
      <c r="AH16" s="272">
        <f t="shared" si="4"/>
        <v>0</v>
      </c>
      <c r="AI16" s="273">
        <f t="shared" si="4"/>
        <v>0</v>
      </c>
      <c r="AJ16" s="272">
        <f t="shared" si="4"/>
        <v>0</v>
      </c>
      <c r="AK16" s="273">
        <f t="shared" si="4"/>
        <v>0</v>
      </c>
      <c r="AL16" s="272">
        <f t="shared" si="4"/>
        <v>0</v>
      </c>
      <c r="AM16" s="273">
        <f t="shared" si="4"/>
        <v>0</v>
      </c>
      <c r="AN16" s="272">
        <f t="shared" si="4"/>
        <v>0</v>
      </c>
      <c r="AO16" s="274">
        <f>SUM(AO10:AO15)</f>
        <v>0</v>
      </c>
      <c r="AP16" s="272">
        <f t="shared" ref="AP16:AR16" si="6">SUM(AP10:AP15)</f>
        <v>0</v>
      </c>
      <c r="AQ16" s="273">
        <f t="shared" si="6"/>
        <v>0</v>
      </c>
      <c r="AR16" s="272">
        <f t="shared" si="6"/>
        <v>0</v>
      </c>
      <c r="AS16" s="274">
        <f>SUM(AS10:AS15)</f>
        <v>0</v>
      </c>
      <c r="AT16" s="275">
        <f>SUM(AT10:AT15)</f>
        <v>0</v>
      </c>
      <c r="AU16" s="274">
        <f t="shared" ref="AU16" si="7">SUM(AU10:AU15)</f>
        <v>0</v>
      </c>
      <c r="AV16" s="272">
        <f>SUM(AV10:AV15)</f>
        <v>0</v>
      </c>
      <c r="AW16" s="273">
        <f t="shared" ref="AW16:BA16" si="8">SUM(AW10:AW15)</f>
        <v>0</v>
      </c>
      <c r="AX16" s="272">
        <f t="shared" si="8"/>
        <v>0</v>
      </c>
      <c r="AY16" s="273">
        <f t="shared" si="8"/>
        <v>0</v>
      </c>
      <c r="AZ16" s="272">
        <f t="shared" si="8"/>
        <v>0</v>
      </c>
      <c r="BA16" s="273">
        <f t="shared" si="8"/>
        <v>0</v>
      </c>
      <c r="BB16" s="272">
        <f>SUM(BB10:BB15)</f>
        <v>0</v>
      </c>
      <c r="BC16" s="276">
        <f>SUM(BC10:BC15)</f>
        <v>0</v>
      </c>
      <c r="BD16" s="277">
        <f>SUM(BD10:BD15)</f>
        <v>0</v>
      </c>
      <c r="BE16" s="273">
        <f>SUM(BE10:BE15)</f>
        <v>0</v>
      </c>
    </row>
    <row r="17" spans="1:57" s="133" customFormat="1" ht="15" customHeight="1" x14ac:dyDescent="0.35">
      <c r="A17" s="125"/>
      <c r="B17" s="210" t="s">
        <v>40</v>
      </c>
      <c r="C17" s="211"/>
      <c r="D17" s="211"/>
      <c r="E17" s="212"/>
      <c r="F17" s="545" t="s">
        <v>40</v>
      </c>
      <c r="G17" s="546"/>
      <c r="H17" s="545" t="s">
        <v>40</v>
      </c>
      <c r="I17" s="546"/>
      <c r="J17" s="545" t="s">
        <v>40</v>
      </c>
      <c r="K17" s="546"/>
      <c r="L17" s="545" t="s">
        <v>40</v>
      </c>
      <c r="M17" s="546"/>
      <c r="N17" s="545" t="s">
        <v>40</v>
      </c>
      <c r="O17" s="546"/>
      <c r="P17" s="545" t="s">
        <v>40</v>
      </c>
      <c r="Q17" s="546"/>
      <c r="R17" s="545" t="s">
        <v>40</v>
      </c>
      <c r="S17" s="546"/>
      <c r="T17" s="545" t="s">
        <v>40</v>
      </c>
      <c r="U17" s="546"/>
      <c r="V17" s="545" t="s">
        <v>40</v>
      </c>
      <c r="W17" s="546"/>
      <c r="X17" s="545" t="s">
        <v>40</v>
      </c>
      <c r="Y17" s="546"/>
      <c r="Z17" s="545" t="s">
        <v>40</v>
      </c>
      <c r="AA17" s="546"/>
      <c r="AB17" s="545" t="s">
        <v>40</v>
      </c>
      <c r="AC17" s="546"/>
      <c r="AD17" s="545" t="s">
        <v>40</v>
      </c>
      <c r="AE17" s="546"/>
      <c r="AF17" s="545" t="s">
        <v>40</v>
      </c>
      <c r="AG17" s="546"/>
      <c r="AH17" s="545" t="s">
        <v>40</v>
      </c>
      <c r="AI17" s="546"/>
      <c r="AJ17" s="545" t="s">
        <v>40</v>
      </c>
      <c r="AK17" s="546"/>
      <c r="AL17" s="545" t="s">
        <v>40</v>
      </c>
      <c r="AM17" s="546"/>
      <c r="AN17" s="545" t="s">
        <v>40</v>
      </c>
      <c r="AO17" s="546"/>
      <c r="AP17" s="545" t="s">
        <v>40</v>
      </c>
      <c r="AQ17" s="546"/>
      <c r="AR17" s="545" t="s">
        <v>40</v>
      </c>
      <c r="AS17" s="546"/>
      <c r="AT17" s="545" t="s">
        <v>40</v>
      </c>
      <c r="AU17" s="546"/>
      <c r="AV17" s="545" t="s">
        <v>40</v>
      </c>
      <c r="AW17" s="546"/>
      <c r="AX17" s="545" t="s">
        <v>40</v>
      </c>
      <c r="AY17" s="546"/>
      <c r="AZ17" s="545" t="s">
        <v>40</v>
      </c>
      <c r="BA17" s="546"/>
      <c r="BB17" s="545" t="s">
        <v>40</v>
      </c>
      <c r="BC17" s="546"/>
      <c r="BD17" s="545" t="s">
        <v>40</v>
      </c>
      <c r="BE17" s="546"/>
    </row>
    <row r="18" spans="1:57" s="133" customFormat="1" ht="15" customHeight="1" x14ac:dyDescent="0.35">
      <c r="A18" s="125" t="s">
        <v>41</v>
      </c>
      <c r="B18" s="560" t="s">
        <v>94</v>
      </c>
      <c r="C18" s="560"/>
      <c r="D18" s="560"/>
      <c r="E18" s="561"/>
      <c r="F18" s="134"/>
      <c r="G18" s="135"/>
      <c r="H18" s="136"/>
      <c r="I18" s="137"/>
      <c r="J18" s="134"/>
      <c r="K18" s="135"/>
      <c r="L18" s="136"/>
      <c r="M18" s="137"/>
      <c r="N18" s="134"/>
      <c r="O18" s="135"/>
      <c r="P18" s="136"/>
      <c r="Q18" s="137"/>
      <c r="R18" s="134"/>
      <c r="S18" s="135"/>
      <c r="T18" s="136"/>
      <c r="U18" s="137"/>
      <c r="V18" s="134"/>
      <c r="W18" s="135"/>
      <c r="X18" s="136"/>
      <c r="Y18" s="137"/>
      <c r="Z18" s="134"/>
      <c r="AA18" s="135"/>
      <c r="AB18" s="136"/>
      <c r="AC18" s="137"/>
      <c r="AD18" s="134"/>
      <c r="AE18" s="135"/>
      <c r="AF18" s="136"/>
      <c r="AG18" s="137"/>
      <c r="AH18" s="134"/>
      <c r="AI18" s="135"/>
      <c r="AJ18" s="136"/>
      <c r="AK18" s="137"/>
      <c r="AL18" s="134"/>
      <c r="AM18" s="135"/>
      <c r="AN18" s="136"/>
      <c r="AO18" s="138"/>
      <c r="AP18" s="134"/>
      <c r="AQ18" s="135"/>
      <c r="AR18" s="136"/>
      <c r="AS18" s="138"/>
      <c r="AT18" s="134"/>
      <c r="AU18" s="139"/>
      <c r="AV18" s="136"/>
      <c r="AW18" s="137"/>
      <c r="AX18" s="134"/>
      <c r="AY18" s="135"/>
      <c r="AZ18" s="136"/>
      <c r="BA18" s="137"/>
      <c r="BB18" s="217">
        <f>SUM(F18+J18+N18+R18+V18+Z18+AD18+AH18+AL18+AP18+AT18+AX18)</f>
        <v>0</v>
      </c>
      <c r="BC18" s="214">
        <f>SUM(G18+K18+O18+S18+W18+AA18+AE18+AI18+AM18+AQ18+AU18+AY18)</f>
        <v>0</v>
      </c>
      <c r="BD18" s="215">
        <f t="shared" ref="BD18" si="9">SUM(H18+L18+P18+T18+X18+AB18+AF18+AJ18+AN18+AR18+AV18+AZ18)</f>
        <v>0</v>
      </c>
      <c r="BE18" s="216">
        <f t="shared" ref="BE18:BE20" si="10">SUM(I18+M18+Q18+U18+Y18+AC18+AG18+AK18+AO18+AS18+AW18+BA18)</f>
        <v>0</v>
      </c>
    </row>
    <row r="19" spans="1:57" s="133" customFormat="1" ht="15" customHeight="1" x14ac:dyDescent="0.35">
      <c r="A19" s="125" t="s">
        <v>42</v>
      </c>
      <c r="B19" s="560" t="s">
        <v>93</v>
      </c>
      <c r="C19" s="560"/>
      <c r="D19" s="560"/>
      <c r="E19" s="561"/>
      <c r="F19" s="134"/>
      <c r="G19" s="135"/>
      <c r="H19" s="140"/>
      <c r="I19" s="141"/>
      <c r="J19" s="134"/>
      <c r="K19" s="135"/>
      <c r="L19" s="140"/>
      <c r="M19" s="141"/>
      <c r="N19" s="134"/>
      <c r="O19" s="135"/>
      <c r="P19" s="140"/>
      <c r="Q19" s="141"/>
      <c r="R19" s="134"/>
      <c r="S19" s="135"/>
      <c r="T19" s="140"/>
      <c r="U19" s="141"/>
      <c r="V19" s="134"/>
      <c r="W19" s="135"/>
      <c r="X19" s="140"/>
      <c r="Y19" s="141"/>
      <c r="Z19" s="134"/>
      <c r="AA19" s="135"/>
      <c r="AB19" s="140"/>
      <c r="AC19" s="141"/>
      <c r="AD19" s="134"/>
      <c r="AE19" s="135"/>
      <c r="AF19" s="140"/>
      <c r="AG19" s="141"/>
      <c r="AH19" s="134"/>
      <c r="AI19" s="135"/>
      <c r="AJ19" s="140"/>
      <c r="AK19" s="141"/>
      <c r="AL19" s="134"/>
      <c r="AM19" s="135"/>
      <c r="AN19" s="140"/>
      <c r="AO19" s="142"/>
      <c r="AP19" s="134"/>
      <c r="AQ19" s="135"/>
      <c r="AR19" s="140"/>
      <c r="AS19" s="142"/>
      <c r="AT19" s="134"/>
      <c r="AU19" s="139"/>
      <c r="AV19" s="140"/>
      <c r="AW19" s="141"/>
      <c r="AX19" s="134"/>
      <c r="AY19" s="135"/>
      <c r="AZ19" s="140"/>
      <c r="BA19" s="141"/>
      <c r="BB19" s="217">
        <f t="shared" ref="BB19:BB20" si="11">SUM(F19+J19+N19+R19+V19+Z19+AD19+AH19+AL19+AP19+AT19+AX19)</f>
        <v>0</v>
      </c>
      <c r="BC19" s="214">
        <f>SUM(G19+K19+O19+S19+W19+AA19+AE19+AI19+AM19+AQ19+AU19+AY19)</f>
        <v>0</v>
      </c>
      <c r="BD19" s="215">
        <f>SUM(H19+L19+P19+T19+X19+AB19+AF19+AJ19+AN19+AR19+AV19+AZ19)</f>
        <v>0</v>
      </c>
      <c r="BE19" s="216">
        <f>SUM(I19+M19+Q19+U19+Y19+AC19+AG19+AK19+AO19+AS19+AW19+BA19)</f>
        <v>0</v>
      </c>
    </row>
    <row r="20" spans="1:57" s="133" customFormat="1" ht="15" customHeight="1" x14ac:dyDescent="0.35">
      <c r="A20" s="125" t="s">
        <v>43</v>
      </c>
      <c r="B20" s="560" t="s">
        <v>92</v>
      </c>
      <c r="C20" s="560"/>
      <c r="D20" s="560"/>
      <c r="E20" s="561"/>
      <c r="F20" s="134"/>
      <c r="G20" s="135"/>
      <c r="H20" s="136"/>
      <c r="I20" s="137"/>
      <c r="J20" s="134"/>
      <c r="K20" s="135"/>
      <c r="L20" s="136"/>
      <c r="M20" s="137"/>
      <c r="N20" s="134"/>
      <c r="O20" s="135"/>
      <c r="P20" s="136"/>
      <c r="Q20" s="137"/>
      <c r="R20" s="134"/>
      <c r="S20" s="135"/>
      <c r="T20" s="136"/>
      <c r="U20" s="137"/>
      <c r="V20" s="134"/>
      <c r="W20" s="135"/>
      <c r="X20" s="136"/>
      <c r="Y20" s="137"/>
      <c r="Z20" s="134"/>
      <c r="AA20" s="135"/>
      <c r="AB20" s="136"/>
      <c r="AC20" s="137"/>
      <c r="AD20" s="134"/>
      <c r="AE20" s="135"/>
      <c r="AF20" s="136"/>
      <c r="AG20" s="137"/>
      <c r="AH20" s="134"/>
      <c r="AI20" s="135"/>
      <c r="AJ20" s="136"/>
      <c r="AK20" s="137"/>
      <c r="AL20" s="134"/>
      <c r="AM20" s="135"/>
      <c r="AN20" s="136"/>
      <c r="AO20" s="138"/>
      <c r="AP20" s="134"/>
      <c r="AQ20" s="135"/>
      <c r="AR20" s="136"/>
      <c r="AS20" s="138"/>
      <c r="AT20" s="134"/>
      <c r="AU20" s="139"/>
      <c r="AV20" s="136"/>
      <c r="AW20" s="137"/>
      <c r="AX20" s="134"/>
      <c r="AY20" s="135"/>
      <c r="AZ20" s="136"/>
      <c r="BA20" s="137"/>
      <c r="BB20" s="217">
        <f t="shared" si="11"/>
        <v>0</v>
      </c>
      <c r="BC20" s="214">
        <f t="shared" ref="BC20" si="12">SUM(G20+K20+O20+S20+W20+AA20+AE20+AI20+AM20+AQ20+AU20+AY20)</f>
        <v>0</v>
      </c>
      <c r="BD20" s="215">
        <f>SUM(H20+L20+P20+T20+X20+AB20+AF20+AJ20+AN20+AR20+AV20+AZ20)</f>
        <v>0</v>
      </c>
      <c r="BE20" s="216">
        <f t="shared" si="10"/>
        <v>0</v>
      </c>
    </row>
    <row r="21" spans="1:57" s="278" customFormat="1" ht="15" customHeight="1" x14ac:dyDescent="0.35">
      <c r="A21" s="271"/>
      <c r="B21" s="577" t="s">
        <v>44</v>
      </c>
      <c r="C21" s="577"/>
      <c r="D21" s="577"/>
      <c r="E21" s="578"/>
      <c r="F21" s="272">
        <f>SUM(F18:F20)</f>
        <v>0</v>
      </c>
      <c r="G21" s="273">
        <f>SUM(G18:G20)</f>
        <v>0</v>
      </c>
      <c r="H21" s="272">
        <f t="shared" ref="H21:BC21" si="13">SUM(H18:H20)</f>
        <v>0</v>
      </c>
      <c r="I21" s="273">
        <f t="shared" si="13"/>
        <v>0</v>
      </c>
      <c r="J21" s="272">
        <f t="shared" si="13"/>
        <v>0</v>
      </c>
      <c r="K21" s="273">
        <f t="shared" si="13"/>
        <v>0</v>
      </c>
      <c r="L21" s="272">
        <f t="shared" si="13"/>
        <v>0</v>
      </c>
      <c r="M21" s="273">
        <f t="shared" si="13"/>
        <v>0</v>
      </c>
      <c r="N21" s="272">
        <f t="shared" si="13"/>
        <v>0</v>
      </c>
      <c r="O21" s="273">
        <f t="shared" si="13"/>
        <v>0</v>
      </c>
      <c r="P21" s="272">
        <f t="shared" ref="P21" si="14">SUM(P18:P20)</f>
        <v>0</v>
      </c>
      <c r="Q21" s="273">
        <f t="shared" ref="Q21" si="15">SUM(Q18:Q20)</f>
        <v>0</v>
      </c>
      <c r="R21" s="272">
        <f t="shared" si="13"/>
        <v>0</v>
      </c>
      <c r="S21" s="273">
        <f t="shared" si="13"/>
        <v>0</v>
      </c>
      <c r="T21" s="272">
        <f t="shared" ref="T21" si="16">SUM(T18:T20)</f>
        <v>0</v>
      </c>
      <c r="U21" s="273">
        <f t="shared" ref="U21" si="17">SUM(U18:U20)</f>
        <v>0</v>
      </c>
      <c r="V21" s="272">
        <f t="shared" si="13"/>
        <v>0</v>
      </c>
      <c r="W21" s="273">
        <f t="shared" si="13"/>
        <v>0</v>
      </c>
      <c r="X21" s="272">
        <f t="shared" ref="X21" si="18">SUM(X18:X20)</f>
        <v>0</v>
      </c>
      <c r="Y21" s="273">
        <f t="shared" ref="Y21" si="19">SUM(Y18:Y20)</f>
        <v>0</v>
      </c>
      <c r="Z21" s="272">
        <f t="shared" si="13"/>
        <v>0</v>
      </c>
      <c r="AA21" s="273">
        <f t="shared" si="13"/>
        <v>0</v>
      </c>
      <c r="AB21" s="272">
        <f t="shared" ref="AB21" si="20">SUM(AB18:AB20)</f>
        <v>0</v>
      </c>
      <c r="AC21" s="273">
        <f t="shared" ref="AC21:AF21" si="21">SUM(AC18:AC20)</f>
        <v>0</v>
      </c>
      <c r="AD21" s="272">
        <f t="shared" si="21"/>
        <v>0</v>
      </c>
      <c r="AE21" s="273">
        <f t="shared" si="21"/>
        <v>0</v>
      </c>
      <c r="AF21" s="272">
        <f t="shared" si="21"/>
        <v>0</v>
      </c>
      <c r="AG21" s="273">
        <f t="shared" ref="AG21" si="22">SUM(AG18:AG20)</f>
        <v>0</v>
      </c>
      <c r="AH21" s="272">
        <f t="shared" si="13"/>
        <v>0</v>
      </c>
      <c r="AI21" s="273">
        <f t="shared" si="13"/>
        <v>0</v>
      </c>
      <c r="AJ21" s="272">
        <f t="shared" ref="AJ21" si="23">SUM(AJ18:AJ20)</f>
        <v>0</v>
      </c>
      <c r="AK21" s="273">
        <f t="shared" ref="AK21" si="24">SUM(AK18:AK20)</f>
        <v>0</v>
      </c>
      <c r="AL21" s="272">
        <f t="shared" si="13"/>
        <v>0</v>
      </c>
      <c r="AM21" s="273">
        <f t="shared" si="13"/>
        <v>0</v>
      </c>
      <c r="AN21" s="272">
        <f t="shared" ref="AN21" si="25">SUM(AN18:AN20)</f>
        <v>0</v>
      </c>
      <c r="AO21" s="274">
        <f t="shared" ref="AO21:AT21" si="26">SUM(AO18:AO20)</f>
        <v>0</v>
      </c>
      <c r="AP21" s="272">
        <f t="shared" si="26"/>
        <v>0</v>
      </c>
      <c r="AQ21" s="273">
        <f t="shared" si="26"/>
        <v>0</v>
      </c>
      <c r="AR21" s="272">
        <f t="shared" si="26"/>
        <v>0</v>
      </c>
      <c r="AS21" s="274">
        <f t="shared" ref="AS21" si="27">SUM(AS18:AS20)</f>
        <v>0</v>
      </c>
      <c r="AT21" s="275">
        <f t="shared" si="26"/>
        <v>0</v>
      </c>
      <c r="AU21" s="274">
        <f t="shared" si="13"/>
        <v>0</v>
      </c>
      <c r="AV21" s="272">
        <f t="shared" ref="AV21" si="28">SUM(AV18:AV20)</f>
        <v>0</v>
      </c>
      <c r="AW21" s="273">
        <f t="shared" ref="AW21" si="29">SUM(AW18:AW20)</f>
        <v>0</v>
      </c>
      <c r="AX21" s="272">
        <f>SUM(AX18:AX20)</f>
        <v>0</v>
      </c>
      <c r="AY21" s="273">
        <f>SUM(AY18:AY20)</f>
        <v>0</v>
      </c>
      <c r="AZ21" s="272">
        <f t="shared" ref="AZ21" si="30">SUM(AZ18:AZ20)</f>
        <v>0</v>
      </c>
      <c r="BA21" s="273">
        <f t="shared" ref="BA21" si="31">SUM(BA18:BA20)</f>
        <v>0</v>
      </c>
      <c r="BB21" s="272">
        <f>SUM(BB18:BB20)</f>
        <v>0</v>
      </c>
      <c r="BC21" s="276">
        <f t="shared" si="13"/>
        <v>0</v>
      </c>
      <c r="BD21" s="277">
        <f>SUM(BD18:BD20)</f>
        <v>0</v>
      </c>
      <c r="BE21" s="273">
        <f>SUM(BE18:BE20)</f>
        <v>0</v>
      </c>
    </row>
    <row r="22" spans="1:57" s="133" customFormat="1" ht="15" customHeight="1" x14ac:dyDescent="0.35">
      <c r="A22" s="125"/>
      <c r="B22" s="219" t="s">
        <v>45</v>
      </c>
      <c r="C22" s="219"/>
      <c r="D22" s="219"/>
      <c r="E22" s="219"/>
      <c r="F22" s="545" t="s">
        <v>45</v>
      </c>
      <c r="G22" s="546"/>
      <c r="H22" s="545" t="s">
        <v>45</v>
      </c>
      <c r="I22" s="546"/>
      <c r="J22" s="545" t="s">
        <v>45</v>
      </c>
      <c r="K22" s="546"/>
      <c r="L22" s="545" t="s">
        <v>45</v>
      </c>
      <c r="M22" s="546"/>
      <c r="N22" s="545" t="s">
        <v>45</v>
      </c>
      <c r="O22" s="546"/>
      <c r="P22" s="545" t="s">
        <v>45</v>
      </c>
      <c r="Q22" s="546"/>
      <c r="R22" s="545" t="s">
        <v>45</v>
      </c>
      <c r="S22" s="546"/>
      <c r="T22" s="545" t="s">
        <v>45</v>
      </c>
      <c r="U22" s="546"/>
      <c r="V22" s="545" t="s">
        <v>45</v>
      </c>
      <c r="W22" s="546"/>
      <c r="X22" s="545" t="s">
        <v>45</v>
      </c>
      <c r="Y22" s="546"/>
      <c r="Z22" s="545" t="s">
        <v>45</v>
      </c>
      <c r="AA22" s="546"/>
      <c r="AB22" s="545" t="s">
        <v>45</v>
      </c>
      <c r="AC22" s="546"/>
      <c r="AD22" s="545" t="s">
        <v>45</v>
      </c>
      <c r="AE22" s="546"/>
      <c r="AF22" s="545" t="s">
        <v>45</v>
      </c>
      <c r="AG22" s="546"/>
      <c r="AH22" s="545" t="s">
        <v>45</v>
      </c>
      <c r="AI22" s="546"/>
      <c r="AJ22" s="545" t="s">
        <v>45</v>
      </c>
      <c r="AK22" s="546"/>
      <c r="AL22" s="545" t="s">
        <v>45</v>
      </c>
      <c r="AM22" s="546"/>
      <c r="AN22" s="545" t="s">
        <v>45</v>
      </c>
      <c r="AO22" s="546"/>
      <c r="AP22" s="545" t="s">
        <v>45</v>
      </c>
      <c r="AQ22" s="546"/>
      <c r="AR22" s="545" t="s">
        <v>45</v>
      </c>
      <c r="AS22" s="546"/>
      <c r="AT22" s="545" t="s">
        <v>45</v>
      </c>
      <c r="AU22" s="546"/>
      <c r="AV22" s="545" t="s">
        <v>45</v>
      </c>
      <c r="AW22" s="546"/>
      <c r="AX22" s="545" t="s">
        <v>45</v>
      </c>
      <c r="AY22" s="546"/>
      <c r="AZ22" s="545" t="s">
        <v>45</v>
      </c>
      <c r="BA22" s="546"/>
      <c r="BB22" s="545" t="s">
        <v>45</v>
      </c>
      <c r="BC22" s="546"/>
      <c r="BD22" s="545" t="s">
        <v>45</v>
      </c>
      <c r="BE22" s="546"/>
    </row>
    <row r="23" spans="1:57" s="133" customFormat="1" ht="15" customHeight="1" x14ac:dyDescent="0.35">
      <c r="A23" s="125" t="s">
        <v>47</v>
      </c>
      <c r="B23" s="560" t="s">
        <v>46</v>
      </c>
      <c r="C23" s="560"/>
      <c r="D23" s="560"/>
      <c r="E23" s="561"/>
      <c r="F23" s="134"/>
      <c r="G23" s="135"/>
      <c r="H23" s="136"/>
      <c r="I23" s="137"/>
      <c r="J23" s="134"/>
      <c r="K23" s="135"/>
      <c r="L23" s="136"/>
      <c r="M23" s="137"/>
      <c r="N23" s="134"/>
      <c r="O23" s="135"/>
      <c r="P23" s="136"/>
      <c r="Q23" s="137"/>
      <c r="R23" s="134"/>
      <c r="S23" s="135"/>
      <c r="T23" s="136"/>
      <c r="U23" s="137"/>
      <c r="V23" s="134"/>
      <c r="W23" s="135"/>
      <c r="X23" s="136"/>
      <c r="Y23" s="137"/>
      <c r="Z23" s="134"/>
      <c r="AA23" s="135"/>
      <c r="AB23" s="136"/>
      <c r="AC23" s="137"/>
      <c r="AD23" s="134"/>
      <c r="AE23" s="135"/>
      <c r="AF23" s="136"/>
      <c r="AG23" s="137"/>
      <c r="AH23" s="134"/>
      <c r="AI23" s="135"/>
      <c r="AJ23" s="136"/>
      <c r="AK23" s="137"/>
      <c r="AL23" s="134"/>
      <c r="AM23" s="135"/>
      <c r="AN23" s="136"/>
      <c r="AO23" s="138"/>
      <c r="AP23" s="134"/>
      <c r="AQ23" s="135"/>
      <c r="AR23" s="136"/>
      <c r="AS23" s="138"/>
      <c r="AT23" s="134"/>
      <c r="AU23" s="139"/>
      <c r="AV23" s="136"/>
      <c r="AW23" s="137"/>
      <c r="AX23" s="134"/>
      <c r="AY23" s="135"/>
      <c r="AZ23" s="136"/>
      <c r="BA23" s="137"/>
      <c r="BB23" s="217">
        <f>SUM(F23+J23+N23+R23+V23+Z23+AD23+AH23+AL23+AP23+AT23+AX23)</f>
        <v>0</v>
      </c>
      <c r="BC23" s="214">
        <f>SUM(G23+K23+O23+S23+W23+AA23+AE23+AI23+AM23+AQ23+AU23+AY23)</f>
        <v>0</v>
      </c>
      <c r="BD23" s="215">
        <f>SUM(H23+L23+P23+T23+X23+AB23+AF23+AJ23+AN23+AR23+AV23+AZ23)</f>
        <v>0</v>
      </c>
      <c r="BE23" s="216">
        <f>SUM(I23+M23+Q23+U23+Y23+AC23+AG23+AK23+AO23+AS23+AW23+BA23)</f>
        <v>0</v>
      </c>
    </row>
    <row r="24" spans="1:57" s="133" customFormat="1" ht="15" customHeight="1" x14ac:dyDescent="0.35">
      <c r="A24" s="125" t="s">
        <v>48</v>
      </c>
      <c r="B24" s="560" t="s">
        <v>95</v>
      </c>
      <c r="C24" s="560"/>
      <c r="D24" s="560"/>
      <c r="E24" s="561"/>
      <c r="F24" s="134"/>
      <c r="G24" s="135"/>
      <c r="H24" s="140"/>
      <c r="I24" s="141"/>
      <c r="J24" s="134"/>
      <c r="K24" s="135"/>
      <c r="L24" s="140"/>
      <c r="M24" s="141"/>
      <c r="N24" s="134"/>
      <c r="O24" s="135"/>
      <c r="P24" s="140"/>
      <c r="Q24" s="141"/>
      <c r="R24" s="134"/>
      <c r="S24" s="135"/>
      <c r="T24" s="140"/>
      <c r="U24" s="141"/>
      <c r="V24" s="134"/>
      <c r="W24" s="135"/>
      <c r="X24" s="140"/>
      <c r="Y24" s="141"/>
      <c r="Z24" s="134"/>
      <c r="AA24" s="135"/>
      <c r="AB24" s="140"/>
      <c r="AC24" s="141"/>
      <c r="AD24" s="134"/>
      <c r="AE24" s="135"/>
      <c r="AF24" s="140"/>
      <c r="AG24" s="141"/>
      <c r="AH24" s="134"/>
      <c r="AI24" s="135"/>
      <c r="AJ24" s="140"/>
      <c r="AK24" s="141"/>
      <c r="AL24" s="134"/>
      <c r="AM24" s="135"/>
      <c r="AN24" s="140"/>
      <c r="AO24" s="142"/>
      <c r="AP24" s="134"/>
      <c r="AQ24" s="135"/>
      <c r="AR24" s="140"/>
      <c r="AS24" s="142"/>
      <c r="AT24" s="134"/>
      <c r="AU24" s="139"/>
      <c r="AV24" s="140"/>
      <c r="AW24" s="141"/>
      <c r="AX24" s="134"/>
      <c r="AY24" s="135"/>
      <c r="AZ24" s="140"/>
      <c r="BA24" s="141"/>
      <c r="BB24" s="217">
        <f t="shared" ref="BB24:BB26" si="32">SUM(F24+J24+N24+R24+V24+Z24+AD24+AH24+AL24+AP24+AT24+AX24)</f>
        <v>0</v>
      </c>
      <c r="BC24" s="214">
        <f t="shared" ref="BC24:BC26" si="33">SUM(G24+K24+O24+S24+W24+AA24+AE24+AI24+AM24+AQ24+AU24+AY24)</f>
        <v>0</v>
      </c>
      <c r="BD24" s="215">
        <f>SUM(H24+L24+P24+T24+X24+AB24+AF24+AJ24+AN24+AR24+AV24+AZ24)</f>
        <v>0</v>
      </c>
      <c r="BE24" s="216">
        <f t="shared" ref="BE24:BE26" si="34">SUM(I24+M24+Q24+U24+Y24+AC24+AG24+AK24+AO24+AS24+AW24+BA24)</f>
        <v>0</v>
      </c>
    </row>
    <row r="25" spans="1:57" s="133" customFormat="1" ht="30" customHeight="1" x14ac:dyDescent="0.35">
      <c r="A25" s="125" t="s">
        <v>49</v>
      </c>
      <c r="B25" s="559" t="s">
        <v>225</v>
      </c>
      <c r="C25" s="560"/>
      <c r="D25" s="560"/>
      <c r="E25" s="561"/>
      <c r="F25" s="134"/>
      <c r="G25" s="135"/>
      <c r="H25" s="140"/>
      <c r="I25" s="141"/>
      <c r="J25" s="134"/>
      <c r="K25" s="135"/>
      <c r="L25" s="140"/>
      <c r="M25" s="141"/>
      <c r="N25" s="134"/>
      <c r="O25" s="135"/>
      <c r="P25" s="140"/>
      <c r="Q25" s="141"/>
      <c r="R25" s="134"/>
      <c r="S25" s="135"/>
      <c r="T25" s="140"/>
      <c r="U25" s="141"/>
      <c r="V25" s="134"/>
      <c r="W25" s="135"/>
      <c r="X25" s="140"/>
      <c r="Y25" s="141"/>
      <c r="Z25" s="134"/>
      <c r="AA25" s="135"/>
      <c r="AB25" s="140"/>
      <c r="AC25" s="141"/>
      <c r="AD25" s="134"/>
      <c r="AE25" s="135"/>
      <c r="AF25" s="140"/>
      <c r="AG25" s="141"/>
      <c r="AH25" s="134"/>
      <c r="AI25" s="135"/>
      <c r="AJ25" s="140"/>
      <c r="AK25" s="141"/>
      <c r="AL25" s="134"/>
      <c r="AM25" s="135"/>
      <c r="AN25" s="140"/>
      <c r="AO25" s="142"/>
      <c r="AP25" s="134"/>
      <c r="AQ25" s="135"/>
      <c r="AR25" s="140"/>
      <c r="AS25" s="142"/>
      <c r="AT25" s="134"/>
      <c r="AU25" s="139"/>
      <c r="AV25" s="140"/>
      <c r="AW25" s="141"/>
      <c r="AX25" s="134"/>
      <c r="AY25" s="135"/>
      <c r="AZ25" s="140"/>
      <c r="BA25" s="141"/>
      <c r="BB25" s="217">
        <f t="shared" si="32"/>
        <v>0</v>
      </c>
      <c r="BC25" s="214">
        <f>SUM(G25+K25+O25+S25+W25+AA25+AE25+AI25+AM25+AQ25+AU25+AY25)</f>
        <v>0</v>
      </c>
      <c r="BD25" s="215">
        <f t="shared" ref="BD25" si="35">SUM(H25+L25+P25+T25+X25+AB25+AF25+AJ25+AN25+AR25+AV25+AZ25)</f>
        <v>0</v>
      </c>
      <c r="BE25" s="216">
        <f t="shared" si="34"/>
        <v>0</v>
      </c>
    </row>
    <row r="26" spans="1:57" s="133" customFormat="1" ht="30" customHeight="1" x14ac:dyDescent="0.35">
      <c r="A26" s="125" t="s">
        <v>96</v>
      </c>
      <c r="B26" s="559" t="s">
        <v>226</v>
      </c>
      <c r="C26" s="560"/>
      <c r="D26" s="560"/>
      <c r="E26" s="561"/>
      <c r="F26" s="134"/>
      <c r="G26" s="135"/>
      <c r="H26" s="136"/>
      <c r="I26" s="137"/>
      <c r="J26" s="134"/>
      <c r="K26" s="135"/>
      <c r="L26" s="136"/>
      <c r="M26" s="137"/>
      <c r="N26" s="134"/>
      <c r="O26" s="135"/>
      <c r="P26" s="136"/>
      <c r="Q26" s="137"/>
      <c r="R26" s="134"/>
      <c r="S26" s="135"/>
      <c r="T26" s="136"/>
      <c r="U26" s="137"/>
      <c r="V26" s="134"/>
      <c r="W26" s="135"/>
      <c r="X26" s="136"/>
      <c r="Y26" s="137"/>
      <c r="Z26" s="134"/>
      <c r="AA26" s="135"/>
      <c r="AB26" s="136"/>
      <c r="AC26" s="137"/>
      <c r="AD26" s="134"/>
      <c r="AE26" s="135"/>
      <c r="AF26" s="136"/>
      <c r="AG26" s="137"/>
      <c r="AH26" s="134"/>
      <c r="AI26" s="135"/>
      <c r="AJ26" s="136"/>
      <c r="AK26" s="137"/>
      <c r="AL26" s="134"/>
      <c r="AM26" s="135"/>
      <c r="AN26" s="136"/>
      <c r="AO26" s="138"/>
      <c r="AP26" s="134"/>
      <c r="AQ26" s="135"/>
      <c r="AR26" s="136"/>
      <c r="AS26" s="138"/>
      <c r="AT26" s="134"/>
      <c r="AU26" s="139"/>
      <c r="AV26" s="136"/>
      <c r="AW26" s="137"/>
      <c r="AX26" s="134"/>
      <c r="AY26" s="135"/>
      <c r="AZ26" s="136"/>
      <c r="BA26" s="137"/>
      <c r="BB26" s="217">
        <f t="shared" si="32"/>
        <v>0</v>
      </c>
      <c r="BC26" s="214">
        <f t="shared" si="33"/>
        <v>0</v>
      </c>
      <c r="BD26" s="215">
        <f>SUM(H26+L26+P26+T26+X26+AB26+AF26+AJ26+AN26+AR26+AV26+AZ26)</f>
        <v>0</v>
      </c>
      <c r="BE26" s="216">
        <f t="shared" si="34"/>
        <v>0</v>
      </c>
    </row>
    <row r="27" spans="1:57" s="278" customFormat="1" ht="15" customHeight="1" x14ac:dyDescent="0.35">
      <c r="A27" s="271"/>
      <c r="B27" s="577" t="s">
        <v>50</v>
      </c>
      <c r="C27" s="577"/>
      <c r="D27" s="577"/>
      <c r="E27" s="578"/>
      <c r="F27" s="272">
        <f>SUM(F23:F26)</f>
        <v>0</v>
      </c>
      <c r="G27" s="273">
        <f>SUM(G23:G26)</f>
        <v>0</v>
      </c>
      <c r="H27" s="272">
        <f t="shared" ref="H27:BC27" si="36">SUM(H23:H26)</f>
        <v>0</v>
      </c>
      <c r="I27" s="273">
        <f t="shared" si="36"/>
        <v>0</v>
      </c>
      <c r="J27" s="272">
        <f t="shared" si="36"/>
        <v>0</v>
      </c>
      <c r="K27" s="273">
        <f t="shared" si="36"/>
        <v>0</v>
      </c>
      <c r="L27" s="272">
        <f>SUM(L23:L26)</f>
        <v>0</v>
      </c>
      <c r="M27" s="273">
        <f t="shared" si="36"/>
        <v>0</v>
      </c>
      <c r="N27" s="272">
        <f t="shared" si="36"/>
        <v>0</v>
      </c>
      <c r="O27" s="273">
        <f t="shared" si="36"/>
        <v>0</v>
      </c>
      <c r="P27" s="272">
        <f t="shared" si="36"/>
        <v>0</v>
      </c>
      <c r="Q27" s="273">
        <f t="shared" si="36"/>
        <v>0</v>
      </c>
      <c r="R27" s="272">
        <f t="shared" si="36"/>
        <v>0</v>
      </c>
      <c r="S27" s="273">
        <f t="shared" si="36"/>
        <v>0</v>
      </c>
      <c r="T27" s="272">
        <f t="shared" si="36"/>
        <v>0</v>
      </c>
      <c r="U27" s="273">
        <f t="shared" si="36"/>
        <v>0</v>
      </c>
      <c r="V27" s="272">
        <f t="shared" si="36"/>
        <v>0</v>
      </c>
      <c r="W27" s="273">
        <f t="shared" si="36"/>
        <v>0</v>
      </c>
      <c r="X27" s="272">
        <f t="shared" si="36"/>
        <v>0</v>
      </c>
      <c r="Y27" s="273">
        <f t="shared" si="36"/>
        <v>0</v>
      </c>
      <c r="Z27" s="272">
        <f t="shared" si="36"/>
        <v>0</v>
      </c>
      <c r="AA27" s="273">
        <f t="shared" si="36"/>
        <v>0</v>
      </c>
      <c r="AB27" s="272">
        <f t="shared" si="36"/>
        <v>0</v>
      </c>
      <c r="AC27" s="273">
        <f t="shared" si="36"/>
        <v>0</v>
      </c>
      <c r="AD27" s="272">
        <f t="shared" ref="AD27:AG27" si="37">SUM(AD23:AD26)</f>
        <v>0</v>
      </c>
      <c r="AE27" s="273">
        <f t="shared" si="37"/>
        <v>0</v>
      </c>
      <c r="AF27" s="272">
        <f t="shared" si="37"/>
        <v>0</v>
      </c>
      <c r="AG27" s="273">
        <f t="shared" si="37"/>
        <v>0</v>
      </c>
      <c r="AH27" s="272">
        <f t="shared" si="36"/>
        <v>0</v>
      </c>
      <c r="AI27" s="273">
        <f t="shared" si="36"/>
        <v>0</v>
      </c>
      <c r="AJ27" s="272">
        <f t="shared" si="36"/>
        <v>0</v>
      </c>
      <c r="AK27" s="273">
        <f t="shared" si="36"/>
        <v>0</v>
      </c>
      <c r="AL27" s="272">
        <f t="shared" si="36"/>
        <v>0</v>
      </c>
      <c r="AM27" s="273">
        <f t="shared" si="36"/>
        <v>0</v>
      </c>
      <c r="AN27" s="272">
        <f t="shared" si="36"/>
        <v>0</v>
      </c>
      <c r="AO27" s="274">
        <f t="shared" si="36"/>
        <v>0</v>
      </c>
      <c r="AP27" s="272">
        <f t="shared" ref="AP27:AS27" si="38">SUM(AP23:AP26)</f>
        <v>0</v>
      </c>
      <c r="AQ27" s="273">
        <f t="shared" si="38"/>
        <v>0</v>
      </c>
      <c r="AR27" s="272">
        <f t="shared" si="38"/>
        <v>0</v>
      </c>
      <c r="AS27" s="274">
        <f t="shared" si="38"/>
        <v>0</v>
      </c>
      <c r="AT27" s="275">
        <f>SUM(AT23:AT26)</f>
        <v>0</v>
      </c>
      <c r="AU27" s="274">
        <f t="shared" si="36"/>
        <v>0</v>
      </c>
      <c r="AV27" s="272">
        <f t="shared" si="36"/>
        <v>0</v>
      </c>
      <c r="AW27" s="274">
        <f t="shared" si="36"/>
        <v>0</v>
      </c>
      <c r="AX27" s="272">
        <f t="shared" si="36"/>
        <v>0</v>
      </c>
      <c r="AY27" s="273">
        <f t="shared" si="36"/>
        <v>0</v>
      </c>
      <c r="AZ27" s="272">
        <f t="shared" si="36"/>
        <v>0</v>
      </c>
      <c r="BA27" s="273">
        <f t="shared" si="36"/>
        <v>0</v>
      </c>
      <c r="BB27" s="272">
        <f>SUM(BB23:BB26)</f>
        <v>0</v>
      </c>
      <c r="BC27" s="279">
        <f t="shared" si="36"/>
        <v>0</v>
      </c>
      <c r="BD27" s="277">
        <f>SUM(BD23:BD26)</f>
        <v>0</v>
      </c>
      <c r="BE27" s="274">
        <f>SUM(BE23:BE26)</f>
        <v>0</v>
      </c>
    </row>
    <row r="28" spans="1:57" s="218" customFormat="1" ht="15" customHeight="1" x14ac:dyDescent="0.35">
      <c r="A28" s="207"/>
      <c r="B28" s="219" t="s">
        <v>51</v>
      </c>
      <c r="C28" s="219"/>
      <c r="D28" s="219"/>
      <c r="E28" s="219"/>
      <c r="F28" s="220">
        <f>SUM(F16+F21+F27)</f>
        <v>0</v>
      </c>
      <c r="G28" s="221">
        <f>SUM(G16+G21+G27)</f>
        <v>0</v>
      </c>
      <c r="H28" s="220">
        <f t="shared" ref="H28:BC28" si="39">SUM(H16+H21+H27)</f>
        <v>0</v>
      </c>
      <c r="I28" s="221">
        <f t="shared" si="39"/>
        <v>0</v>
      </c>
      <c r="J28" s="220">
        <f t="shared" si="39"/>
        <v>0</v>
      </c>
      <c r="K28" s="221">
        <f t="shared" si="39"/>
        <v>0</v>
      </c>
      <c r="L28" s="220">
        <f t="shared" si="39"/>
        <v>0</v>
      </c>
      <c r="M28" s="221">
        <f t="shared" si="39"/>
        <v>0</v>
      </c>
      <c r="N28" s="220">
        <f t="shared" si="39"/>
        <v>0</v>
      </c>
      <c r="O28" s="221">
        <f t="shared" si="39"/>
        <v>0</v>
      </c>
      <c r="P28" s="220">
        <f t="shared" si="39"/>
        <v>0</v>
      </c>
      <c r="Q28" s="221">
        <f t="shared" si="39"/>
        <v>0</v>
      </c>
      <c r="R28" s="220">
        <f t="shared" si="39"/>
        <v>0</v>
      </c>
      <c r="S28" s="221">
        <f t="shared" si="39"/>
        <v>0</v>
      </c>
      <c r="T28" s="220">
        <f t="shared" si="39"/>
        <v>0</v>
      </c>
      <c r="U28" s="221">
        <f t="shared" si="39"/>
        <v>0</v>
      </c>
      <c r="V28" s="220">
        <f t="shared" si="39"/>
        <v>0</v>
      </c>
      <c r="W28" s="221">
        <f t="shared" si="39"/>
        <v>0</v>
      </c>
      <c r="X28" s="220">
        <f t="shared" si="39"/>
        <v>0</v>
      </c>
      <c r="Y28" s="221">
        <f t="shared" si="39"/>
        <v>0</v>
      </c>
      <c r="Z28" s="220">
        <f t="shared" si="39"/>
        <v>0</v>
      </c>
      <c r="AA28" s="221">
        <f t="shared" si="39"/>
        <v>0</v>
      </c>
      <c r="AB28" s="220">
        <f t="shared" si="39"/>
        <v>0</v>
      </c>
      <c r="AC28" s="221">
        <f t="shared" si="39"/>
        <v>0</v>
      </c>
      <c r="AD28" s="220">
        <f t="shared" ref="AD28:AG28" si="40">SUM(AD16+AD21+AD27)</f>
        <v>0</v>
      </c>
      <c r="AE28" s="221">
        <f t="shared" si="40"/>
        <v>0</v>
      </c>
      <c r="AF28" s="220">
        <f t="shared" si="40"/>
        <v>0</v>
      </c>
      <c r="AG28" s="221">
        <f t="shared" si="40"/>
        <v>0</v>
      </c>
      <c r="AH28" s="220">
        <f t="shared" si="39"/>
        <v>0</v>
      </c>
      <c r="AI28" s="221">
        <f t="shared" si="39"/>
        <v>0</v>
      </c>
      <c r="AJ28" s="220">
        <f t="shared" si="39"/>
        <v>0</v>
      </c>
      <c r="AK28" s="221">
        <f t="shared" si="39"/>
        <v>0</v>
      </c>
      <c r="AL28" s="220">
        <f t="shared" si="39"/>
        <v>0</v>
      </c>
      <c r="AM28" s="221">
        <f t="shared" si="39"/>
        <v>0</v>
      </c>
      <c r="AN28" s="220">
        <f t="shared" si="39"/>
        <v>0</v>
      </c>
      <c r="AO28" s="222">
        <f t="shared" si="39"/>
        <v>0</v>
      </c>
      <c r="AP28" s="220">
        <f t="shared" ref="AP28:AS28" si="41">SUM(AP16+AP21+AP27)</f>
        <v>0</v>
      </c>
      <c r="AQ28" s="221">
        <f t="shared" si="41"/>
        <v>0</v>
      </c>
      <c r="AR28" s="220">
        <f t="shared" si="41"/>
        <v>0</v>
      </c>
      <c r="AS28" s="222">
        <f t="shared" si="41"/>
        <v>0</v>
      </c>
      <c r="AT28" s="223">
        <f>SUM(AT16+AT21+AT27)</f>
        <v>0</v>
      </c>
      <c r="AU28" s="222">
        <f t="shared" si="39"/>
        <v>0</v>
      </c>
      <c r="AV28" s="220">
        <f t="shared" si="39"/>
        <v>0</v>
      </c>
      <c r="AW28" s="222">
        <f t="shared" si="39"/>
        <v>0</v>
      </c>
      <c r="AX28" s="220">
        <f t="shared" si="39"/>
        <v>0</v>
      </c>
      <c r="AY28" s="221">
        <f t="shared" si="39"/>
        <v>0</v>
      </c>
      <c r="AZ28" s="220">
        <f t="shared" si="39"/>
        <v>0</v>
      </c>
      <c r="BA28" s="221">
        <f t="shared" si="39"/>
        <v>0</v>
      </c>
      <c r="BB28" s="220">
        <f>SUM(BB16+BB21+BB27)</f>
        <v>0</v>
      </c>
      <c r="BC28" s="224">
        <f t="shared" si="39"/>
        <v>0</v>
      </c>
      <c r="BD28" s="225">
        <f>SUM(BD16+BD21+BD27)</f>
        <v>0</v>
      </c>
      <c r="BE28" s="222">
        <f>SUM(BE16+BE21+BE27)</f>
        <v>0</v>
      </c>
    </row>
    <row r="29" spans="1:57" s="133" customFormat="1" ht="15" customHeight="1" x14ac:dyDescent="0.35">
      <c r="A29" s="125">
        <v>2</v>
      </c>
      <c r="B29" s="579" t="s">
        <v>52</v>
      </c>
      <c r="C29" s="579"/>
      <c r="D29" s="579"/>
      <c r="E29" s="579"/>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7"/>
      <c r="BC29" s="227"/>
      <c r="BD29" s="228"/>
      <c r="BE29" s="229"/>
    </row>
    <row r="30" spans="1:57" s="133" customFormat="1" ht="15" customHeight="1" x14ac:dyDescent="0.35">
      <c r="A30" s="125"/>
      <c r="B30" s="557" t="s">
        <v>53</v>
      </c>
      <c r="C30" s="557"/>
      <c r="D30" s="557"/>
      <c r="E30" s="558"/>
      <c r="F30" s="545" t="s">
        <v>53</v>
      </c>
      <c r="G30" s="546"/>
      <c r="H30" s="545" t="s">
        <v>53</v>
      </c>
      <c r="I30" s="546"/>
      <c r="J30" s="545" t="s">
        <v>53</v>
      </c>
      <c r="K30" s="546"/>
      <c r="L30" s="545" t="s">
        <v>53</v>
      </c>
      <c r="M30" s="546"/>
      <c r="N30" s="545" t="s">
        <v>53</v>
      </c>
      <c r="O30" s="546"/>
      <c r="P30" s="545" t="s">
        <v>53</v>
      </c>
      <c r="Q30" s="546"/>
      <c r="R30" s="545" t="s">
        <v>53</v>
      </c>
      <c r="S30" s="546"/>
      <c r="T30" s="545" t="s">
        <v>53</v>
      </c>
      <c r="U30" s="546"/>
      <c r="V30" s="545" t="s">
        <v>53</v>
      </c>
      <c r="W30" s="546"/>
      <c r="X30" s="545" t="s">
        <v>53</v>
      </c>
      <c r="Y30" s="546"/>
      <c r="Z30" s="545" t="s">
        <v>53</v>
      </c>
      <c r="AA30" s="546"/>
      <c r="AB30" s="545" t="s">
        <v>53</v>
      </c>
      <c r="AC30" s="546"/>
      <c r="AD30" s="545" t="s">
        <v>53</v>
      </c>
      <c r="AE30" s="546"/>
      <c r="AF30" s="545" t="s">
        <v>53</v>
      </c>
      <c r="AG30" s="546"/>
      <c r="AH30" s="545" t="s">
        <v>53</v>
      </c>
      <c r="AI30" s="546"/>
      <c r="AJ30" s="545" t="s">
        <v>53</v>
      </c>
      <c r="AK30" s="546"/>
      <c r="AL30" s="545" t="s">
        <v>53</v>
      </c>
      <c r="AM30" s="546"/>
      <c r="AN30" s="545" t="s">
        <v>53</v>
      </c>
      <c r="AO30" s="546"/>
      <c r="AP30" s="545" t="s">
        <v>53</v>
      </c>
      <c r="AQ30" s="546"/>
      <c r="AR30" s="545" t="s">
        <v>53</v>
      </c>
      <c r="AS30" s="546"/>
      <c r="AT30" s="545" t="s">
        <v>53</v>
      </c>
      <c r="AU30" s="546"/>
      <c r="AV30" s="545" t="s">
        <v>53</v>
      </c>
      <c r="AW30" s="546"/>
      <c r="AX30" s="545" t="s">
        <v>53</v>
      </c>
      <c r="AY30" s="546"/>
      <c r="AZ30" s="545" t="s">
        <v>53</v>
      </c>
      <c r="BA30" s="546"/>
      <c r="BB30" s="545" t="s">
        <v>53</v>
      </c>
      <c r="BC30" s="546"/>
      <c r="BD30" s="545" t="s">
        <v>53</v>
      </c>
      <c r="BE30" s="546"/>
    </row>
    <row r="31" spans="1:57" s="133" customFormat="1" ht="15" customHeight="1" x14ac:dyDescent="0.35">
      <c r="A31" s="125" t="s">
        <v>58</v>
      </c>
      <c r="B31" s="524" t="s">
        <v>191</v>
      </c>
      <c r="C31" s="524"/>
      <c r="D31" s="524"/>
      <c r="E31" s="525"/>
      <c r="F31" s="134"/>
      <c r="G31" s="135"/>
      <c r="H31" s="136"/>
      <c r="I31" s="137"/>
      <c r="J31" s="134"/>
      <c r="K31" s="135"/>
      <c r="L31" s="136"/>
      <c r="M31" s="137"/>
      <c r="N31" s="134"/>
      <c r="O31" s="135"/>
      <c r="P31" s="136"/>
      <c r="Q31" s="137"/>
      <c r="R31" s="134"/>
      <c r="S31" s="135"/>
      <c r="T31" s="136"/>
      <c r="U31" s="137"/>
      <c r="V31" s="134"/>
      <c r="W31" s="135"/>
      <c r="X31" s="136"/>
      <c r="Y31" s="137"/>
      <c r="Z31" s="134"/>
      <c r="AA31" s="135"/>
      <c r="AB31" s="136"/>
      <c r="AC31" s="137"/>
      <c r="AD31" s="134"/>
      <c r="AE31" s="135"/>
      <c r="AF31" s="136"/>
      <c r="AG31" s="137"/>
      <c r="AH31" s="134"/>
      <c r="AI31" s="135"/>
      <c r="AJ31" s="136"/>
      <c r="AK31" s="137"/>
      <c r="AL31" s="134"/>
      <c r="AM31" s="135"/>
      <c r="AN31" s="136"/>
      <c r="AO31" s="138"/>
      <c r="AP31" s="134"/>
      <c r="AQ31" s="135"/>
      <c r="AR31" s="136"/>
      <c r="AS31" s="138"/>
      <c r="AT31" s="134"/>
      <c r="AU31" s="139"/>
      <c r="AV31" s="136"/>
      <c r="AW31" s="137"/>
      <c r="AX31" s="134"/>
      <c r="AY31" s="135"/>
      <c r="AZ31" s="136"/>
      <c r="BA31" s="137"/>
      <c r="BB31" s="217">
        <f>SUM(F31+J31+N31+R31+V31+Z31+AD31+AH31+AL31+AP31+AT31+AX31)</f>
        <v>0</v>
      </c>
      <c r="BC31" s="214">
        <f>SUM(G31+K31+O31+S31+W31+AA31+AE31+AI31+AM31+AQ31+AU31+AY31)</f>
        <v>0</v>
      </c>
      <c r="BD31" s="215">
        <f>SUM(H31+L31+P31+T31+X31+AB31+AF31+AJ31+AN31+AR31+AV31+AZ31)</f>
        <v>0</v>
      </c>
      <c r="BE31" s="216">
        <f t="shared" ref="BE31:BE48" si="42">SUM(I31+M31+Q31+U31+Y31+AC31+AG31+AK31+AO31+AS31+AW31+BA31)</f>
        <v>0</v>
      </c>
    </row>
    <row r="32" spans="1:57" s="133" customFormat="1" ht="15" customHeight="1" x14ac:dyDescent="0.35">
      <c r="A32" s="125" t="s">
        <v>59</v>
      </c>
      <c r="B32" s="524" t="s">
        <v>187</v>
      </c>
      <c r="C32" s="524"/>
      <c r="D32" s="524"/>
      <c r="E32" s="525"/>
      <c r="F32" s="134"/>
      <c r="G32" s="135"/>
      <c r="H32" s="140"/>
      <c r="I32" s="141"/>
      <c r="J32" s="134"/>
      <c r="K32" s="135"/>
      <c r="L32" s="140"/>
      <c r="M32" s="141"/>
      <c r="N32" s="134"/>
      <c r="O32" s="135"/>
      <c r="P32" s="140"/>
      <c r="Q32" s="141"/>
      <c r="R32" s="134"/>
      <c r="S32" s="135"/>
      <c r="T32" s="140"/>
      <c r="U32" s="141"/>
      <c r="V32" s="134"/>
      <c r="W32" s="135"/>
      <c r="X32" s="140"/>
      <c r="Y32" s="141"/>
      <c r="Z32" s="134"/>
      <c r="AA32" s="135"/>
      <c r="AB32" s="140"/>
      <c r="AC32" s="141"/>
      <c r="AD32" s="134"/>
      <c r="AE32" s="135"/>
      <c r="AF32" s="140"/>
      <c r="AG32" s="141"/>
      <c r="AH32" s="134"/>
      <c r="AI32" s="135"/>
      <c r="AJ32" s="140"/>
      <c r="AK32" s="141"/>
      <c r="AL32" s="134"/>
      <c r="AM32" s="135"/>
      <c r="AN32" s="140"/>
      <c r="AO32" s="142"/>
      <c r="AP32" s="134"/>
      <c r="AQ32" s="135"/>
      <c r="AR32" s="140"/>
      <c r="AS32" s="142"/>
      <c r="AT32" s="134"/>
      <c r="AU32" s="139"/>
      <c r="AV32" s="140"/>
      <c r="AW32" s="141"/>
      <c r="AX32" s="134"/>
      <c r="AY32" s="135"/>
      <c r="AZ32" s="140"/>
      <c r="BA32" s="141"/>
      <c r="BB32" s="217">
        <f t="shared" ref="BB32:BB46" si="43">SUM(F32+J32+N32+R32+V32+Z32+AD32+AH32+AL32+AP32+AT32+AX32)</f>
        <v>0</v>
      </c>
      <c r="BC32" s="214">
        <f t="shared" ref="BC32:BC47" si="44">SUM(G32+K32+O32+S32+W32+AA32+AE32+AI32+AM32+AQ32+AU32+AY32)</f>
        <v>0</v>
      </c>
      <c r="BD32" s="215">
        <f t="shared" ref="BD32:BD48" si="45">SUM(H32+L32+P32+T32+X32+AB32+AF32+AJ32+AN32+AR32+AV32+AZ32)</f>
        <v>0</v>
      </c>
      <c r="BE32" s="216">
        <f t="shared" si="42"/>
        <v>0</v>
      </c>
    </row>
    <row r="33" spans="1:57" s="133" customFormat="1" ht="15" customHeight="1" x14ac:dyDescent="0.35">
      <c r="A33" s="125" t="s">
        <v>60</v>
      </c>
      <c r="B33" s="524" t="s">
        <v>207</v>
      </c>
      <c r="C33" s="524"/>
      <c r="D33" s="524"/>
      <c r="E33" s="525"/>
      <c r="F33" s="134"/>
      <c r="G33" s="135"/>
      <c r="H33" s="140"/>
      <c r="I33" s="141"/>
      <c r="J33" s="134"/>
      <c r="K33" s="135"/>
      <c r="L33" s="140"/>
      <c r="M33" s="141"/>
      <c r="N33" s="144"/>
      <c r="O33" s="135"/>
      <c r="P33" s="144"/>
      <c r="Q33" s="141"/>
      <c r="R33" s="134"/>
      <c r="S33" s="135"/>
      <c r="T33" s="140"/>
      <c r="U33" s="141"/>
      <c r="V33" s="134"/>
      <c r="W33" s="135"/>
      <c r="X33" s="140"/>
      <c r="Y33" s="141"/>
      <c r="Z33" s="134"/>
      <c r="AA33" s="135"/>
      <c r="AB33" s="140"/>
      <c r="AC33" s="141"/>
      <c r="AD33" s="134"/>
      <c r="AE33" s="135"/>
      <c r="AF33" s="140"/>
      <c r="AG33" s="141"/>
      <c r="AH33" s="134"/>
      <c r="AI33" s="135"/>
      <c r="AJ33" s="140"/>
      <c r="AK33" s="141"/>
      <c r="AL33" s="134"/>
      <c r="AM33" s="135"/>
      <c r="AN33" s="140"/>
      <c r="AO33" s="142"/>
      <c r="AP33" s="134"/>
      <c r="AQ33" s="135"/>
      <c r="AR33" s="140"/>
      <c r="AS33" s="142"/>
      <c r="AT33" s="134"/>
      <c r="AU33" s="139"/>
      <c r="AV33" s="140"/>
      <c r="AW33" s="141"/>
      <c r="AX33" s="134"/>
      <c r="AY33" s="135"/>
      <c r="AZ33" s="140"/>
      <c r="BA33" s="141"/>
      <c r="BB33" s="217">
        <f t="shared" si="43"/>
        <v>0</v>
      </c>
      <c r="BC33" s="214">
        <f t="shared" si="44"/>
        <v>0</v>
      </c>
      <c r="BD33" s="215">
        <f t="shared" si="45"/>
        <v>0</v>
      </c>
      <c r="BE33" s="216">
        <f t="shared" si="42"/>
        <v>0</v>
      </c>
    </row>
    <row r="34" spans="1:57" s="133" customFormat="1" ht="15" customHeight="1" x14ac:dyDescent="0.35">
      <c r="A34" s="125" t="s">
        <v>61</v>
      </c>
      <c r="B34" s="524" t="s">
        <v>190</v>
      </c>
      <c r="C34" s="524"/>
      <c r="D34" s="524"/>
      <c r="E34" s="525"/>
      <c r="F34" s="134"/>
      <c r="G34" s="135"/>
      <c r="H34" s="140"/>
      <c r="I34" s="141"/>
      <c r="J34" s="134"/>
      <c r="K34" s="135"/>
      <c r="L34" s="140"/>
      <c r="M34" s="141"/>
      <c r="N34" s="134"/>
      <c r="O34" s="135"/>
      <c r="P34" s="140"/>
      <c r="Q34" s="141"/>
      <c r="R34" s="134"/>
      <c r="S34" s="135"/>
      <c r="T34" s="140"/>
      <c r="U34" s="141"/>
      <c r="V34" s="134"/>
      <c r="W34" s="135"/>
      <c r="X34" s="140"/>
      <c r="Y34" s="141"/>
      <c r="Z34" s="134"/>
      <c r="AA34" s="135"/>
      <c r="AB34" s="140"/>
      <c r="AC34" s="141"/>
      <c r="AD34" s="134"/>
      <c r="AE34" s="135"/>
      <c r="AF34" s="140"/>
      <c r="AG34" s="141"/>
      <c r="AH34" s="134"/>
      <c r="AI34" s="135"/>
      <c r="AJ34" s="140"/>
      <c r="AK34" s="141"/>
      <c r="AL34" s="134"/>
      <c r="AM34" s="135"/>
      <c r="AN34" s="140"/>
      <c r="AO34" s="142"/>
      <c r="AP34" s="134"/>
      <c r="AQ34" s="135"/>
      <c r="AR34" s="140"/>
      <c r="AS34" s="142"/>
      <c r="AT34" s="134"/>
      <c r="AU34" s="139"/>
      <c r="AV34" s="140"/>
      <c r="AW34" s="141"/>
      <c r="AX34" s="134"/>
      <c r="AY34" s="135"/>
      <c r="AZ34" s="140"/>
      <c r="BA34" s="141"/>
      <c r="BB34" s="217">
        <f t="shared" si="43"/>
        <v>0</v>
      </c>
      <c r="BC34" s="214">
        <f t="shared" si="44"/>
        <v>0</v>
      </c>
      <c r="BD34" s="215">
        <f t="shared" si="45"/>
        <v>0</v>
      </c>
      <c r="BE34" s="216">
        <f t="shared" si="42"/>
        <v>0</v>
      </c>
    </row>
    <row r="35" spans="1:57" s="133" customFormat="1" ht="15" customHeight="1" x14ac:dyDescent="0.35">
      <c r="A35" s="125" t="s">
        <v>62</v>
      </c>
      <c r="B35" s="524" t="s">
        <v>208</v>
      </c>
      <c r="C35" s="524"/>
      <c r="D35" s="524"/>
      <c r="E35" s="525"/>
      <c r="F35" s="134"/>
      <c r="G35" s="135"/>
      <c r="H35" s="140"/>
      <c r="I35" s="141"/>
      <c r="J35" s="134"/>
      <c r="K35" s="135"/>
      <c r="L35" s="140"/>
      <c r="M35" s="141"/>
      <c r="N35" s="134"/>
      <c r="O35" s="135"/>
      <c r="P35" s="140"/>
      <c r="Q35" s="141"/>
      <c r="R35" s="134"/>
      <c r="S35" s="135"/>
      <c r="T35" s="140"/>
      <c r="U35" s="141"/>
      <c r="V35" s="134"/>
      <c r="W35" s="135"/>
      <c r="X35" s="140"/>
      <c r="Y35" s="141"/>
      <c r="Z35" s="134"/>
      <c r="AA35" s="135"/>
      <c r="AB35" s="140"/>
      <c r="AC35" s="141"/>
      <c r="AD35" s="134"/>
      <c r="AE35" s="135"/>
      <c r="AF35" s="140"/>
      <c r="AG35" s="141"/>
      <c r="AH35" s="134"/>
      <c r="AI35" s="135"/>
      <c r="AJ35" s="140"/>
      <c r="AK35" s="141"/>
      <c r="AL35" s="134"/>
      <c r="AM35" s="135"/>
      <c r="AN35" s="140"/>
      <c r="AO35" s="142"/>
      <c r="AP35" s="134"/>
      <c r="AQ35" s="135"/>
      <c r="AR35" s="140"/>
      <c r="AS35" s="142"/>
      <c r="AT35" s="134"/>
      <c r="AU35" s="139"/>
      <c r="AV35" s="140"/>
      <c r="AW35" s="141"/>
      <c r="AX35" s="134"/>
      <c r="AY35" s="135"/>
      <c r="AZ35" s="140"/>
      <c r="BA35" s="141"/>
      <c r="BB35" s="217">
        <f t="shared" si="43"/>
        <v>0</v>
      </c>
      <c r="BC35" s="214">
        <f t="shared" si="44"/>
        <v>0</v>
      </c>
      <c r="BD35" s="215">
        <f t="shared" si="45"/>
        <v>0</v>
      </c>
      <c r="BE35" s="216">
        <f t="shared" si="42"/>
        <v>0</v>
      </c>
    </row>
    <row r="36" spans="1:57" s="263" customFormat="1" ht="30" customHeight="1" x14ac:dyDescent="0.35">
      <c r="A36" s="260" t="s">
        <v>63</v>
      </c>
      <c r="B36" s="554" t="s">
        <v>209</v>
      </c>
      <c r="C36" s="555"/>
      <c r="D36" s="555"/>
      <c r="E36" s="556"/>
      <c r="F36" s="280"/>
      <c r="G36" s="281"/>
      <c r="H36" s="282"/>
      <c r="I36" s="283"/>
      <c r="J36" s="280"/>
      <c r="K36" s="281"/>
      <c r="L36" s="282"/>
      <c r="M36" s="283"/>
      <c r="N36" s="280"/>
      <c r="O36" s="281"/>
      <c r="P36" s="282"/>
      <c r="Q36" s="283"/>
      <c r="R36" s="280"/>
      <c r="S36" s="281"/>
      <c r="T36" s="282"/>
      <c r="U36" s="283"/>
      <c r="V36" s="280"/>
      <c r="W36" s="281"/>
      <c r="X36" s="282"/>
      <c r="Y36" s="283"/>
      <c r="Z36" s="280"/>
      <c r="AA36" s="281"/>
      <c r="AB36" s="282"/>
      <c r="AC36" s="283"/>
      <c r="AD36" s="280"/>
      <c r="AE36" s="281"/>
      <c r="AF36" s="282"/>
      <c r="AG36" s="283"/>
      <c r="AH36" s="280"/>
      <c r="AI36" s="281"/>
      <c r="AJ36" s="282"/>
      <c r="AK36" s="283"/>
      <c r="AL36" s="280"/>
      <c r="AM36" s="281"/>
      <c r="AN36" s="282"/>
      <c r="AO36" s="284"/>
      <c r="AP36" s="280"/>
      <c r="AQ36" s="281"/>
      <c r="AR36" s="282"/>
      <c r="AS36" s="284"/>
      <c r="AT36" s="285"/>
      <c r="AU36" s="286"/>
      <c r="AV36" s="285"/>
      <c r="AW36" s="287"/>
      <c r="AX36" s="280"/>
      <c r="AY36" s="281"/>
      <c r="AZ36" s="282"/>
      <c r="BA36" s="283"/>
      <c r="BB36" s="288">
        <f t="shared" si="43"/>
        <v>0</v>
      </c>
      <c r="BC36" s="289">
        <f t="shared" si="44"/>
        <v>0</v>
      </c>
      <c r="BD36" s="290">
        <f t="shared" si="45"/>
        <v>0</v>
      </c>
      <c r="BE36" s="291">
        <f t="shared" si="42"/>
        <v>0</v>
      </c>
    </row>
    <row r="37" spans="1:57" s="133" customFormat="1" ht="15" customHeight="1" x14ac:dyDescent="0.35">
      <c r="A37" s="125" t="s">
        <v>64</v>
      </c>
      <c r="B37" s="524" t="s">
        <v>153</v>
      </c>
      <c r="C37" s="524"/>
      <c r="D37" s="524"/>
      <c r="E37" s="525"/>
      <c r="F37" s="134"/>
      <c r="G37" s="135"/>
      <c r="H37" s="140"/>
      <c r="I37" s="141"/>
      <c r="J37" s="134"/>
      <c r="K37" s="135"/>
      <c r="L37" s="140"/>
      <c r="M37" s="141"/>
      <c r="N37" s="134"/>
      <c r="O37" s="135"/>
      <c r="P37" s="140"/>
      <c r="Q37" s="141"/>
      <c r="R37" s="134"/>
      <c r="S37" s="135"/>
      <c r="T37" s="140"/>
      <c r="U37" s="141"/>
      <c r="V37" s="134"/>
      <c r="W37" s="135"/>
      <c r="X37" s="140"/>
      <c r="Y37" s="141"/>
      <c r="Z37" s="134"/>
      <c r="AA37" s="135"/>
      <c r="AB37" s="140"/>
      <c r="AC37" s="141"/>
      <c r="AD37" s="134"/>
      <c r="AE37" s="135"/>
      <c r="AF37" s="140"/>
      <c r="AG37" s="141"/>
      <c r="AH37" s="134"/>
      <c r="AI37" s="135"/>
      <c r="AJ37" s="140"/>
      <c r="AK37" s="141"/>
      <c r="AL37" s="134"/>
      <c r="AM37" s="135"/>
      <c r="AN37" s="140"/>
      <c r="AO37" s="142"/>
      <c r="AP37" s="134"/>
      <c r="AQ37" s="135"/>
      <c r="AR37" s="140"/>
      <c r="AS37" s="142"/>
      <c r="AT37" s="134"/>
      <c r="AU37" s="135"/>
      <c r="AV37" s="140"/>
      <c r="AW37" s="141"/>
      <c r="AX37" s="134"/>
      <c r="AY37" s="135"/>
      <c r="AZ37" s="140"/>
      <c r="BA37" s="141"/>
      <c r="BB37" s="217">
        <f t="shared" si="43"/>
        <v>0</v>
      </c>
      <c r="BC37" s="214">
        <f t="shared" si="44"/>
        <v>0</v>
      </c>
      <c r="BD37" s="215">
        <f t="shared" si="45"/>
        <v>0</v>
      </c>
      <c r="BE37" s="216">
        <f t="shared" si="42"/>
        <v>0</v>
      </c>
    </row>
    <row r="38" spans="1:57" s="133" customFormat="1" ht="15" customHeight="1" x14ac:dyDescent="0.35">
      <c r="A38" s="125" t="s">
        <v>65</v>
      </c>
      <c r="B38" s="524" t="s">
        <v>54</v>
      </c>
      <c r="C38" s="524"/>
      <c r="D38" s="524"/>
      <c r="E38" s="525"/>
      <c r="F38" s="134"/>
      <c r="G38" s="135"/>
      <c r="H38" s="140"/>
      <c r="I38" s="141"/>
      <c r="J38" s="134"/>
      <c r="K38" s="135"/>
      <c r="L38" s="140"/>
      <c r="M38" s="141"/>
      <c r="N38" s="134"/>
      <c r="O38" s="135"/>
      <c r="P38" s="140"/>
      <c r="Q38" s="141"/>
      <c r="R38" s="134"/>
      <c r="S38" s="135"/>
      <c r="T38" s="140"/>
      <c r="U38" s="141"/>
      <c r="V38" s="134"/>
      <c r="W38" s="135"/>
      <c r="X38" s="140"/>
      <c r="Y38" s="141"/>
      <c r="Z38" s="134"/>
      <c r="AA38" s="135"/>
      <c r="AB38" s="140"/>
      <c r="AC38" s="141"/>
      <c r="AD38" s="134"/>
      <c r="AE38" s="135"/>
      <c r="AF38" s="140"/>
      <c r="AG38" s="141"/>
      <c r="AH38" s="134"/>
      <c r="AI38" s="135"/>
      <c r="AJ38" s="140"/>
      <c r="AK38" s="141"/>
      <c r="AL38" s="134"/>
      <c r="AM38" s="135"/>
      <c r="AN38" s="140"/>
      <c r="AO38" s="142"/>
      <c r="AP38" s="134"/>
      <c r="AQ38" s="135"/>
      <c r="AR38" s="140"/>
      <c r="AS38" s="142"/>
      <c r="AT38" s="134"/>
      <c r="AU38" s="135"/>
      <c r="AV38" s="140"/>
      <c r="AW38" s="141"/>
      <c r="AX38" s="134"/>
      <c r="AY38" s="135"/>
      <c r="AZ38" s="140"/>
      <c r="BA38" s="141"/>
      <c r="BB38" s="217">
        <f t="shared" si="43"/>
        <v>0</v>
      </c>
      <c r="BC38" s="214">
        <f t="shared" si="44"/>
        <v>0</v>
      </c>
      <c r="BD38" s="215">
        <f t="shared" si="45"/>
        <v>0</v>
      </c>
      <c r="BE38" s="216">
        <f t="shared" si="42"/>
        <v>0</v>
      </c>
    </row>
    <row r="39" spans="1:57" s="133" customFormat="1" ht="15" customHeight="1" x14ac:dyDescent="0.35">
      <c r="A39" s="125" t="s">
        <v>69</v>
      </c>
      <c r="B39" s="524" t="s">
        <v>56</v>
      </c>
      <c r="C39" s="524"/>
      <c r="D39" s="524"/>
      <c r="E39" s="525"/>
      <c r="F39" s="134"/>
      <c r="G39" s="135"/>
      <c r="H39" s="140"/>
      <c r="I39" s="141"/>
      <c r="J39" s="134"/>
      <c r="K39" s="135"/>
      <c r="L39" s="140"/>
      <c r="M39" s="141"/>
      <c r="N39" s="134"/>
      <c r="O39" s="135"/>
      <c r="P39" s="140"/>
      <c r="Q39" s="141"/>
      <c r="R39" s="134"/>
      <c r="S39" s="135"/>
      <c r="T39" s="140"/>
      <c r="U39" s="141"/>
      <c r="V39" s="134"/>
      <c r="W39" s="135"/>
      <c r="X39" s="140"/>
      <c r="Y39" s="141"/>
      <c r="Z39" s="134"/>
      <c r="AA39" s="135"/>
      <c r="AB39" s="140"/>
      <c r="AC39" s="141"/>
      <c r="AD39" s="134"/>
      <c r="AE39" s="135"/>
      <c r="AF39" s="140"/>
      <c r="AG39" s="141"/>
      <c r="AH39" s="134"/>
      <c r="AI39" s="135"/>
      <c r="AJ39" s="140"/>
      <c r="AK39" s="141"/>
      <c r="AL39" s="134"/>
      <c r="AM39" s="145"/>
      <c r="AN39" s="140"/>
      <c r="AO39" s="142"/>
      <c r="AP39" s="134"/>
      <c r="AQ39" s="145"/>
      <c r="AR39" s="140"/>
      <c r="AS39" s="142"/>
      <c r="AT39" s="134"/>
      <c r="AU39" s="135"/>
      <c r="AV39" s="140"/>
      <c r="AW39" s="141"/>
      <c r="AX39" s="134"/>
      <c r="AY39" s="135"/>
      <c r="AZ39" s="140"/>
      <c r="BA39" s="141"/>
      <c r="BB39" s="217">
        <f t="shared" si="43"/>
        <v>0</v>
      </c>
      <c r="BC39" s="214">
        <f t="shared" si="44"/>
        <v>0</v>
      </c>
      <c r="BD39" s="215">
        <f t="shared" si="45"/>
        <v>0</v>
      </c>
      <c r="BE39" s="216">
        <f t="shared" si="42"/>
        <v>0</v>
      </c>
    </row>
    <row r="40" spans="1:57" s="133" customFormat="1" ht="15" customHeight="1" x14ac:dyDescent="0.35">
      <c r="A40" s="125" t="s">
        <v>70</v>
      </c>
      <c r="B40" s="524" t="s">
        <v>238</v>
      </c>
      <c r="C40" s="524"/>
      <c r="D40" s="524"/>
      <c r="E40" s="525"/>
      <c r="F40" s="134"/>
      <c r="G40" s="135"/>
      <c r="H40" s="140"/>
      <c r="I40" s="141"/>
      <c r="J40" s="134"/>
      <c r="K40" s="135"/>
      <c r="L40" s="140"/>
      <c r="M40" s="141"/>
      <c r="N40" s="134"/>
      <c r="O40" s="135"/>
      <c r="P40" s="140"/>
      <c r="Q40" s="141"/>
      <c r="R40" s="134"/>
      <c r="S40" s="135"/>
      <c r="T40" s="140"/>
      <c r="U40" s="141"/>
      <c r="V40" s="134"/>
      <c r="W40" s="135"/>
      <c r="X40" s="140"/>
      <c r="Y40" s="141"/>
      <c r="Z40" s="134"/>
      <c r="AA40" s="135"/>
      <c r="AB40" s="140"/>
      <c r="AC40" s="141"/>
      <c r="AD40" s="134"/>
      <c r="AE40" s="135"/>
      <c r="AF40" s="140"/>
      <c r="AG40" s="141"/>
      <c r="AH40" s="134"/>
      <c r="AI40" s="135"/>
      <c r="AJ40" s="140"/>
      <c r="AK40" s="141"/>
      <c r="AL40" s="134"/>
      <c r="AM40" s="135"/>
      <c r="AN40" s="140"/>
      <c r="AO40" s="142"/>
      <c r="AP40" s="134"/>
      <c r="AQ40" s="135"/>
      <c r="AR40" s="140"/>
      <c r="AS40" s="142"/>
      <c r="AT40" s="134"/>
      <c r="AU40" s="135"/>
      <c r="AV40" s="140"/>
      <c r="AW40" s="141"/>
      <c r="AX40" s="134"/>
      <c r="AY40" s="135"/>
      <c r="AZ40" s="140"/>
      <c r="BA40" s="141"/>
      <c r="BB40" s="217">
        <f t="shared" si="43"/>
        <v>0</v>
      </c>
      <c r="BC40" s="214">
        <f t="shared" si="44"/>
        <v>0</v>
      </c>
      <c r="BD40" s="215">
        <f t="shared" si="45"/>
        <v>0</v>
      </c>
      <c r="BE40" s="216">
        <f t="shared" si="42"/>
        <v>0</v>
      </c>
    </row>
    <row r="41" spans="1:57" s="133" customFormat="1" ht="15" customHeight="1" x14ac:dyDescent="0.35">
      <c r="A41" s="125" t="s">
        <v>73</v>
      </c>
      <c r="B41" s="524" t="s">
        <v>55</v>
      </c>
      <c r="C41" s="524"/>
      <c r="D41" s="524"/>
      <c r="E41" s="525"/>
      <c r="F41" s="134"/>
      <c r="G41" s="135"/>
      <c r="H41" s="140"/>
      <c r="I41" s="141"/>
      <c r="J41" s="134"/>
      <c r="K41" s="135"/>
      <c r="L41" s="140"/>
      <c r="M41" s="141"/>
      <c r="N41" s="134"/>
      <c r="O41" s="135"/>
      <c r="P41" s="140"/>
      <c r="Q41" s="141"/>
      <c r="R41" s="134"/>
      <c r="S41" s="135"/>
      <c r="T41" s="140"/>
      <c r="U41" s="141"/>
      <c r="V41" s="134"/>
      <c r="W41" s="135"/>
      <c r="X41" s="140"/>
      <c r="Y41" s="141"/>
      <c r="Z41" s="134"/>
      <c r="AA41" s="135"/>
      <c r="AB41" s="140"/>
      <c r="AC41" s="141"/>
      <c r="AD41" s="134"/>
      <c r="AE41" s="135"/>
      <c r="AF41" s="140"/>
      <c r="AG41" s="141"/>
      <c r="AH41" s="134"/>
      <c r="AI41" s="135"/>
      <c r="AJ41" s="140"/>
      <c r="AK41" s="141"/>
      <c r="AL41" s="134"/>
      <c r="AM41" s="135"/>
      <c r="AN41" s="140"/>
      <c r="AO41" s="142"/>
      <c r="AP41" s="134"/>
      <c r="AQ41" s="135"/>
      <c r="AR41" s="140"/>
      <c r="AS41" s="142"/>
      <c r="AT41" s="134"/>
      <c r="AU41" s="135"/>
      <c r="AV41" s="140"/>
      <c r="AW41" s="141"/>
      <c r="AX41" s="134"/>
      <c r="AY41" s="135"/>
      <c r="AZ41" s="140"/>
      <c r="BA41" s="141"/>
      <c r="BB41" s="217">
        <f t="shared" si="43"/>
        <v>0</v>
      </c>
      <c r="BC41" s="214">
        <f t="shared" si="44"/>
        <v>0</v>
      </c>
      <c r="BD41" s="215">
        <f t="shared" si="45"/>
        <v>0</v>
      </c>
      <c r="BE41" s="216">
        <f>SUM(I41+M41+Q41+U41+Y41+AC41+AG41+AK41+AO41+AS41+AW41+BA41)</f>
        <v>0</v>
      </c>
    </row>
    <row r="42" spans="1:57" s="133" customFormat="1" ht="15" customHeight="1" x14ac:dyDescent="0.35">
      <c r="A42" s="125" t="s">
        <v>74</v>
      </c>
      <c r="B42" s="524" t="s">
        <v>159</v>
      </c>
      <c r="C42" s="524"/>
      <c r="D42" s="524"/>
      <c r="E42" s="525"/>
      <c r="F42" s="134"/>
      <c r="G42" s="135"/>
      <c r="H42" s="140"/>
      <c r="I42" s="141"/>
      <c r="J42" s="134"/>
      <c r="K42" s="135"/>
      <c r="L42" s="140"/>
      <c r="M42" s="141"/>
      <c r="N42" s="134"/>
      <c r="O42" s="135"/>
      <c r="P42" s="140"/>
      <c r="Q42" s="141"/>
      <c r="R42" s="134"/>
      <c r="S42" s="135"/>
      <c r="T42" s="140"/>
      <c r="U42" s="141"/>
      <c r="V42" s="134"/>
      <c r="W42" s="135"/>
      <c r="X42" s="140"/>
      <c r="Y42" s="141"/>
      <c r="Z42" s="134"/>
      <c r="AA42" s="135"/>
      <c r="AB42" s="140"/>
      <c r="AC42" s="141"/>
      <c r="AD42" s="134"/>
      <c r="AE42" s="135"/>
      <c r="AF42" s="140"/>
      <c r="AG42" s="141"/>
      <c r="AH42" s="134"/>
      <c r="AI42" s="135"/>
      <c r="AJ42" s="140"/>
      <c r="AK42" s="141"/>
      <c r="AL42" s="134"/>
      <c r="AM42" s="135"/>
      <c r="AN42" s="140"/>
      <c r="AO42" s="142"/>
      <c r="AP42" s="134"/>
      <c r="AQ42" s="135"/>
      <c r="AR42" s="140"/>
      <c r="AS42" s="142"/>
      <c r="AT42" s="134"/>
      <c r="AU42" s="135"/>
      <c r="AV42" s="140"/>
      <c r="AW42" s="141"/>
      <c r="AX42" s="134"/>
      <c r="AY42" s="135"/>
      <c r="AZ42" s="140"/>
      <c r="BA42" s="141"/>
      <c r="BB42" s="217">
        <f t="shared" si="43"/>
        <v>0</v>
      </c>
      <c r="BC42" s="214">
        <f t="shared" si="44"/>
        <v>0</v>
      </c>
      <c r="BD42" s="215">
        <f t="shared" si="45"/>
        <v>0</v>
      </c>
      <c r="BE42" s="216">
        <f t="shared" si="42"/>
        <v>0</v>
      </c>
    </row>
    <row r="43" spans="1:57" s="133" customFormat="1" ht="15" customHeight="1" x14ac:dyDescent="0.35">
      <c r="A43" s="125" t="s">
        <v>75</v>
      </c>
      <c r="B43" s="524" t="s">
        <v>160</v>
      </c>
      <c r="C43" s="524"/>
      <c r="D43" s="524"/>
      <c r="E43" s="525"/>
      <c r="F43" s="134"/>
      <c r="G43" s="135"/>
      <c r="H43" s="140"/>
      <c r="I43" s="141"/>
      <c r="J43" s="134"/>
      <c r="K43" s="135"/>
      <c r="L43" s="140"/>
      <c r="M43" s="141"/>
      <c r="N43" s="134"/>
      <c r="O43" s="135"/>
      <c r="P43" s="140"/>
      <c r="Q43" s="141"/>
      <c r="R43" s="134"/>
      <c r="S43" s="135"/>
      <c r="T43" s="140"/>
      <c r="U43" s="141"/>
      <c r="V43" s="134"/>
      <c r="W43" s="135"/>
      <c r="X43" s="140"/>
      <c r="Y43" s="141"/>
      <c r="Z43" s="134"/>
      <c r="AA43" s="135"/>
      <c r="AB43" s="140"/>
      <c r="AC43" s="141"/>
      <c r="AD43" s="134"/>
      <c r="AE43" s="135"/>
      <c r="AF43" s="140"/>
      <c r="AG43" s="141"/>
      <c r="AH43" s="134"/>
      <c r="AI43" s="135"/>
      <c r="AJ43" s="140"/>
      <c r="AK43" s="141"/>
      <c r="AL43" s="134"/>
      <c r="AM43" s="135"/>
      <c r="AN43" s="140"/>
      <c r="AO43" s="142"/>
      <c r="AP43" s="134"/>
      <c r="AQ43" s="135"/>
      <c r="AR43" s="140"/>
      <c r="AS43" s="142"/>
      <c r="AT43" s="134"/>
      <c r="AU43" s="135"/>
      <c r="AV43" s="140"/>
      <c r="AW43" s="141"/>
      <c r="AX43" s="134"/>
      <c r="AY43" s="135"/>
      <c r="AZ43" s="140"/>
      <c r="BA43" s="141"/>
      <c r="BB43" s="217">
        <f>SUM(F43+J43+N43+R43+V43+Z43+AD43+AH43+AL43+AP43+AT43+AX43)</f>
        <v>0</v>
      </c>
      <c r="BC43" s="214">
        <f>SUM(G43+K43+O43+S43+W43+AA43+AE43+AI43+AM43+AQ43+AU43+AY43)</f>
        <v>0</v>
      </c>
      <c r="BD43" s="215">
        <f t="shared" si="45"/>
        <v>0</v>
      </c>
      <c r="BE43" s="216">
        <f t="shared" si="42"/>
        <v>0</v>
      </c>
    </row>
    <row r="44" spans="1:57" s="133" customFormat="1" ht="15" customHeight="1" x14ac:dyDescent="0.35">
      <c r="A44" s="125" t="s">
        <v>76</v>
      </c>
      <c r="B44" s="524" t="s">
        <v>68</v>
      </c>
      <c r="C44" s="524"/>
      <c r="D44" s="524"/>
      <c r="E44" s="525"/>
      <c r="F44" s="134"/>
      <c r="G44" s="135"/>
      <c r="H44" s="140"/>
      <c r="I44" s="141"/>
      <c r="J44" s="134"/>
      <c r="K44" s="135"/>
      <c r="L44" s="140"/>
      <c r="M44" s="141"/>
      <c r="N44" s="134"/>
      <c r="O44" s="135"/>
      <c r="P44" s="140"/>
      <c r="Q44" s="141"/>
      <c r="R44" s="134"/>
      <c r="S44" s="135"/>
      <c r="T44" s="140"/>
      <c r="U44" s="141"/>
      <c r="V44" s="134"/>
      <c r="W44" s="135"/>
      <c r="X44" s="140"/>
      <c r="Y44" s="141"/>
      <c r="Z44" s="134"/>
      <c r="AA44" s="135"/>
      <c r="AB44" s="140"/>
      <c r="AC44" s="141"/>
      <c r="AD44" s="134"/>
      <c r="AE44" s="135"/>
      <c r="AF44" s="140"/>
      <c r="AG44" s="141"/>
      <c r="AH44" s="134"/>
      <c r="AI44" s="135"/>
      <c r="AJ44" s="140"/>
      <c r="AK44" s="141"/>
      <c r="AL44" s="134"/>
      <c r="AM44" s="135"/>
      <c r="AN44" s="140"/>
      <c r="AO44" s="142"/>
      <c r="AP44" s="134"/>
      <c r="AQ44" s="135"/>
      <c r="AR44" s="140"/>
      <c r="AS44" s="142"/>
      <c r="AT44" s="134"/>
      <c r="AU44" s="135"/>
      <c r="AV44" s="140"/>
      <c r="AW44" s="141"/>
      <c r="AX44" s="134"/>
      <c r="AY44" s="135"/>
      <c r="AZ44" s="140"/>
      <c r="BA44" s="141"/>
      <c r="BB44" s="217">
        <f t="shared" si="43"/>
        <v>0</v>
      </c>
      <c r="BC44" s="214">
        <f t="shared" si="44"/>
        <v>0</v>
      </c>
      <c r="BD44" s="215">
        <f t="shared" si="45"/>
        <v>0</v>
      </c>
      <c r="BE44" s="216">
        <f t="shared" si="42"/>
        <v>0</v>
      </c>
    </row>
    <row r="45" spans="1:57" s="133" customFormat="1" ht="15" customHeight="1" x14ac:dyDescent="0.35">
      <c r="A45" s="125" t="s">
        <v>77</v>
      </c>
      <c r="B45" s="524" t="s">
        <v>57</v>
      </c>
      <c r="C45" s="524"/>
      <c r="D45" s="524"/>
      <c r="E45" s="525"/>
      <c r="F45" s="134"/>
      <c r="G45" s="135"/>
      <c r="H45" s="140"/>
      <c r="I45" s="141"/>
      <c r="J45" s="134"/>
      <c r="K45" s="135"/>
      <c r="L45" s="140"/>
      <c r="M45" s="141"/>
      <c r="N45" s="134"/>
      <c r="O45" s="135"/>
      <c r="P45" s="140"/>
      <c r="Q45" s="141"/>
      <c r="R45" s="134"/>
      <c r="S45" s="135"/>
      <c r="T45" s="140"/>
      <c r="U45" s="141"/>
      <c r="V45" s="134"/>
      <c r="W45" s="135"/>
      <c r="X45" s="140"/>
      <c r="Y45" s="141"/>
      <c r="Z45" s="134"/>
      <c r="AA45" s="135"/>
      <c r="AB45" s="140"/>
      <c r="AC45" s="141"/>
      <c r="AD45" s="134"/>
      <c r="AE45" s="135"/>
      <c r="AF45" s="140"/>
      <c r="AG45" s="141"/>
      <c r="AH45" s="134"/>
      <c r="AI45" s="135"/>
      <c r="AJ45" s="140"/>
      <c r="AK45" s="141"/>
      <c r="AL45" s="134"/>
      <c r="AM45" s="135"/>
      <c r="AN45" s="140"/>
      <c r="AO45" s="142"/>
      <c r="AP45" s="134"/>
      <c r="AQ45" s="135"/>
      <c r="AR45" s="140"/>
      <c r="AS45" s="142"/>
      <c r="AT45" s="134"/>
      <c r="AU45" s="135"/>
      <c r="AV45" s="140"/>
      <c r="AW45" s="141"/>
      <c r="AX45" s="134"/>
      <c r="AY45" s="135"/>
      <c r="AZ45" s="140"/>
      <c r="BA45" s="141"/>
      <c r="BB45" s="217">
        <f t="shared" si="43"/>
        <v>0</v>
      </c>
      <c r="BC45" s="214">
        <f t="shared" si="44"/>
        <v>0</v>
      </c>
      <c r="BD45" s="215">
        <f t="shared" si="45"/>
        <v>0</v>
      </c>
      <c r="BE45" s="216">
        <f t="shared" si="42"/>
        <v>0</v>
      </c>
    </row>
    <row r="46" spans="1:57" s="133" customFormat="1" ht="15" customHeight="1" x14ac:dyDescent="0.35">
      <c r="A46" s="125" t="s">
        <v>82</v>
      </c>
      <c r="B46" s="524" t="s">
        <v>237</v>
      </c>
      <c r="C46" s="524"/>
      <c r="D46" s="524"/>
      <c r="E46" s="525"/>
      <c r="F46" s="134"/>
      <c r="G46" s="135"/>
      <c r="H46" s="140"/>
      <c r="I46" s="141"/>
      <c r="J46" s="134"/>
      <c r="K46" s="135"/>
      <c r="L46" s="140"/>
      <c r="M46" s="141"/>
      <c r="N46" s="134"/>
      <c r="O46" s="135"/>
      <c r="P46" s="140"/>
      <c r="Q46" s="141"/>
      <c r="R46" s="134"/>
      <c r="S46" s="135"/>
      <c r="T46" s="140"/>
      <c r="U46" s="141"/>
      <c r="V46" s="134"/>
      <c r="W46" s="135"/>
      <c r="X46" s="140"/>
      <c r="Y46" s="141"/>
      <c r="Z46" s="134"/>
      <c r="AA46" s="135"/>
      <c r="AB46" s="140"/>
      <c r="AC46" s="141"/>
      <c r="AD46" s="134"/>
      <c r="AE46" s="135"/>
      <c r="AF46" s="140"/>
      <c r="AG46" s="141"/>
      <c r="AH46" s="134"/>
      <c r="AI46" s="135"/>
      <c r="AJ46" s="140"/>
      <c r="AK46" s="141"/>
      <c r="AL46" s="134"/>
      <c r="AM46" s="135"/>
      <c r="AN46" s="140"/>
      <c r="AO46" s="142"/>
      <c r="AP46" s="134"/>
      <c r="AQ46" s="135"/>
      <c r="AR46" s="140"/>
      <c r="AS46" s="142"/>
      <c r="AT46" s="134"/>
      <c r="AU46" s="135"/>
      <c r="AV46" s="140"/>
      <c r="AW46" s="141"/>
      <c r="AX46" s="134"/>
      <c r="AY46" s="135"/>
      <c r="AZ46" s="140"/>
      <c r="BA46" s="141"/>
      <c r="BB46" s="217">
        <f t="shared" si="43"/>
        <v>0</v>
      </c>
      <c r="BC46" s="214">
        <f t="shared" si="44"/>
        <v>0</v>
      </c>
      <c r="BD46" s="215">
        <f t="shared" si="45"/>
        <v>0</v>
      </c>
      <c r="BE46" s="216">
        <f t="shared" si="42"/>
        <v>0</v>
      </c>
    </row>
    <row r="47" spans="1:57" s="133" customFormat="1" ht="15" customHeight="1" x14ac:dyDescent="0.35">
      <c r="A47" s="125" t="s">
        <v>83</v>
      </c>
      <c r="B47" s="125" t="s">
        <v>72</v>
      </c>
      <c r="C47" s="125"/>
      <c r="D47" s="125"/>
      <c r="E47" s="126"/>
      <c r="F47" s="134"/>
      <c r="G47" s="135"/>
      <c r="H47" s="140"/>
      <c r="I47" s="141"/>
      <c r="J47" s="134"/>
      <c r="K47" s="135"/>
      <c r="L47" s="140"/>
      <c r="M47" s="141"/>
      <c r="N47" s="134"/>
      <c r="O47" s="135"/>
      <c r="P47" s="140"/>
      <c r="Q47" s="141"/>
      <c r="R47" s="134"/>
      <c r="S47" s="135"/>
      <c r="T47" s="140"/>
      <c r="U47" s="141"/>
      <c r="V47" s="134"/>
      <c r="W47" s="135"/>
      <c r="X47" s="140"/>
      <c r="Y47" s="141"/>
      <c r="Z47" s="134"/>
      <c r="AA47" s="135"/>
      <c r="AB47" s="140"/>
      <c r="AC47" s="141"/>
      <c r="AD47" s="134"/>
      <c r="AE47" s="135"/>
      <c r="AF47" s="140"/>
      <c r="AG47" s="141"/>
      <c r="AH47" s="134"/>
      <c r="AI47" s="135"/>
      <c r="AJ47" s="140"/>
      <c r="AK47" s="141"/>
      <c r="AL47" s="134"/>
      <c r="AM47" s="135"/>
      <c r="AN47" s="140"/>
      <c r="AO47" s="142"/>
      <c r="AP47" s="134"/>
      <c r="AQ47" s="135"/>
      <c r="AR47" s="140"/>
      <c r="AS47" s="142"/>
      <c r="AT47" s="134"/>
      <c r="AU47" s="135"/>
      <c r="AV47" s="140"/>
      <c r="AW47" s="141"/>
      <c r="AX47" s="134"/>
      <c r="AY47" s="135"/>
      <c r="AZ47" s="140"/>
      <c r="BA47" s="141"/>
      <c r="BB47" s="217">
        <f>SUM(F47+J47+N47+R47+V47+Z47+AD47+AH47+AL47+AP47+AT47+AX47)</f>
        <v>0</v>
      </c>
      <c r="BC47" s="214">
        <f t="shared" si="44"/>
        <v>0</v>
      </c>
      <c r="BD47" s="215">
        <f t="shared" si="45"/>
        <v>0</v>
      </c>
      <c r="BE47" s="216">
        <f t="shared" si="42"/>
        <v>0</v>
      </c>
    </row>
    <row r="48" spans="1:57" s="133" customFormat="1" ht="30" customHeight="1" x14ac:dyDescent="0.35">
      <c r="A48" s="125" t="s">
        <v>85</v>
      </c>
      <c r="B48" s="559" t="s">
        <v>226</v>
      </c>
      <c r="C48" s="560"/>
      <c r="D48" s="560"/>
      <c r="E48" s="561"/>
      <c r="F48" s="134"/>
      <c r="G48" s="135"/>
      <c r="H48" s="136"/>
      <c r="I48" s="137"/>
      <c r="J48" s="134"/>
      <c r="K48" s="135"/>
      <c r="L48" s="136"/>
      <c r="M48" s="137"/>
      <c r="N48" s="134"/>
      <c r="O48" s="135"/>
      <c r="P48" s="136"/>
      <c r="Q48" s="137"/>
      <c r="R48" s="134"/>
      <c r="S48" s="135"/>
      <c r="T48" s="136"/>
      <c r="U48" s="137"/>
      <c r="V48" s="134"/>
      <c r="W48" s="135"/>
      <c r="X48" s="136"/>
      <c r="Y48" s="137"/>
      <c r="Z48" s="134"/>
      <c r="AA48" s="135"/>
      <c r="AB48" s="136"/>
      <c r="AC48" s="137"/>
      <c r="AD48" s="134"/>
      <c r="AE48" s="135"/>
      <c r="AF48" s="136"/>
      <c r="AG48" s="137"/>
      <c r="AH48" s="134"/>
      <c r="AI48" s="135"/>
      <c r="AJ48" s="136"/>
      <c r="AK48" s="137"/>
      <c r="AL48" s="134"/>
      <c r="AM48" s="135"/>
      <c r="AN48" s="136"/>
      <c r="AO48" s="138"/>
      <c r="AP48" s="134"/>
      <c r="AQ48" s="135"/>
      <c r="AR48" s="136"/>
      <c r="AS48" s="138"/>
      <c r="AT48" s="134"/>
      <c r="AU48" s="135"/>
      <c r="AV48" s="136"/>
      <c r="AW48" s="137"/>
      <c r="AX48" s="134"/>
      <c r="AY48" s="135"/>
      <c r="AZ48" s="136"/>
      <c r="BA48" s="137"/>
      <c r="BB48" s="217">
        <f>SUM(F48+J48+N48+R48+V48+Z48+AD48+AH48+AL48+AP48+AT48+AX48)</f>
        <v>0</v>
      </c>
      <c r="BC48" s="214">
        <f>SUM(G48+K48+O48+S48+W48+AA48+AE48+AI48+AM48+AQ48+AU48+AY48)</f>
        <v>0</v>
      </c>
      <c r="BD48" s="215">
        <f t="shared" si="45"/>
        <v>0</v>
      </c>
      <c r="BE48" s="216">
        <f t="shared" si="42"/>
        <v>0</v>
      </c>
    </row>
    <row r="49" spans="1:57" s="278" customFormat="1" ht="15" customHeight="1" x14ac:dyDescent="0.35">
      <c r="A49" s="271"/>
      <c r="B49" s="577" t="s">
        <v>66</v>
      </c>
      <c r="C49" s="577"/>
      <c r="D49" s="577"/>
      <c r="E49" s="578"/>
      <c r="F49" s="292">
        <f>SUM(F31:F48)</f>
        <v>0</v>
      </c>
      <c r="G49" s="277">
        <f t="shared" ref="G49:BA49" si="46">SUM(G31:G48)</f>
        <v>0</v>
      </c>
      <c r="H49" s="272">
        <f t="shared" si="46"/>
        <v>0</v>
      </c>
      <c r="I49" s="273">
        <f t="shared" si="46"/>
        <v>0</v>
      </c>
      <c r="J49" s="272">
        <f t="shared" si="46"/>
        <v>0</v>
      </c>
      <c r="K49" s="273">
        <f t="shared" si="46"/>
        <v>0</v>
      </c>
      <c r="L49" s="272">
        <f t="shared" si="46"/>
        <v>0</v>
      </c>
      <c r="M49" s="273">
        <f>SUM(M31:M48)</f>
        <v>0</v>
      </c>
      <c r="N49" s="272">
        <f t="shared" si="46"/>
        <v>0</v>
      </c>
      <c r="O49" s="273">
        <f t="shared" si="46"/>
        <v>0</v>
      </c>
      <c r="P49" s="272">
        <f t="shared" si="46"/>
        <v>0</v>
      </c>
      <c r="Q49" s="273">
        <f t="shared" si="46"/>
        <v>0</v>
      </c>
      <c r="R49" s="272">
        <f>SUM(R31:R48)</f>
        <v>0</v>
      </c>
      <c r="S49" s="273">
        <f t="shared" si="46"/>
        <v>0</v>
      </c>
      <c r="T49" s="272">
        <f t="shared" si="46"/>
        <v>0</v>
      </c>
      <c r="U49" s="273">
        <f t="shared" si="46"/>
        <v>0</v>
      </c>
      <c r="V49" s="272">
        <f t="shared" si="46"/>
        <v>0</v>
      </c>
      <c r="W49" s="273">
        <f t="shared" si="46"/>
        <v>0</v>
      </c>
      <c r="X49" s="272">
        <f t="shared" si="46"/>
        <v>0</v>
      </c>
      <c r="Y49" s="273">
        <f t="shared" si="46"/>
        <v>0</v>
      </c>
      <c r="Z49" s="272">
        <f t="shared" si="46"/>
        <v>0</v>
      </c>
      <c r="AA49" s="273">
        <f t="shared" si="46"/>
        <v>0</v>
      </c>
      <c r="AB49" s="272">
        <f t="shared" si="46"/>
        <v>0</v>
      </c>
      <c r="AC49" s="273">
        <f t="shared" si="46"/>
        <v>0</v>
      </c>
      <c r="AD49" s="272">
        <f t="shared" ref="AD49:AG49" si="47">SUM(AD31:AD48)</f>
        <v>0</v>
      </c>
      <c r="AE49" s="273">
        <f t="shared" si="47"/>
        <v>0</v>
      </c>
      <c r="AF49" s="272">
        <f t="shared" si="47"/>
        <v>0</v>
      </c>
      <c r="AG49" s="273">
        <f t="shared" si="47"/>
        <v>0</v>
      </c>
      <c r="AH49" s="272">
        <f t="shared" si="46"/>
        <v>0</v>
      </c>
      <c r="AI49" s="273">
        <f t="shared" si="46"/>
        <v>0</v>
      </c>
      <c r="AJ49" s="272">
        <f t="shared" si="46"/>
        <v>0</v>
      </c>
      <c r="AK49" s="273">
        <f t="shared" si="46"/>
        <v>0</v>
      </c>
      <c r="AL49" s="272">
        <f t="shared" si="46"/>
        <v>0</v>
      </c>
      <c r="AM49" s="273">
        <f t="shared" si="46"/>
        <v>0</v>
      </c>
      <c r="AN49" s="272">
        <f t="shared" si="46"/>
        <v>0</v>
      </c>
      <c r="AO49" s="274">
        <f t="shared" si="46"/>
        <v>0</v>
      </c>
      <c r="AP49" s="272">
        <f t="shared" ref="AP49:AS49" si="48">SUM(AP31:AP48)</f>
        <v>0</v>
      </c>
      <c r="AQ49" s="273">
        <f t="shared" si="48"/>
        <v>0</v>
      </c>
      <c r="AR49" s="272">
        <f t="shared" si="48"/>
        <v>0</v>
      </c>
      <c r="AS49" s="274">
        <f t="shared" si="48"/>
        <v>0</v>
      </c>
      <c r="AT49" s="273">
        <f t="shared" si="46"/>
        <v>0</v>
      </c>
      <c r="AU49" s="273">
        <f t="shared" si="46"/>
        <v>0</v>
      </c>
      <c r="AV49" s="272">
        <f t="shared" si="46"/>
        <v>0</v>
      </c>
      <c r="AW49" s="273">
        <f t="shared" si="46"/>
        <v>0</v>
      </c>
      <c r="AX49" s="272">
        <f t="shared" si="46"/>
        <v>0</v>
      </c>
      <c r="AY49" s="273">
        <f t="shared" si="46"/>
        <v>0</v>
      </c>
      <c r="AZ49" s="272">
        <f t="shared" si="46"/>
        <v>0</v>
      </c>
      <c r="BA49" s="273">
        <f t="shared" si="46"/>
        <v>0</v>
      </c>
      <c r="BB49" s="272">
        <f>SUM(BB31:BB48)</f>
        <v>0</v>
      </c>
      <c r="BC49" s="276">
        <f>SUM(BC31:BC48)</f>
        <v>0</v>
      </c>
      <c r="BD49" s="277">
        <f>SUM(BD31:BD48)</f>
        <v>0</v>
      </c>
      <c r="BE49" s="276">
        <f>SUM(BE31:BE48)</f>
        <v>0</v>
      </c>
    </row>
    <row r="50" spans="1:57" s="133" customFormat="1" ht="15" customHeight="1" x14ac:dyDescent="0.35">
      <c r="A50" s="125"/>
      <c r="B50" s="557" t="s">
        <v>67</v>
      </c>
      <c r="C50" s="557"/>
      <c r="D50" s="557"/>
      <c r="E50" s="558"/>
      <c r="F50" s="545" t="s">
        <v>67</v>
      </c>
      <c r="G50" s="546"/>
      <c r="H50" s="545" t="s">
        <v>67</v>
      </c>
      <c r="I50" s="546"/>
      <c r="J50" s="545" t="s">
        <v>67</v>
      </c>
      <c r="K50" s="546"/>
      <c r="L50" s="545" t="s">
        <v>67</v>
      </c>
      <c r="M50" s="546"/>
      <c r="N50" s="545" t="s">
        <v>67</v>
      </c>
      <c r="O50" s="546"/>
      <c r="P50" s="545" t="s">
        <v>67</v>
      </c>
      <c r="Q50" s="546"/>
      <c r="R50" s="545" t="s">
        <v>67</v>
      </c>
      <c r="S50" s="546"/>
      <c r="T50" s="545" t="s">
        <v>67</v>
      </c>
      <c r="U50" s="546"/>
      <c r="V50" s="545" t="s">
        <v>67</v>
      </c>
      <c r="W50" s="546"/>
      <c r="X50" s="545" t="s">
        <v>67</v>
      </c>
      <c r="Y50" s="546"/>
      <c r="Z50" s="545" t="s">
        <v>67</v>
      </c>
      <c r="AA50" s="546"/>
      <c r="AB50" s="545" t="s">
        <v>67</v>
      </c>
      <c r="AC50" s="546"/>
      <c r="AD50" s="545" t="s">
        <v>67</v>
      </c>
      <c r="AE50" s="546"/>
      <c r="AF50" s="545" t="s">
        <v>67</v>
      </c>
      <c r="AG50" s="546"/>
      <c r="AH50" s="545" t="s">
        <v>67</v>
      </c>
      <c r="AI50" s="546"/>
      <c r="AJ50" s="545" t="s">
        <v>67</v>
      </c>
      <c r="AK50" s="546"/>
      <c r="AL50" s="545" t="s">
        <v>67</v>
      </c>
      <c r="AM50" s="546"/>
      <c r="AN50" s="545" t="s">
        <v>67</v>
      </c>
      <c r="AO50" s="546"/>
      <c r="AP50" s="545" t="s">
        <v>67</v>
      </c>
      <c r="AQ50" s="546"/>
      <c r="AR50" s="545" t="s">
        <v>67</v>
      </c>
      <c r="AS50" s="546"/>
      <c r="AT50" s="545" t="s">
        <v>316</v>
      </c>
      <c r="AU50" s="546"/>
      <c r="AV50" s="545" t="s">
        <v>316</v>
      </c>
      <c r="AW50" s="546"/>
      <c r="AX50" s="545" t="s">
        <v>67</v>
      </c>
      <c r="AY50" s="546"/>
      <c r="AZ50" s="545" t="s">
        <v>67</v>
      </c>
      <c r="BA50" s="546"/>
      <c r="BB50" s="545" t="s">
        <v>67</v>
      </c>
      <c r="BC50" s="546"/>
      <c r="BD50" s="545" t="s">
        <v>67</v>
      </c>
      <c r="BE50" s="576"/>
    </row>
    <row r="51" spans="1:57" s="133" customFormat="1" ht="15" customHeight="1" x14ac:dyDescent="0.35">
      <c r="A51" s="125" t="s">
        <v>192</v>
      </c>
      <c r="B51" s="524" t="s">
        <v>71</v>
      </c>
      <c r="C51" s="524"/>
      <c r="D51" s="524"/>
      <c r="E51" s="525"/>
      <c r="F51" s="134"/>
      <c r="G51" s="135"/>
      <c r="H51" s="136"/>
      <c r="I51" s="137"/>
      <c r="J51" s="134"/>
      <c r="K51" s="135"/>
      <c r="L51" s="136"/>
      <c r="M51" s="137"/>
      <c r="N51" s="134"/>
      <c r="O51" s="135"/>
      <c r="P51" s="136"/>
      <c r="Q51" s="137"/>
      <c r="R51" s="134"/>
      <c r="S51" s="135"/>
      <c r="T51" s="136"/>
      <c r="U51" s="137"/>
      <c r="V51" s="134"/>
      <c r="W51" s="135"/>
      <c r="X51" s="136"/>
      <c r="Y51" s="137"/>
      <c r="Z51" s="134"/>
      <c r="AA51" s="135"/>
      <c r="AB51" s="136"/>
      <c r="AC51" s="137"/>
      <c r="AD51" s="134"/>
      <c r="AE51" s="135"/>
      <c r="AF51" s="136"/>
      <c r="AG51" s="137"/>
      <c r="AH51" s="134"/>
      <c r="AI51" s="135"/>
      <c r="AJ51" s="136"/>
      <c r="AK51" s="137"/>
      <c r="AL51" s="134"/>
      <c r="AM51" s="135"/>
      <c r="AN51" s="136"/>
      <c r="AO51" s="138"/>
      <c r="AP51" s="134"/>
      <c r="AQ51" s="135"/>
      <c r="AR51" s="136"/>
      <c r="AS51" s="138"/>
      <c r="AT51" s="134"/>
      <c r="AU51" s="135"/>
      <c r="AV51" s="136"/>
      <c r="AW51" s="137"/>
      <c r="AX51" s="134"/>
      <c r="AY51" s="135"/>
      <c r="AZ51" s="136"/>
      <c r="BA51" s="137"/>
      <c r="BB51" s="217">
        <f>SUM(F51+J51+N51+R51+V51+Z51+AD51+AH51+AL51+AP51+AT51+AX51)</f>
        <v>0</v>
      </c>
      <c r="BC51" s="214">
        <f t="shared" ref="BC51:BE59" si="49">SUM(G51+K51+O51+S51+W51+AA51+AE51+AI51+AM51+AQ51+AU51+AY51)</f>
        <v>0</v>
      </c>
      <c r="BD51" s="215">
        <f t="shared" si="49"/>
        <v>0</v>
      </c>
      <c r="BE51" s="216">
        <f t="shared" si="49"/>
        <v>0</v>
      </c>
    </row>
    <row r="52" spans="1:57" s="133" customFormat="1" ht="15" customHeight="1" x14ac:dyDescent="0.35">
      <c r="A52" s="125" t="s">
        <v>193</v>
      </c>
      <c r="B52" s="524" t="s">
        <v>188</v>
      </c>
      <c r="C52" s="524"/>
      <c r="D52" s="524"/>
      <c r="E52" s="525"/>
      <c r="F52" s="134"/>
      <c r="G52" s="135"/>
      <c r="H52" s="140"/>
      <c r="I52" s="141"/>
      <c r="J52" s="134"/>
      <c r="K52" s="135"/>
      <c r="L52" s="140"/>
      <c r="M52" s="141"/>
      <c r="N52" s="134"/>
      <c r="O52" s="135"/>
      <c r="P52" s="140"/>
      <c r="Q52" s="141"/>
      <c r="R52" s="134"/>
      <c r="S52" s="135"/>
      <c r="T52" s="140"/>
      <c r="U52" s="141"/>
      <c r="V52" s="134"/>
      <c r="W52" s="135"/>
      <c r="X52" s="140"/>
      <c r="Y52" s="141"/>
      <c r="Z52" s="134"/>
      <c r="AA52" s="135"/>
      <c r="AB52" s="140"/>
      <c r="AC52" s="141"/>
      <c r="AD52" s="134"/>
      <c r="AE52" s="135"/>
      <c r="AF52" s="140"/>
      <c r="AG52" s="141"/>
      <c r="AH52" s="134"/>
      <c r="AI52" s="135"/>
      <c r="AJ52" s="140"/>
      <c r="AK52" s="141"/>
      <c r="AL52" s="134"/>
      <c r="AM52" s="135"/>
      <c r="AN52" s="140"/>
      <c r="AO52" s="142"/>
      <c r="AP52" s="134"/>
      <c r="AQ52" s="135"/>
      <c r="AR52" s="140"/>
      <c r="AS52" s="142"/>
      <c r="AT52" s="134"/>
      <c r="AU52" s="135"/>
      <c r="AV52" s="140"/>
      <c r="AW52" s="141"/>
      <c r="AX52" s="134"/>
      <c r="AY52" s="135"/>
      <c r="AZ52" s="140"/>
      <c r="BA52" s="141"/>
      <c r="BB52" s="217">
        <f t="shared" ref="BB52:BB58" si="50">SUM(F52+J52+N52+R52+V52+Z52+AD52+AH52+AL52+AP52+AT52+AX52)</f>
        <v>0</v>
      </c>
      <c r="BC52" s="214">
        <f t="shared" si="49"/>
        <v>0</v>
      </c>
      <c r="BD52" s="215">
        <f t="shared" si="49"/>
        <v>0</v>
      </c>
      <c r="BE52" s="216">
        <f t="shared" si="49"/>
        <v>0</v>
      </c>
    </row>
    <row r="53" spans="1:57" s="133" customFormat="1" ht="15" customHeight="1" x14ac:dyDescent="0.35">
      <c r="A53" s="125" t="s">
        <v>194</v>
      </c>
      <c r="B53" s="524" t="s">
        <v>189</v>
      </c>
      <c r="C53" s="524"/>
      <c r="D53" s="524"/>
      <c r="E53" s="525"/>
      <c r="F53" s="134"/>
      <c r="G53" s="135"/>
      <c r="H53" s="140"/>
      <c r="I53" s="141"/>
      <c r="J53" s="134"/>
      <c r="K53" s="135"/>
      <c r="L53" s="140"/>
      <c r="M53" s="141"/>
      <c r="N53" s="134"/>
      <c r="O53" s="135"/>
      <c r="P53" s="140"/>
      <c r="Q53" s="141"/>
      <c r="R53" s="134"/>
      <c r="S53" s="135"/>
      <c r="T53" s="140"/>
      <c r="U53" s="141"/>
      <c r="V53" s="134"/>
      <c r="W53" s="135"/>
      <c r="X53" s="140"/>
      <c r="Y53" s="141"/>
      <c r="Z53" s="134"/>
      <c r="AA53" s="135"/>
      <c r="AB53" s="140"/>
      <c r="AC53" s="141"/>
      <c r="AD53" s="134"/>
      <c r="AE53" s="135"/>
      <c r="AF53" s="140"/>
      <c r="AG53" s="141"/>
      <c r="AH53" s="134"/>
      <c r="AI53" s="135"/>
      <c r="AJ53" s="140"/>
      <c r="AK53" s="141"/>
      <c r="AL53" s="134"/>
      <c r="AM53" s="135"/>
      <c r="AN53" s="140"/>
      <c r="AO53" s="142"/>
      <c r="AP53" s="134"/>
      <c r="AQ53" s="135"/>
      <c r="AR53" s="140"/>
      <c r="AS53" s="142"/>
      <c r="AT53" s="134"/>
      <c r="AU53" s="135"/>
      <c r="AV53" s="140"/>
      <c r="AW53" s="141"/>
      <c r="AX53" s="134"/>
      <c r="AY53" s="135"/>
      <c r="AZ53" s="140"/>
      <c r="BA53" s="141"/>
      <c r="BB53" s="217">
        <f t="shared" si="50"/>
        <v>0</v>
      </c>
      <c r="BC53" s="214">
        <f t="shared" si="49"/>
        <v>0</v>
      </c>
      <c r="BD53" s="215">
        <f t="shared" si="49"/>
        <v>0</v>
      </c>
      <c r="BE53" s="216">
        <f t="shared" si="49"/>
        <v>0</v>
      </c>
    </row>
    <row r="54" spans="1:57" s="133" customFormat="1" ht="15" customHeight="1" x14ac:dyDescent="0.35">
      <c r="A54" s="125" t="s">
        <v>195</v>
      </c>
      <c r="B54" s="524" t="s">
        <v>155</v>
      </c>
      <c r="C54" s="524"/>
      <c r="D54" s="524"/>
      <c r="E54" s="525"/>
      <c r="F54" s="134"/>
      <c r="G54" s="135"/>
      <c r="H54" s="140"/>
      <c r="I54" s="141"/>
      <c r="J54" s="134"/>
      <c r="K54" s="135"/>
      <c r="L54" s="140"/>
      <c r="M54" s="141"/>
      <c r="N54" s="134"/>
      <c r="O54" s="135"/>
      <c r="P54" s="140"/>
      <c r="Q54" s="141"/>
      <c r="R54" s="134"/>
      <c r="S54" s="135"/>
      <c r="T54" s="140"/>
      <c r="U54" s="141"/>
      <c r="V54" s="134"/>
      <c r="W54" s="135"/>
      <c r="X54" s="140"/>
      <c r="Y54" s="141"/>
      <c r="Z54" s="134"/>
      <c r="AA54" s="135"/>
      <c r="AB54" s="140"/>
      <c r="AC54" s="141"/>
      <c r="AD54" s="134"/>
      <c r="AE54" s="135"/>
      <c r="AF54" s="140"/>
      <c r="AG54" s="141"/>
      <c r="AH54" s="134"/>
      <c r="AI54" s="135"/>
      <c r="AJ54" s="140"/>
      <c r="AK54" s="141"/>
      <c r="AL54" s="134"/>
      <c r="AM54" s="135"/>
      <c r="AN54" s="140"/>
      <c r="AO54" s="142"/>
      <c r="AP54" s="134"/>
      <c r="AQ54" s="135"/>
      <c r="AR54" s="140"/>
      <c r="AS54" s="142"/>
      <c r="AT54" s="134"/>
      <c r="AU54" s="135"/>
      <c r="AV54" s="140"/>
      <c r="AW54" s="141"/>
      <c r="AX54" s="134"/>
      <c r="AY54" s="135"/>
      <c r="AZ54" s="140"/>
      <c r="BA54" s="141"/>
      <c r="BB54" s="217">
        <f t="shared" si="50"/>
        <v>0</v>
      </c>
      <c r="BC54" s="214">
        <f t="shared" si="49"/>
        <v>0</v>
      </c>
      <c r="BD54" s="215">
        <f t="shared" si="49"/>
        <v>0</v>
      </c>
      <c r="BE54" s="216">
        <f t="shared" si="49"/>
        <v>0</v>
      </c>
    </row>
    <row r="55" spans="1:57" s="133" customFormat="1" ht="15" customHeight="1" x14ac:dyDescent="0.35">
      <c r="A55" s="125" t="s">
        <v>196</v>
      </c>
      <c r="B55" s="524" t="s">
        <v>172</v>
      </c>
      <c r="C55" s="524"/>
      <c r="D55" s="524"/>
      <c r="E55" s="525"/>
      <c r="F55" s="134"/>
      <c r="G55" s="135"/>
      <c r="H55" s="140"/>
      <c r="I55" s="141"/>
      <c r="J55" s="134"/>
      <c r="K55" s="135"/>
      <c r="L55" s="140"/>
      <c r="M55" s="141"/>
      <c r="N55" s="134"/>
      <c r="O55" s="135"/>
      <c r="P55" s="140"/>
      <c r="Q55" s="141"/>
      <c r="R55" s="134"/>
      <c r="S55" s="135"/>
      <c r="T55" s="140"/>
      <c r="U55" s="141"/>
      <c r="V55" s="134"/>
      <c r="W55" s="135"/>
      <c r="X55" s="140"/>
      <c r="Y55" s="141"/>
      <c r="Z55" s="134"/>
      <c r="AA55" s="135"/>
      <c r="AB55" s="140"/>
      <c r="AC55" s="141"/>
      <c r="AD55" s="134"/>
      <c r="AE55" s="135"/>
      <c r="AF55" s="140"/>
      <c r="AG55" s="141"/>
      <c r="AH55" s="134"/>
      <c r="AI55" s="135"/>
      <c r="AJ55" s="140"/>
      <c r="AK55" s="141"/>
      <c r="AL55" s="134"/>
      <c r="AM55" s="135"/>
      <c r="AN55" s="140"/>
      <c r="AO55" s="142"/>
      <c r="AP55" s="134"/>
      <c r="AQ55" s="135"/>
      <c r="AR55" s="140"/>
      <c r="AS55" s="142"/>
      <c r="AT55" s="134"/>
      <c r="AU55" s="135"/>
      <c r="AV55" s="140"/>
      <c r="AW55" s="141"/>
      <c r="AX55" s="134"/>
      <c r="AY55" s="135"/>
      <c r="AZ55" s="140"/>
      <c r="BA55" s="141"/>
      <c r="BB55" s="217">
        <f t="shared" si="50"/>
        <v>0</v>
      </c>
      <c r="BC55" s="214">
        <f t="shared" si="49"/>
        <v>0</v>
      </c>
      <c r="BD55" s="215">
        <f t="shared" si="49"/>
        <v>0</v>
      </c>
      <c r="BE55" s="216">
        <f t="shared" si="49"/>
        <v>0</v>
      </c>
    </row>
    <row r="56" spans="1:57" s="133" customFormat="1" ht="15" customHeight="1" x14ac:dyDescent="0.35">
      <c r="A56" s="125" t="s">
        <v>197</v>
      </c>
      <c r="B56" s="524" t="s">
        <v>156</v>
      </c>
      <c r="C56" s="524"/>
      <c r="D56" s="524"/>
      <c r="E56" s="525"/>
      <c r="F56" s="134"/>
      <c r="G56" s="135"/>
      <c r="H56" s="140"/>
      <c r="I56" s="141"/>
      <c r="J56" s="134"/>
      <c r="K56" s="135"/>
      <c r="L56" s="140"/>
      <c r="M56" s="141"/>
      <c r="N56" s="134"/>
      <c r="O56" s="135"/>
      <c r="P56" s="140"/>
      <c r="Q56" s="141"/>
      <c r="R56" s="134"/>
      <c r="S56" s="135"/>
      <c r="T56" s="140"/>
      <c r="U56" s="141"/>
      <c r="V56" s="134"/>
      <c r="W56" s="135"/>
      <c r="X56" s="140"/>
      <c r="Y56" s="141"/>
      <c r="Z56" s="134"/>
      <c r="AA56" s="135"/>
      <c r="AB56" s="140"/>
      <c r="AC56" s="141"/>
      <c r="AD56" s="134"/>
      <c r="AE56" s="135"/>
      <c r="AF56" s="140"/>
      <c r="AG56" s="141"/>
      <c r="AH56" s="134"/>
      <c r="AI56" s="135"/>
      <c r="AJ56" s="140"/>
      <c r="AK56" s="141"/>
      <c r="AL56" s="134"/>
      <c r="AM56" s="135"/>
      <c r="AN56" s="140"/>
      <c r="AO56" s="142"/>
      <c r="AP56" s="134"/>
      <c r="AQ56" s="135"/>
      <c r="AR56" s="140"/>
      <c r="AS56" s="142"/>
      <c r="AT56" s="134"/>
      <c r="AU56" s="135"/>
      <c r="AV56" s="140"/>
      <c r="AW56" s="141"/>
      <c r="AX56" s="134"/>
      <c r="AY56" s="135"/>
      <c r="AZ56" s="140"/>
      <c r="BA56" s="141"/>
      <c r="BB56" s="217">
        <f t="shared" si="50"/>
        <v>0</v>
      </c>
      <c r="BC56" s="214">
        <f t="shared" si="49"/>
        <v>0</v>
      </c>
      <c r="BD56" s="215">
        <f t="shared" si="49"/>
        <v>0</v>
      </c>
      <c r="BE56" s="216">
        <f t="shared" si="49"/>
        <v>0</v>
      </c>
    </row>
    <row r="57" spans="1:57" s="133" customFormat="1" ht="15" customHeight="1" x14ac:dyDescent="0.35">
      <c r="A57" s="125" t="s">
        <v>198</v>
      </c>
      <c r="B57" s="524" t="s">
        <v>206</v>
      </c>
      <c r="C57" s="524"/>
      <c r="D57" s="524"/>
      <c r="E57" s="525"/>
      <c r="F57" s="134"/>
      <c r="G57" s="135"/>
      <c r="H57" s="140"/>
      <c r="I57" s="141"/>
      <c r="J57" s="134"/>
      <c r="K57" s="135"/>
      <c r="L57" s="140"/>
      <c r="M57" s="141"/>
      <c r="N57" s="134"/>
      <c r="O57" s="135"/>
      <c r="P57" s="140"/>
      <c r="Q57" s="141"/>
      <c r="R57" s="134"/>
      <c r="S57" s="135"/>
      <c r="T57" s="140"/>
      <c r="U57" s="141"/>
      <c r="V57" s="134"/>
      <c r="W57" s="135"/>
      <c r="X57" s="140"/>
      <c r="Y57" s="141"/>
      <c r="Z57" s="134"/>
      <c r="AA57" s="135"/>
      <c r="AB57" s="140"/>
      <c r="AC57" s="141"/>
      <c r="AD57" s="134"/>
      <c r="AE57" s="135"/>
      <c r="AF57" s="140"/>
      <c r="AG57" s="141"/>
      <c r="AH57" s="134"/>
      <c r="AI57" s="135"/>
      <c r="AJ57" s="140"/>
      <c r="AK57" s="141"/>
      <c r="AL57" s="134"/>
      <c r="AM57" s="135"/>
      <c r="AN57" s="140"/>
      <c r="AO57" s="142"/>
      <c r="AP57" s="134"/>
      <c r="AQ57" s="135"/>
      <c r="AR57" s="140"/>
      <c r="AS57" s="142"/>
      <c r="AT57" s="134"/>
      <c r="AU57" s="135"/>
      <c r="AV57" s="140"/>
      <c r="AW57" s="141"/>
      <c r="AX57" s="134"/>
      <c r="AY57" s="135"/>
      <c r="AZ57" s="140"/>
      <c r="BA57" s="141"/>
      <c r="BB57" s="217">
        <f t="shared" si="50"/>
        <v>0</v>
      </c>
      <c r="BC57" s="214">
        <f t="shared" si="49"/>
        <v>0</v>
      </c>
      <c r="BD57" s="215">
        <f t="shared" si="49"/>
        <v>0</v>
      </c>
      <c r="BE57" s="216">
        <f t="shared" si="49"/>
        <v>0</v>
      </c>
    </row>
    <row r="58" spans="1:57" s="133" customFormat="1" ht="15" customHeight="1" x14ac:dyDescent="0.35">
      <c r="A58" s="125" t="s">
        <v>199</v>
      </c>
      <c r="B58" s="125" t="s">
        <v>72</v>
      </c>
      <c r="C58" s="125"/>
      <c r="D58" s="125"/>
      <c r="E58" s="126"/>
      <c r="F58" s="134"/>
      <c r="G58" s="135"/>
      <c r="H58" s="140"/>
      <c r="I58" s="141"/>
      <c r="J58" s="134"/>
      <c r="K58" s="135"/>
      <c r="L58" s="140"/>
      <c r="M58" s="141"/>
      <c r="N58" s="134"/>
      <c r="O58" s="135"/>
      <c r="P58" s="140"/>
      <c r="Q58" s="141"/>
      <c r="R58" s="134"/>
      <c r="S58" s="135"/>
      <c r="T58" s="140"/>
      <c r="U58" s="141"/>
      <c r="V58" s="134"/>
      <c r="W58" s="135"/>
      <c r="X58" s="140"/>
      <c r="Y58" s="141"/>
      <c r="Z58" s="134"/>
      <c r="AA58" s="135"/>
      <c r="AB58" s="140"/>
      <c r="AC58" s="141"/>
      <c r="AD58" s="134"/>
      <c r="AE58" s="135"/>
      <c r="AF58" s="140"/>
      <c r="AG58" s="141"/>
      <c r="AH58" s="134"/>
      <c r="AI58" s="135"/>
      <c r="AJ58" s="140"/>
      <c r="AK58" s="141"/>
      <c r="AL58" s="134"/>
      <c r="AM58" s="135"/>
      <c r="AN58" s="140"/>
      <c r="AO58" s="142"/>
      <c r="AP58" s="134"/>
      <c r="AQ58" s="135"/>
      <c r="AR58" s="140"/>
      <c r="AS58" s="142"/>
      <c r="AT58" s="134"/>
      <c r="AU58" s="135"/>
      <c r="AV58" s="140"/>
      <c r="AW58" s="141"/>
      <c r="AX58" s="134"/>
      <c r="AY58" s="135"/>
      <c r="AZ58" s="140"/>
      <c r="BA58" s="141"/>
      <c r="BB58" s="217">
        <f t="shared" si="50"/>
        <v>0</v>
      </c>
      <c r="BC58" s="214">
        <f t="shared" si="49"/>
        <v>0</v>
      </c>
      <c r="BD58" s="215">
        <f>SUM(H58+L58+P58+T58+X58+AB58+AF58+AJ58+AN58+AR58+AV58+AZ58)</f>
        <v>0</v>
      </c>
      <c r="BE58" s="216">
        <f t="shared" si="49"/>
        <v>0</v>
      </c>
    </row>
    <row r="59" spans="1:57" s="133" customFormat="1" ht="30" customHeight="1" x14ac:dyDescent="0.35">
      <c r="A59" s="125" t="s">
        <v>200</v>
      </c>
      <c r="B59" s="559" t="s">
        <v>226</v>
      </c>
      <c r="C59" s="560"/>
      <c r="D59" s="560"/>
      <c r="E59" s="561"/>
      <c r="F59" s="134"/>
      <c r="G59" s="135"/>
      <c r="H59" s="136"/>
      <c r="I59" s="137"/>
      <c r="J59" s="134"/>
      <c r="K59" s="135"/>
      <c r="L59" s="136"/>
      <c r="M59" s="137"/>
      <c r="N59" s="134"/>
      <c r="O59" s="135"/>
      <c r="P59" s="136"/>
      <c r="Q59" s="137"/>
      <c r="R59" s="134"/>
      <c r="S59" s="135"/>
      <c r="T59" s="136"/>
      <c r="U59" s="137"/>
      <c r="V59" s="134"/>
      <c r="W59" s="135"/>
      <c r="X59" s="136"/>
      <c r="Y59" s="137"/>
      <c r="Z59" s="134"/>
      <c r="AA59" s="135"/>
      <c r="AB59" s="136"/>
      <c r="AC59" s="137"/>
      <c r="AD59" s="134"/>
      <c r="AE59" s="135"/>
      <c r="AF59" s="136"/>
      <c r="AG59" s="137"/>
      <c r="AH59" s="134"/>
      <c r="AI59" s="135"/>
      <c r="AJ59" s="136"/>
      <c r="AK59" s="137"/>
      <c r="AL59" s="134"/>
      <c r="AM59" s="135"/>
      <c r="AN59" s="136"/>
      <c r="AO59" s="138"/>
      <c r="AP59" s="134"/>
      <c r="AQ59" s="135"/>
      <c r="AR59" s="136"/>
      <c r="AS59" s="138"/>
      <c r="AT59" s="134"/>
      <c r="AU59" s="135"/>
      <c r="AV59" s="136"/>
      <c r="AW59" s="137"/>
      <c r="AX59" s="134"/>
      <c r="AY59" s="135"/>
      <c r="AZ59" s="136"/>
      <c r="BA59" s="137"/>
      <c r="BB59" s="217">
        <f>SUM(F59+J59+N59+R59+V59+Z59+AD59+AH59+AL59+AP59+AT59+AX59)</f>
        <v>0</v>
      </c>
      <c r="BC59" s="214">
        <f t="shared" si="49"/>
        <v>0</v>
      </c>
      <c r="BD59" s="215">
        <f t="shared" si="49"/>
        <v>0</v>
      </c>
      <c r="BE59" s="216">
        <f t="shared" si="49"/>
        <v>0</v>
      </c>
    </row>
    <row r="60" spans="1:57" s="278" customFormat="1" ht="15" customHeight="1" x14ac:dyDescent="0.35">
      <c r="A60" s="271"/>
      <c r="B60" s="562" t="s">
        <v>78</v>
      </c>
      <c r="C60" s="562"/>
      <c r="D60" s="562"/>
      <c r="E60" s="563"/>
      <c r="F60" s="293">
        <f>SUM(F51:F59)</f>
        <v>0</v>
      </c>
      <c r="G60" s="294">
        <f t="shared" ref="G60:BA60" si="51">SUM(G51:G59)</f>
        <v>0</v>
      </c>
      <c r="H60" s="293">
        <f t="shared" si="51"/>
        <v>0</v>
      </c>
      <c r="I60" s="294">
        <f t="shared" si="51"/>
        <v>0</v>
      </c>
      <c r="J60" s="293">
        <f t="shared" si="51"/>
        <v>0</v>
      </c>
      <c r="K60" s="294">
        <f t="shared" si="51"/>
        <v>0</v>
      </c>
      <c r="L60" s="293">
        <f t="shared" si="51"/>
        <v>0</v>
      </c>
      <c r="M60" s="294">
        <f t="shared" si="51"/>
        <v>0</v>
      </c>
      <c r="N60" s="293">
        <f t="shared" si="51"/>
        <v>0</v>
      </c>
      <c r="O60" s="294">
        <f t="shared" si="51"/>
        <v>0</v>
      </c>
      <c r="P60" s="293">
        <f t="shared" si="51"/>
        <v>0</v>
      </c>
      <c r="Q60" s="294">
        <f t="shared" si="51"/>
        <v>0</v>
      </c>
      <c r="R60" s="293">
        <f t="shared" si="51"/>
        <v>0</v>
      </c>
      <c r="S60" s="295">
        <f t="shared" si="51"/>
        <v>0</v>
      </c>
      <c r="T60" s="296">
        <f t="shared" si="51"/>
        <v>0</v>
      </c>
      <c r="U60" s="294">
        <f t="shared" si="51"/>
        <v>0</v>
      </c>
      <c r="V60" s="293">
        <f t="shared" si="51"/>
        <v>0</v>
      </c>
      <c r="W60" s="294">
        <f t="shared" si="51"/>
        <v>0</v>
      </c>
      <c r="X60" s="293">
        <f t="shared" si="51"/>
        <v>0</v>
      </c>
      <c r="Y60" s="294">
        <f t="shared" si="51"/>
        <v>0</v>
      </c>
      <c r="Z60" s="293">
        <f t="shared" si="51"/>
        <v>0</v>
      </c>
      <c r="AA60" s="294">
        <f t="shared" si="51"/>
        <v>0</v>
      </c>
      <c r="AB60" s="293">
        <f t="shared" si="51"/>
        <v>0</v>
      </c>
      <c r="AC60" s="294">
        <f t="shared" si="51"/>
        <v>0</v>
      </c>
      <c r="AD60" s="293">
        <f t="shared" ref="AD60:AG60" si="52">SUM(AD51:AD59)</f>
        <v>0</v>
      </c>
      <c r="AE60" s="294">
        <f t="shared" si="52"/>
        <v>0</v>
      </c>
      <c r="AF60" s="293">
        <f t="shared" si="52"/>
        <v>0</v>
      </c>
      <c r="AG60" s="294">
        <f t="shared" si="52"/>
        <v>0</v>
      </c>
      <c r="AH60" s="293">
        <f t="shared" si="51"/>
        <v>0</v>
      </c>
      <c r="AI60" s="294">
        <f t="shared" si="51"/>
        <v>0</v>
      </c>
      <c r="AJ60" s="293">
        <f t="shared" si="51"/>
        <v>0</v>
      </c>
      <c r="AK60" s="294">
        <f t="shared" si="51"/>
        <v>0</v>
      </c>
      <c r="AL60" s="293">
        <f t="shared" si="51"/>
        <v>0</v>
      </c>
      <c r="AM60" s="294">
        <f t="shared" si="51"/>
        <v>0</v>
      </c>
      <c r="AN60" s="297">
        <f t="shared" si="51"/>
        <v>0</v>
      </c>
      <c r="AO60" s="298">
        <f t="shared" si="51"/>
        <v>0</v>
      </c>
      <c r="AP60" s="293">
        <f t="shared" ref="AP60:AS60" si="53">SUM(AP51:AP59)</f>
        <v>0</v>
      </c>
      <c r="AQ60" s="294">
        <f t="shared" si="53"/>
        <v>0</v>
      </c>
      <c r="AR60" s="297">
        <f t="shared" si="53"/>
        <v>0</v>
      </c>
      <c r="AS60" s="298">
        <f t="shared" si="53"/>
        <v>0</v>
      </c>
      <c r="AT60" s="297">
        <f t="shared" si="51"/>
        <v>0</v>
      </c>
      <c r="AU60" s="299">
        <f t="shared" si="51"/>
        <v>0</v>
      </c>
      <c r="AV60" s="293">
        <f t="shared" si="51"/>
        <v>0</v>
      </c>
      <c r="AW60" s="294">
        <f t="shared" si="51"/>
        <v>0</v>
      </c>
      <c r="AX60" s="293">
        <f t="shared" si="51"/>
        <v>0</v>
      </c>
      <c r="AY60" s="294">
        <f t="shared" si="51"/>
        <v>0</v>
      </c>
      <c r="AZ60" s="293">
        <f t="shared" si="51"/>
        <v>0</v>
      </c>
      <c r="BA60" s="299">
        <f t="shared" si="51"/>
        <v>0</v>
      </c>
      <c r="BB60" s="293">
        <f>SUM(BB51:BB59)</f>
        <v>0</v>
      </c>
      <c r="BC60" s="295">
        <f>SUM(BC51:BC59)</f>
        <v>0</v>
      </c>
      <c r="BD60" s="296">
        <f>SUM(BD51:BD59)</f>
        <v>0</v>
      </c>
      <c r="BE60" s="295">
        <f>SUM(BE51:BE59)</f>
        <v>0</v>
      </c>
    </row>
    <row r="61" spans="1:57" ht="15" customHeight="1" x14ac:dyDescent="0.3">
      <c r="A61" s="127"/>
      <c r="B61" s="557" t="s">
        <v>79</v>
      </c>
      <c r="C61" s="557"/>
      <c r="D61" s="557"/>
      <c r="E61" s="558"/>
      <c r="F61" s="545" t="s">
        <v>79</v>
      </c>
      <c r="G61" s="546"/>
      <c r="H61" s="545" t="s">
        <v>79</v>
      </c>
      <c r="I61" s="546"/>
      <c r="J61" s="545" t="s">
        <v>79</v>
      </c>
      <c r="K61" s="546"/>
      <c r="L61" s="545" t="s">
        <v>79</v>
      </c>
      <c r="M61" s="546"/>
      <c r="N61" s="545" t="s">
        <v>79</v>
      </c>
      <c r="O61" s="546"/>
      <c r="P61" s="545" t="s">
        <v>79</v>
      </c>
      <c r="Q61" s="546"/>
      <c r="R61" s="545" t="s">
        <v>79</v>
      </c>
      <c r="S61" s="576"/>
      <c r="T61" s="553" t="s">
        <v>79</v>
      </c>
      <c r="U61" s="546"/>
      <c r="V61" s="545" t="s">
        <v>79</v>
      </c>
      <c r="W61" s="546"/>
      <c r="X61" s="545" t="s">
        <v>79</v>
      </c>
      <c r="Y61" s="546"/>
      <c r="Z61" s="545" t="s">
        <v>79</v>
      </c>
      <c r="AA61" s="546"/>
      <c r="AB61" s="545" t="s">
        <v>79</v>
      </c>
      <c r="AC61" s="546"/>
      <c r="AD61" s="545" t="s">
        <v>79</v>
      </c>
      <c r="AE61" s="546"/>
      <c r="AF61" s="545" t="s">
        <v>79</v>
      </c>
      <c r="AG61" s="546"/>
      <c r="AH61" s="545" t="s">
        <v>79</v>
      </c>
      <c r="AI61" s="546"/>
      <c r="AJ61" s="545" t="s">
        <v>79</v>
      </c>
      <c r="AK61" s="546"/>
      <c r="AL61" s="545" t="s">
        <v>79</v>
      </c>
      <c r="AM61" s="546"/>
      <c r="AN61" s="545" t="s">
        <v>79</v>
      </c>
      <c r="AO61" s="546"/>
      <c r="AP61" s="545" t="s">
        <v>79</v>
      </c>
      <c r="AQ61" s="546"/>
      <c r="AR61" s="545" t="s">
        <v>79</v>
      </c>
      <c r="AS61" s="546"/>
      <c r="AT61" s="545" t="s">
        <v>79</v>
      </c>
      <c r="AU61" s="546"/>
      <c r="AV61" s="545" t="s">
        <v>79</v>
      </c>
      <c r="AW61" s="546"/>
      <c r="AX61" s="545" t="s">
        <v>79</v>
      </c>
      <c r="AY61" s="546"/>
      <c r="AZ61" s="545" t="s">
        <v>79</v>
      </c>
      <c r="BA61" s="546"/>
      <c r="BB61" s="545" t="s">
        <v>79</v>
      </c>
      <c r="BC61" s="546"/>
      <c r="BD61" s="545" t="s">
        <v>79</v>
      </c>
      <c r="BE61" s="576"/>
    </row>
    <row r="62" spans="1:57" ht="15" customHeight="1" x14ac:dyDescent="0.3">
      <c r="A62" s="127" t="s">
        <v>201</v>
      </c>
      <c r="B62" s="127" t="s">
        <v>239</v>
      </c>
      <c r="C62" s="127"/>
      <c r="D62" s="127"/>
      <c r="E62" s="128"/>
      <c r="F62" s="146"/>
      <c r="G62" s="147"/>
      <c r="H62" s="148"/>
      <c r="I62" s="149"/>
      <c r="J62" s="146"/>
      <c r="K62" s="147"/>
      <c r="L62" s="148"/>
      <c r="M62" s="149"/>
      <c r="N62" s="146"/>
      <c r="O62" s="147"/>
      <c r="P62" s="148"/>
      <c r="Q62" s="149"/>
      <c r="R62" s="146"/>
      <c r="S62" s="200"/>
      <c r="T62" s="197"/>
      <c r="U62" s="149"/>
      <c r="V62" s="146"/>
      <c r="W62" s="147"/>
      <c r="X62" s="148"/>
      <c r="Y62" s="149"/>
      <c r="Z62" s="146"/>
      <c r="AA62" s="147"/>
      <c r="AB62" s="148"/>
      <c r="AC62" s="149"/>
      <c r="AD62" s="146"/>
      <c r="AE62" s="147"/>
      <c r="AF62" s="148"/>
      <c r="AG62" s="149"/>
      <c r="AH62" s="146"/>
      <c r="AI62" s="147"/>
      <c r="AJ62" s="148"/>
      <c r="AK62" s="149"/>
      <c r="AL62" s="146"/>
      <c r="AM62" s="147"/>
      <c r="AN62" s="148"/>
      <c r="AO62" s="150"/>
      <c r="AP62" s="146"/>
      <c r="AQ62" s="147"/>
      <c r="AR62" s="148"/>
      <c r="AS62" s="150"/>
      <c r="AT62" s="146"/>
      <c r="AU62" s="147"/>
      <c r="AV62" s="148"/>
      <c r="AW62" s="149"/>
      <c r="AX62" s="146"/>
      <c r="AY62" s="147"/>
      <c r="AZ62" s="148"/>
      <c r="BA62" s="149"/>
      <c r="BB62" s="217">
        <f>SUM(F62+J62+N62+R62+V62+Z62+AD62+AH62+AL62+AP62+AT62+AX62)</f>
        <v>0</v>
      </c>
      <c r="BC62" s="214">
        <f t="shared" ref="BC62:BE66" si="54">SUM(G62+K62+O62+S62+W62+AA62+AE62+AI62+AM62+AQ62+AU62+AY62)</f>
        <v>0</v>
      </c>
      <c r="BD62" s="215">
        <f t="shared" si="54"/>
        <v>0</v>
      </c>
      <c r="BE62" s="216">
        <f t="shared" si="54"/>
        <v>0</v>
      </c>
    </row>
    <row r="63" spans="1:57" ht="15" customHeight="1" x14ac:dyDescent="0.3">
      <c r="A63" s="127" t="s">
        <v>202</v>
      </c>
      <c r="B63" s="566" t="s">
        <v>80</v>
      </c>
      <c r="C63" s="566"/>
      <c r="D63" s="566"/>
      <c r="E63" s="567"/>
      <c r="F63" s="146"/>
      <c r="G63" s="147"/>
      <c r="H63" s="151"/>
      <c r="I63" s="152"/>
      <c r="J63" s="146"/>
      <c r="K63" s="147"/>
      <c r="L63" s="151"/>
      <c r="M63" s="152"/>
      <c r="N63" s="146"/>
      <c r="O63" s="147"/>
      <c r="P63" s="151"/>
      <c r="Q63" s="152"/>
      <c r="R63" s="146"/>
      <c r="S63" s="200"/>
      <c r="T63" s="198"/>
      <c r="U63" s="152"/>
      <c r="V63" s="146"/>
      <c r="W63" s="147"/>
      <c r="X63" s="151"/>
      <c r="Y63" s="152"/>
      <c r="Z63" s="146"/>
      <c r="AA63" s="147"/>
      <c r="AB63" s="151"/>
      <c r="AC63" s="152"/>
      <c r="AD63" s="146"/>
      <c r="AE63" s="147"/>
      <c r="AF63" s="151"/>
      <c r="AG63" s="152"/>
      <c r="AH63" s="146"/>
      <c r="AI63" s="147"/>
      <c r="AJ63" s="151"/>
      <c r="AK63" s="152"/>
      <c r="AL63" s="146"/>
      <c r="AM63" s="147"/>
      <c r="AN63" s="151"/>
      <c r="AO63" s="153"/>
      <c r="AP63" s="146"/>
      <c r="AQ63" s="147"/>
      <c r="AR63" s="151"/>
      <c r="AS63" s="153"/>
      <c r="AT63" s="146"/>
      <c r="AU63" s="147"/>
      <c r="AV63" s="151"/>
      <c r="AW63" s="152"/>
      <c r="AX63" s="146"/>
      <c r="AY63" s="147"/>
      <c r="AZ63" s="151"/>
      <c r="BA63" s="152"/>
      <c r="BB63" s="217">
        <f t="shared" ref="BB63:BB66" si="55">SUM(F63+J63+N63+R63+V63+Z63+AD63+AH63+AL63+AP63+AT63+AX63)</f>
        <v>0</v>
      </c>
      <c r="BC63" s="214">
        <f t="shared" si="54"/>
        <v>0</v>
      </c>
      <c r="BD63" s="215">
        <f t="shared" si="54"/>
        <v>0</v>
      </c>
      <c r="BE63" s="216">
        <f t="shared" si="54"/>
        <v>0</v>
      </c>
    </row>
    <row r="64" spans="1:57" ht="15" customHeight="1" x14ac:dyDescent="0.3">
      <c r="A64" s="127" t="s">
        <v>203</v>
      </c>
      <c r="B64" s="568" t="s">
        <v>81</v>
      </c>
      <c r="C64" s="568"/>
      <c r="D64" s="568"/>
      <c r="E64" s="569"/>
      <c r="F64" s="146"/>
      <c r="G64" s="147"/>
      <c r="H64" s="151"/>
      <c r="I64" s="152"/>
      <c r="J64" s="154"/>
      <c r="K64" s="147"/>
      <c r="L64" s="151"/>
      <c r="M64" s="152"/>
      <c r="N64" s="146"/>
      <c r="O64" s="147"/>
      <c r="P64" s="151"/>
      <c r="Q64" s="152"/>
      <c r="R64" s="146"/>
      <c r="S64" s="200"/>
      <c r="T64" s="198"/>
      <c r="U64" s="152"/>
      <c r="V64" s="146"/>
      <c r="W64" s="147"/>
      <c r="X64" s="151"/>
      <c r="Y64" s="152"/>
      <c r="Z64" s="146"/>
      <c r="AA64" s="147"/>
      <c r="AB64" s="151"/>
      <c r="AC64" s="152"/>
      <c r="AD64" s="146"/>
      <c r="AE64" s="147"/>
      <c r="AF64" s="151"/>
      <c r="AG64" s="152"/>
      <c r="AH64" s="146"/>
      <c r="AI64" s="147"/>
      <c r="AJ64" s="151"/>
      <c r="AK64" s="152"/>
      <c r="AL64" s="146"/>
      <c r="AM64" s="147"/>
      <c r="AN64" s="151"/>
      <c r="AO64" s="153"/>
      <c r="AP64" s="146"/>
      <c r="AQ64" s="147"/>
      <c r="AR64" s="151"/>
      <c r="AS64" s="153"/>
      <c r="AT64" s="146"/>
      <c r="AU64" s="147"/>
      <c r="AV64" s="151"/>
      <c r="AW64" s="152"/>
      <c r="AX64" s="146"/>
      <c r="AY64" s="147"/>
      <c r="AZ64" s="151"/>
      <c r="BA64" s="152"/>
      <c r="BB64" s="217">
        <f t="shared" si="55"/>
        <v>0</v>
      </c>
      <c r="BC64" s="214">
        <f>SUM(G64+K64+O64+S64+W64+AA64+AE64+AI64+AM64+AQ64+AU64+AY64)</f>
        <v>0</v>
      </c>
      <c r="BD64" s="215">
        <f t="shared" si="54"/>
        <v>0</v>
      </c>
      <c r="BE64" s="216">
        <f t="shared" si="54"/>
        <v>0</v>
      </c>
    </row>
    <row r="65" spans="1:57" s="133" customFormat="1" ht="30" customHeight="1" x14ac:dyDescent="0.3">
      <c r="A65" s="125" t="s">
        <v>204</v>
      </c>
      <c r="B65" s="572" t="s">
        <v>210</v>
      </c>
      <c r="C65" s="573"/>
      <c r="D65" s="573"/>
      <c r="E65" s="574"/>
      <c r="F65" s="230"/>
      <c r="G65" s="235"/>
      <c r="H65" s="232"/>
      <c r="I65" s="233"/>
      <c r="J65" s="230"/>
      <c r="K65" s="235"/>
      <c r="L65" s="232"/>
      <c r="M65" s="233"/>
      <c r="N65" s="230"/>
      <c r="O65" s="235"/>
      <c r="P65" s="232"/>
      <c r="Q65" s="233"/>
      <c r="R65" s="230"/>
      <c r="S65" s="236"/>
      <c r="T65" s="237"/>
      <c r="U65" s="233"/>
      <c r="V65" s="230"/>
      <c r="W65" s="235"/>
      <c r="X65" s="232"/>
      <c r="Y65" s="233"/>
      <c r="Z65" s="230"/>
      <c r="AA65" s="235"/>
      <c r="AB65" s="232"/>
      <c r="AC65" s="233"/>
      <c r="AD65" s="230"/>
      <c r="AE65" s="235"/>
      <c r="AF65" s="232"/>
      <c r="AG65" s="233"/>
      <c r="AH65" s="230"/>
      <c r="AI65" s="235"/>
      <c r="AJ65" s="232"/>
      <c r="AK65" s="233"/>
      <c r="AL65" s="230"/>
      <c r="AM65" s="231"/>
      <c r="AN65" s="232"/>
      <c r="AO65" s="234"/>
      <c r="AP65" s="230"/>
      <c r="AQ65" s="231"/>
      <c r="AR65" s="232"/>
      <c r="AS65" s="234"/>
      <c r="AT65" s="156"/>
      <c r="AU65" s="135"/>
      <c r="AV65" s="156"/>
      <c r="AW65" s="141"/>
      <c r="AX65" s="230"/>
      <c r="AY65" s="235"/>
      <c r="AZ65" s="232"/>
      <c r="BA65" s="233"/>
      <c r="BB65" s="217">
        <f t="shared" si="55"/>
        <v>0</v>
      </c>
      <c r="BC65" s="214">
        <f t="shared" si="54"/>
        <v>0</v>
      </c>
      <c r="BD65" s="215">
        <f t="shared" si="54"/>
        <v>0</v>
      </c>
      <c r="BE65" s="216">
        <f>SUM(I65+M65+Q65+U65+Y65+AC65+AG65+AK65+AO65+AS65+AW65+BA65)</f>
        <v>0</v>
      </c>
    </row>
    <row r="66" spans="1:57" s="133" customFormat="1" ht="30" customHeight="1" x14ac:dyDescent="0.35">
      <c r="A66" s="125" t="s">
        <v>211</v>
      </c>
      <c r="B66" s="559" t="s">
        <v>226</v>
      </c>
      <c r="C66" s="560"/>
      <c r="D66" s="560"/>
      <c r="E66" s="561"/>
      <c r="F66" s="134"/>
      <c r="G66" s="155"/>
      <c r="H66" s="136"/>
      <c r="I66" s="157"/>
      <c r="J66" s="134"/>
      <c r="K66" s="155"/>
      <c r="L66" s="136"/>
      <c r="M66" s="157"/>
      <c r="N66" s="134"/>
      <c r="O66" s="155"/>
      <c r="P66" s="136"/>
      <c r="Q66" s="157"/>
      <c r="R66" s="134"/>
      <c r="S66" s="201"/>
      <c r="T66" s="199"/>
      <c r="U66" s="157"/>
      <c r="V66" s="134"/>
      <c r="W66" s="155"/>
      <c r="X66" s="136"/>
      <c r="Y66" s="157"/>
      <c r="Z66" s="134"/>
      <c r="AA66" s="155"/>
      <c r="AB66" s="136"/>
      <c r="AC66" s="157"/>
      <c r="AD66" s="134"/>
      <c r="AE66" s="155"/>
      <c r="AF66" s="136"/>
      <c r="AG66" s="157"/>
      <c r="AH66" s="134"/>
      <c r="AI66" s="155"/>
      <c r="AJ66" s="136"/>
      <c r="AK66" s="157"/>
      <c r="AL66" s="134"/>
      <c r="AM66" s="135"/>
      <c r="AN66" s="136"/>
      <c r="AO66" s="138"/>
      <c r="AP66" s="134"/>
      <c r="AQ66" s="135"/>
      <c r="AR66" s="136"/>
      <c r="AS66" s="138"/>
      <c r="AT66" s="134"/>
      <c r="AU66" s="135"/>
      <c r="AV66" s="136"/>
      <c r="AW66" s="157"/>
      <c r="AX66" s="134"/>
      <c r="AY66" s="155"/>
      <c r="AZ66" s="136"/>
      <c r="BA66" s="160"/>
      <c r="BB66" s="217">
        <f t="shared" si="55"/>
        <v>0</v>
      </c>
      <c r="BC66" s="214">
        <f t="shared" si="54"/>
        <v>0</v>
      </c>
      <c r="BD66" s="215">
        <f t="shared" si="54"/>
        <v>0</v>
      </c>
      <c r="BE66" s="216">
        <f t="shared" si="54"/>
        <v>0</v>
      </c>
    </row>
    <row r="67" spans="1:57" s="303" customFormat="1" ht="15" customHeight="1" x14ac:dyDescent="0.3">
      <c r="A67" s="300"/>
      <c r="B67" s="564" t="s">
        <v>84</v>
      </c>
      <c r="C67" s="564"/>
      <c r="D67" s="564"/>
      <c r="E67" s="565"/>
      <c r="F67" s="297">
        <f>SUM(F62:F66)</f>
        <v>0</v>
      </c>
      <c r="G67" s="298">
        <f t="shared" ref="G67:BE67" si="56">SUM(G62:G66)</f>
        <v>0</v>
      </c>
      <c r="H67" s="297">
        <f t="shared" si="56"/>
        <v>0</v>
      </c>
      <c r="I67" s="298">
        <f t="shared" si="56"/>
        <v>0</v>
      </c>
      <c r="J67" s="297">
        <f>SUM(J62:J66)</f>
        <v>0</v>
      </c>
      <c r="K67" s="298">
        <f t="shared" si="56"/>
        <v>0</v>
      </c>
      <c r="L67" s="297">
        <f t="shared" si="56"/>
        <v>0</v>
      </c>
      <c r="M67" s="298">
        <f>SUM(M62:M66)</f>
        <v>0</v>
      </c>
      <c r="N67" s="297">
        <f t="shared" si="56"/>
        <v>0</v>
      </c>
      <c r="O67" s="298">
        <f t="shared" si="56"/>
        <v>0</v>
      </c>
      <c r="P67" s="297">
        <f t="shared" si="56"/>
        <v>0</v>
      </c>
      <c r="Q67" s="298">
        <f t="shared" si="56"/>
        <v>0</v>
      </c>
      <c r="R67" s="297">
        <f t="shared" si="56"/>
        <v>0</v>
      </c>
      <c r="S67" s="301">
        <f t="shared" si="56"/>
        <v>0</v>
      </c>
      <c r="T67" s="294">
        <f t="shared" si="56"/>
        <v>0</v>
      </c>
      <c r="U67" s="298">
        <f t="shared" si="56"/>
        <v>0</v>
      </c>
      <c r="V67" s="297">
        <f t="shared" si="56"/>
        <v>0</v>
      </c>
      <c r="W67" s="298">
        <f t="shared" si="56"/>
        <v>0</v>
      </c>
      <c r="X67" s="297">
        <f t="shared" si="56"/>
        <v>0</v>
      </c>
      <c r="Y67" s="298">
        <f t="shared" si="56"/>
        <v>0</v>
      </c>
      <c r="Z67" s="297">
        <f t="shared" si="56"/>
        <v>0</v>
      </c>
      <c r="AA67" s="298">
        <f t="shared" si="56"/>
        <v>0</v>
      </c>
      <c r="AB67" s="297">
        <f t="shared" si="56"/>
        <v>0</v>
      </c>
      <c r="AC67" s="298">
        <f t="shared" si="56"/>
        <v>0</v>
      </c>
      <c r="AD67" s="297">
        <f t="shared" ref="AD67:AG67" si="57">SUM(AD62:AD66)</f>
        <v>0</v>
      </c>
      <c r="AE67" s="298">
        <f t="shared" si="57"/>
        <v>0</v>
      </c>
      <c r="AF67" s="297">
        <f t="shared" si="57"/>
        <v>0</v>
      </c>
      <c r="AG67" s="298">
        <f t="shared" si="57"/>
        <v>0</v>
      </c>
      <c r="AH67" s="297">
        <f t="shared" si="56"/>
        <v>0</v>
      </c>
      <c r="AI67" s="298">
        <f t="shared" si="56"/>
        <v>0</v>
      </c>
      <c r="AJ67" s="297">
        <f t="shared" si="56"/>
        <v>0</v>
      </c>
      <c r="AK67" s="298">
        <f t="shared" si="56"/>
        <v>0</v>
      </c>
      <c r="AL67" s="297">
        <f t="shared" si="56"/>
        <v>0</v>
      </c>
      <c r="AM67" s="298">
        <f t="shared" si="56"/>
        <v>0</v>
      </c>
      <c r="AN67" s="297">
        <f t="shared" si="56"/>
        <v>0</v>
      </c>
      <c r="AO67" s="298">
        <f t="shared" si="56"/>
        <v>0</v>
      </c>
      <c r="AP67" s="297">
        <f t="shared" ref="AP67:AS67" si="58">SUM(AP62:AP66)</f>
        <v>0</v>
      </c>
      <c r="AQ67" s="298">
        <f t="shared" si="58"/>
        <v>0</v>
      </c>
      <c r="AR67" s="297">
        <f t="shared" si="58"/>
        <v>0</v>
      </c>
      <c r="AS67" s="298">
        <f t="shared" si="58"/>
        <v>0</v>
      </c>
      <c r="AT67" s="297">
        <f t="shared" si="56"/>
        <v>0</v>
      </c>
      <c r="AU67" s="299">
        <f t="shared" si="56"/>
        <v>0</v>
      </c>
      <c r="AV67" s="297">
        <f t="shared" si="56"/>
        <v>0</v>
      </c>
      <c r="AW67" s="302">
        <f t="shared" si="56"/>
        <v>0</v>
      </c>
      <c r="AX67" s="297">
        <f>SUM(AX62:AX66)</f>
        <v>0</v>
      </c>
      <c r="AY67" s="298">
        <f>SUM(AY62:AY66)</f>
        <v>0</v>
      </c>
      <c r="AZ67" s="297">
        <f>SUM(AZ62:AZ66)</f>
        <v>0</v>
      </c>
      <c r="BA67" s="298">
        <f>SUM(BA62:BA66)</f>
        <v>0</v>
      </c>
      <c r="BB67" s="297">
        <f>SUM(BB62:BB66)</f>
        <v>0</v>
      </c>
      <c r="BC67" s="301">
        <f t="shared" si="56"/>
        <v>0</v>
      </c>
      <c r="BD67" s="294">
        <f>SUM(BD62:BD66)</f>
        <v>0</v>
      </c>
      <c r="BE67" s="301">
        <f t="shared" si="56"/>
        <v>0</v>
      </c>
    </row>
    <row r="68" spans="1:57" ht="15" customHeight="1" x14ac:dyDescent="0.3">
      <c r="A68" s="127"/>
      <c r="B68" s="575"/>
      <c r="C68" s="575"/>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75"/>
      <c r="AS68" s="575"/>
      <c r="AT68" s="575"/>
      <c r="AU68" s="575"/>
      <c r="AV68" s="575"/>
      <c r="AW68" s="575"/>
      <c r="AX68" s="575"/>
      <c r="AY68" s="575"/>
      <c r="AZ68" s="575"/>
      <c r="BA68" s="575"/>
      <c r="BB68" s="575"/>
      <c r="BC68" s="575"/>
      <c r="BD68" s="575"/>
      <c r="BE68" s="575"/>
    </row>
    <row r="69" spans="1:57" s="278" customFormat="1" ht="15" customHeight="1" x14ac:dyDescent="0.35">
      <c r="A69" s="271"/>
      <c r="B69" s="570" t="s">
        <v>86</v>
      </c>
      <c r="C69" s="570"/>
      <c r="D69" s="570"/>
      <c r="E69" s="571"/>
      <c r="F69" s="304">
        <f>SUM(F67+F60+F49)</f>
        <v>0</v>
      </c>
      <c r="G69" s="305">
        <f>SUM(G67+G60+G49)</f>
        <v>0</v>
      </c>
      <c r="H69" s="306">
        <f>SUM(H67+H60+H49)</f>
        <v>0</v>
      </c>
      <c r="I69" s="307">
        <f>SUM(I67+I60+I49)</f>
        <v>0</v>
      </c>
      <c r="J69" s="304">
        <f t="shared" ref="J69:AO69" si="59">SUM(J49+J60+J67)</f>
        <v>0</v>
      </c>
      <c r="K69" s="308">
        <f t="shared" si="59"/>
        <v>0</v>
      </c>
      <c r="L69" s="306">
        <f t="shared" si="59"/>
        <v>0</v>
      </c>
      <c r="M69" s="309">
        <f t="shared" si="59"/>
        <v>0</v>
      </c>
      <c r="N69" s="304">
        <f t="shared" si="59"/>
        <v>0</v>
      </c>
      <c r="O69" s="308">
        <f t="shared" si="59"/>
        <v>0</v>
      </c>
      <c r="P69" s="306">
        <f t="shared" si="59"/>
        <v>0</v>
      </c>
      <c r="Q69" s="310">
        <f t="shared" si="59"/>
        <v>0</v>
      </c>
      <c r="R69" s="304">
        <f t="shared" si="59"/>
        <v>0</v>
      </c>
      <c r="S69" s="311">
        <f>SUM(S49+S60+S67)</f>
        <v>0</v>
      </c>
      <c r="T69" s="312">
        <f t="shared" si="59"/>
        <v>0</v>
      </c>
      <c r="U69" s="310">
        <f t="shared" si="59"/>
        <v>0</v>
      </c>
      <c r="V69" s="304">
        <f t="shared" si="59"/>
        <v>0</v>
      </c>
      <c r="W69" s="308">
        <f t="shared" si="59"/>
        <v>0</v>
      </c>
      <c r="X69" s="306">
        <f t="shared" si="59"/>
        <v>0</v>
      </c>
      <c r="Y69" s="310">
        <f t="shared" si="59"/>
        <v>0</v>
      </c>
      <c r="Z69" s="304">
        <f t="shared" si="59"/>
        <v>0</v>
      </c>
      <c r="AA69" s="308">
        <f t="shared" si="59"/>
        <v>0</v>
      </c>
      <c r="AB69" s="306">
        <f t="shared" si="59"/>
        <v>0</v>
      </c>
      <c r="AC69" s="310">
        <f t="shared" si="59"/>
        <v>0</v>
      </c>
      <c r="AD69" s="304">
        <f t="shared" ref="AD69:AG69" si="60">SUM(AD49+AD60+AD67)</f>
        <v>0</v>
      </c>
      <c r="AE69" s="308">
        <f t="shared" si="60"/>
        <v>0</v>
      </c>
      <c r="AF69" s="306">
        <f t="shared" si="60"/>
        <v>0</v>
      </c>
      <c r="AG69" s="310">
        <f t="shared" si="60"/>
        <v>0</v>
      </c>
      <c r="AH69" s="304">
        <f t="shared" si="59"/>
        <v>0</v>
      </c>
      <c r="AI69" s="308">
        <f t="shared" si="59"/>
        <v>0</v>
      </c>
      <c r="AJ69" s="306">
        <f t="shared" si="59"/>
        <v>0</v>
      </c>
      <c r="AK69" s="310">
        <f t="shared" si="59"/>
        <v>0</v>
      </c>
      <c r="AL69" s="304">
        <f t="shared" si="59"/>
        <v>0</v>
      </c>
      <c r="AM69" s="308">
        <f t="shared" si="59"/>
        <v>0</v>
      </c>
      <c r="AN69" s="306">
        <f t="shared" si="59"/>
        <v>0</v>
      </c>
      <c r="AO69" s="310">
        <f t="shared" si="59"/>
        <v>0</v>
      </c>
      <c r="AP69" s="304">
        <f t="shared" ref="AP69:AS69" si="61">SUM(AP49+AP60+AP67)</f>
        <v>0</v>
      </c>
      <c r="AQ69" s="308">
        <f t="shared" si="61"/>
        <v>0</v>
      </c>
      <c r="AR69" s="306">
        <f t="shared" si="61"/>
        <v>0</v>
      </c>
      <c r="AS69" s="310">
        <f t="shared" si="61"/>
        <v>0</v>
      </c>
      <c r="AT69" s="304">
        <f>SUM(AT67+AT60+AT49)</f>
        <v>0</v>
      </c>
      <c r="AU69" s="305">
        <f>SUM(AU67+AU60+AU49)</f>
        <v>0</v>
      </c>
      <c r="AV69" s="306">
        <f t="shared" ref="AV69:AW69" si="62">SUM(AV49+AV60+AV67)</f>
        <v>0</v>
      </c>
      <c r="AW69" s="310">
        <f t="shared" si="62"/>
        <v>0</v>
      </c>
      <c r="AX69" s="304">
        <f>SUM(AX67+AX60+AX49)</f>
        <v>0</v>
      </c>
      <c r="AY69" s="305">
        <f>SUM(AY67+AY60+AY49)</f>
        <v>0</v>
      </c>
      <c r="AZ69" s="306">
        <f>SUM(AZ67+AZ60+AZ49)</f>
        <v>0</v>
      </c>
      <c r="BA69" s="313">
        <f>SUM(BA67+BA60+BA49)</f>
        <v>0</v>
      </c>
      <c r="BB69" s="304">
        <f>SUM(BB49+BB60+BB67)</f>
        <v>0</v>
      </c>
      <c r="BC69" s="311">
        <f>SUM(BC49+BC60+BC67)</f>
        <v>0</v>
      </c>
      <c r="BD69" s="314">
        <f>SUM(BD49+BD60+BD67)</f>
        <v>0</v>
      </c>
      <c r="BE69" s="315">
        <f>SUM(BE49+BE60+BE67)</f>
        <v>0</v>
      </c>
    </row>
    <row r="70" spans="1:57" s="263" customFormat="1" ht="15" customHeight="1" x14ac:dyDescent="0.35">
      <c r="A70" s="260" t="s">
        <v>88</v>
      </c>
      <c r="B70" s="555" t="s">
        <v>87</v>
      </c>
      <c r="C70" s="555"/>
      <c r="D70" s="555"/>
      <c r="E70" s="556"/>
      <c r="F70" s="280"/>
      <c r="G70" s="316">
        <v>0</v>
      </c>
      <c r="H70" s="280"/>
      <c r="I70" s="317"/>
      <c r="J70" s="318">
        <f>J69</f>
        <v>0</v>
      </c>
      <c r="K70" s="316">
        <v>0</v>
      </c>
      <c r="L70" s="318">
        <f>L69</f>
        <v>0</v>
      </c>
      <c r="M70" s="316"/>
      <c r="N70" s="318">
        <f>N69</f>
        <v>0</v>
      </c>
      <c r="O70" s="316">
        <v>0</v>
      </c>
      <c r="P70" s="318">
        <f>P69</f>
        <v>0</v>
      </c>
      <c r="Q70" s="316"/>
      <c r="R70" s="318">
        <f>R69</f>
        <v>0</v>
      </c>
      <c r="S70" s="319">
        <f>SUM(R81/0.75/1.15)</f>
        <v>0</v>
      </c>
      <c r="T70" s="320">
        <f>T69</f>
        <v>0</v>
      </c>
      <c r="U70" s="316"/>
      <c r="V70" s="318">
        <f>V69</f>
        <v>0</v>
      </c>
      <c r="W70" s="316">
        <v>0</v>
      </c>
      <c r="X70" s="318">
        <f>X69</f>
        <v>0</v>
      </c>
      <c r="Y70" s="316"/>
      <c r="Z70" s="318">
        <f>Z69</f>
        <v>0</v>
      </c>
      <c r="AA70" s="316">
        <v>0</v>
      </c>
      <c r="AB70" s="318">
        <f>AB69</f>
        <v>0</v>
      </c>
      <c r="AC70" s="316"/>
      <c r="AD70" s="318">
        <f>AD69</f>
        <v>0</v>
      </c>
      <c r="AE70" s="316">
        <v>0</v>
      </c>
      <c r="AF70" s="318">
        <f>AF69</f>
        <v>0</v>
      </c>
      <c r="AG70" s="316"/>
      <c r="AH70" s="318">
        <f>AH69</f>
        <v>0</v>
      </c>
      <c r="AI70" s="316">
        <v>0</v>
      </c>
      <c r="AJ70" s="318">
        <f>AJ69</f>
        <v>0</v>
      </c>
      <c r="AK70" s="316"/>
      <c r="AL70" s="318">
        <f>AL69</f>
        <v>0</v>
      </c>
      <c r="AM70" s="316">
        <v>0</v>
      </c>
      <c r="AN70" s="318">
        <f>AN69</f>
        <v>0</v>
      </c>
      <c r="AO70" s="316"/>
      <c r="AP70" s="318">
        <f>AP69</f>
        <v>0</v>
      </c>
      <c r="AQ70" s="316">
        <v>0</v>
      </c>
      <c r="AR70" s="318">
        <f>AR69</f>
        <v>0</v>
      </c>
      <c r="AS70" s="316"/>
      <c r="AT70" s="280"/>
      <c r="AU70" s="316">
        <v>0</v>
      </c>
      <c r="AV70" s="280"/>
      <c r="AW70" s="317"/>
      <c r="AX70" s="280"/>
      <c r="AY70" s="316">
        <v>0</v>
      </c>
      <c r="AZ70" s="280"/>
      <c r="BA70" s="321"/>
      <c r="BB70" s="280"/>
      <c r="BC70" s="322"/>
      <c r="BD70" s="323">
        <f>BD69</f>
        <v>0</v>
      </c>
      <c r="BE70" s="322"/>
    </row>
    <row r="71" spans="1:57" s="263" customFormat="1" ht="15" customHeight="1" x14ac:dyDescent="0.35">
      <c r="A71" s="260" t="s">
        <v>89</v>
      </c>
      <c r="B71" s="555" t="s">
        <v>220</v>
      </c>
      <c r="C71" s="555"/>
      <c r="D71" s="555"/>
      <c r="E71" s="556"/>
      <c r="F71" s="280"/>
      <c r="G71" s="281"/>
      <c r="H71" s="280"/>
      <c r="I71" s="324"/>
      <c r="J71" s="325">
        <f t="shared" ref="J71:AO71" si="63">SUM(J70*0.15)</f>
        <v>0</v>
      </c>
      <c r="K71" s="326">
        <f t="shared" si="63"/>
        <v>0</v>
      </c>
      <c r="L71" s="327">
        <f t="shared" si="63"/>
        <v>0</v>
      </c>
      <c r="M71" s="328">
        <f t="shared" si="63"/>
        <v>0</v>
      </c>
      <c r="N71" s="325">
        <f t="shared" si="63"/>
        <v>0</v>
      </c>
      <c r="O71" s="326">
        <f t="shared" si="63"/>
        <v>0</v>
      </c>
      <c r="P71" s="327">
        <f t="shared" si="63"/>
        <v>0</v>
      </c>
      <c r="Q71" s="328">
        <f t="shared" si="63"/>
        <v>0</v>
      </c>
      <c r="R71" s="325">
        <f t="shared" si="63"/>
        <v>0</v>
      </c>
      <c r="S71" s="319">
        <f t="shared" si="63"/>
        <v>0</v>
      </c>
      <c r="T71" s="329">
        <f t="shared" si="63"/>
        <v>0</v>
      </c>
      <c r="U71" s="328">
        <f t="shared" si="63"/>
        <v>0</v>
      </c>
      <c r="V71" s="325">
        <f t="shared" si="63"/>
        <v>0</v>
      </c>
      <c r="W71" s="326">
        <f t="shared" si="63"/>
        <v>0</v>
      </c>
      <c r="X71" s="327">
        <f t="shared" si="63"/>
        <v>0</v>
      </c>
      <c r="Y71" s="328">
        <f t="shared" si="63"/>
        <v>0</v>
      </c>
      <c r="Z71" s="325">
        <f t="shared" si="63"/>
        <v>0</v>
      </c>
      <c r="AA71" s="326">
        <f t="shared" si="63"/>
        <v>0</v>
      </c>
      <c r="AB71" s="327">
        <f t="shared" si="63"/>
        <v>0</v>
      </c>
      <c r="AC71" s="328">
        <f t="shared" si="63"/>
        <v>0</v>
      </c>
      <c r="AD71" s="325">
        <f t="shared" ref="AD71:AG71" si="64">SUM(AD70*0.15)</f>
        <v>0</v>
      </c>
      <c r="AE71" s="326">
        <f t="shared" si="64"/>
        <v>0</v>
      </c>
      <c r="AF71" s="327">
        <f t="shared" si="64"/>
        <v>0</v>
      </c>
      <c r="AG71" s="328">
        <f t="shared" si="64"/>
        <v>0</v>
      </c>
      <c r="AH71" s="325">
        <f t="shared" si="63"/>
        <v>0</v>
      </c>
      <c r="AI71" s="326">
        <f t="shared" si="63"/>
        <v>0</v>
      </c>
      <c r="AJ71" s="327">
        <f t="shared" si="63"/>
        <v>0</v>
      </c>
      <c r="AK71" s="328">
        <f t="shared" si="63"/>
        <v>0</v>
      </c>
      <c r="AL71" s="325">
        <f t="shared" si="63"/>
        <v>0</v>
      </c>
      <c r="AM71" s="326">
        <f t="shared" si="63"/>
        <v>0</v>
      </c>
      <c r="AN71" s="327">
        <f t="shared" si="63"/>
        <v>0</v>
      </c>
      <c r="AO71" s="328">
        <f t="shared" si="63"/>
        <v>0</v>
      </c>
      <c r="AP71" s="325">
        <f t="shared" ref="AP71:AS71" si="65">SUM(AP70*0.15)</f>
        <v>0</v>
      </c>
      <c r="AQ71" s="326">
        <f t="shared" si="65"/>
        <v>0</v>
      </c>
      <c r="AR71" s="327">
        <f t="shared" si="65"/>
        <v>0</v>
      </c>
      <c r="AS71" s="328">
        <f t="shared" si="65"/>
        <v>0</v>
      </c>
      <c r="AT71" s="280"/>
      <c r="AU71" s="281"/>
      <c r="AV71" s="280"/>
      <c r="AW71" s="281"/>
      <c r="AX71" s="280"/>
      <c r="AY71" s="281"/>
      <c r="AZ71" s="280"/>
      <c r="BA71" s="281"/>
      <c r="BB71" s="330"/>
      <c r="BC71" s="322"/>
      <c r="BD71" s="330"/>
      <c r="BE71" s="322"/>
    </row>
    <row r="72" spans="1:57" s="263" customFormat="1" ht="15" customHeight="1" x14ac:dyDescent="0.35">
      <c r="A72" s="260"/>
      <c r="B72" s="555" t="s">
        <v>221</v>
      </c>
      <c r="C72" s="555"/>
      <c r="D72" s="555"/>
      <c r="E72" s="556"/>
      <c r="F72" s="280"/>
      <c r="G72" s="281"/>
      <c r="H72" s="280"/>
      <c r="I72" s="324"/>
      <c r="J72" s="325">
        <f>SUM(J71+J70)</f>
        <v>0</v>
      </c>
      <c r="K72" s="326">
        <f>SUM(K70+K71)</f>
        <v>0</v>
      </c>
      <c r="L72" s="331">
        <f>SUM(L71+L70)</f>
        <v>0</v>
      </c>
      <c r="M72" s="332">
        <f>SUM(M70+M71)</f>
        <v>0</v>
      </c>
      <c r="N72" s="325">
        <f>SUM(N71+N70)</f>
        <v>0</v>
      </c>
      <c r="O72" s="326">
        <f>SUM(O70+O71)</f>
        <v>0</v>
      </c>
      <c r="P72" s="331">
        <f>SUM(P71+P70)</f>
        <v>0</v>
      </c>
      <c r="Q72" s="332">
        <f>SUM(Q70+Q71)</f>
        <v>0</v>
      </c>
      <c r="R72" s="325">
        <f>SUM(R71+R70)</f>
        <v>0</v>
      </c>
      <c r="S72" s="319">
        <f>SUM(S70+S71)</f>
        <v>0</v>
      </c>
      <c r="T72" s="333">
        <f>SUM(T71+T70)</f>
        <v>0</v>
      </c>
      <c r="U72" s="332">
        <f>SUM(U70+U71)</f>
        <v>0</v>
      </c>
      <c r="V72" s="325">
        <f>SUM(V71+V70)</f>
        <v>0</v>
      </c>
      <c r="W72" s="326">
        <f>SUM(W70+W71)</f>
        <v>0</v>
      </c>
      <c r="X72" s="331">
        <f>SUM(X71+X70)</f>
        <v>0</v>
      </c>
      <c r="Y72" s="332">
        <f>SUM(Y70+Y71)</f>
        <v>0</v>
      </c>
      <c r="Z72" s="325">
        <f>SUM(Z71+Z70)</f>
        <v>0</v>
      </c>
      <c r="AA72" s="326">
        <f>SUM(AA70+AA71)</f>
        <v>0</v>
      </c>
      <c r="AB72" s="331">
        <f>SUM(AB71+AB70)</f>
        <v>0</v>
      </c>
      <c r="AC72" s="332">
        <f>SUM(AC70+AC71)</f>
        <v>0</v>
      </c>
      <c r="AD72" s="325">
        <f>SUM(AD71+AD70)</f>
        <v>0</v>
      </c>
      <c r="AE72" s="326">
        <f>SUM(AE70+AE71)</f>
        <v>0</v>
      </c>
      <c r="AF72" s="331">
        <f>SUM(AF71+AF70)</f>
        <v>0</v>
      </c>
      <c r="AG72" s="332">
        <f>SUM(AG70+AG71)</f>
        <v>0</v>
      </c>
      <c r="AH72" s="325">
        <f>SUM(AH71+AH70)</f>
        <v>0</v>
      </c>
      <c r="AI72" s="326">
        <f>SUM(AI70+AI71)</f>
        <v>0</v>
      </c>
      <c r="AJ72" s="331">
        <f>SUM(AJ71+AJ70)</f>
        <v>0</v>
      </c>
      <c r="AK72" s="332">
        <f>SUM(AK70+AK71)</f>
        <v>0</v>
      </c>
      <c r="AL72" s="325">
        <f>SUM(AL71+AL70)</f>
        <v>0</v>
      </c>
      <c r="AM72" s="326">
        <f>SUM(AM70+AM71)</f>
        <v>0</v>
      </c>
      <c r="AN72" s="331">
        <f>SUM(AN71+AN70)</f>
        <v>0</v>
      </c>
      <c r="AO72" s="332">
        <f>SUM(AO70+AO71)</f>
        <v>0</v>
      </c>
      <c r="AP72" s="325">
        <f>SUM(AP71+AP70)</f>
        <v>0</v>
      </c>
      <c r="AQ72" s="326">
        <f>SUM(AQ70+AQ71)</f>
        <v>0</v>
      </c>
      <c r="AR72" s="331">
        <f>SUM(AR71+AR70)</f>
        <v>0</v>
      </c>
      <c r="AS72" s="332">
        <f>SUM(AS70+AS71)</f>
        <v>0</v>
      </c>
      <c r="AT72" s="280"/>
      <c r="AU72" s="281"/>
      <c r="AV72" s="280"/>
      <c r="AW72" s="281"/>
      <c r="AX72" s="280"/>
      <c r="AY72" s="281"/>
      <c r="AZ72" s="280"/>
      <c r="BA72" s="281"/>
      <c r="BB72" s="330"/>
      <c r="BC72" s="322"/>
      <c r="BD72" s="330"/>
      <c r="BE72" s="322"/>
    </row>
    <row r="73" spans="1:57" s="278" customFormat="1" ht="15" customHeight="1" thickBot="1" x14ac:dyDescent="0.4">
      <c r="A73" s="271"/>
      <c r="B73" s="555" t="s">
        <v>90</v>
      </c>
      <c r="C73" s="555"/>
      <c r="D73" s="555"/>
      <c r="E73" s="556"/>
      <c r="F73" s="325">
        <f>SUM(F69*0.75)</f>
        <v>0</v>
      </c>
      <c r="G73" s="326">
        <f>SUM(G70*0.75)</f>
        <v>0</v>
      </c>
      <c r="H73" s="327">
        <f>SUM(H69*0.75)</f>
        <v>0</v>
      </c>
      <c r="I73" s="328">
        <f>SUM(I70*0.75)</f>
        <v>0</v>
      </c>
      <c r="J73" s="325">
        <f t="shared" ref="J73:AO73" si="66">SUM(J72*0.75)</f>
        <v>0</v>
      </c>
      <c r="K73" s="326">
        <f t="shared" si="66"/>
        <v>0</v>
      </c>
      <c r="L73" s="327">
        <f>SUM(L72*0.75)</f>
        <v>0</v>
      </c>
      <c r="M73" s="328">
        <f t="shared" si="66"/>
        <v>0</v>
      </c>
      <c r="N73" s="325">
        <f t="shared" si="66"/>
        <v>0</v>
      </c>
      <c r="O73" s="326">
        <f t="shared" si="66"/>
        <v>0</v>
      </c>
      <c r="P73" s="327">
        <f t="shared" si="66"/>
        <v>0</v>
      </c>
      <c r="Q73" s="328">
        <f t="shared" si="66"/>
        <v>0</v>
      </c>
      <c r="R73" s="325">
        <f t="shared" si="66"/>
        <v>0</v>
      </c>
      <c r="S73" s="319">
        <f t="shared" si="66"/>
        <v>0</v>
      </c>
      <c r="T73" s="329">
        <f t="shared" si="66"/>
        <v>0</v>
      </c>
      <c r="U73" s="328">
        <f t="shared" si="66"/>
        <v>0</v>
      </c>
      <c r="V73" s="325">
        <f t="shared" si="66"/>
        <v>0</v>
      </c>
      <c r="W73" s="326">
        <f t="shared" si="66"/>
        <v>0</v>
      </c>
      <c r="X73" s="327">
        <f t="shared" si="66"/>
        <v>0</v>
      </c>
      <c r="Y73" s="328">
        <f t="shared" si="66"/>
        <v>0</v>
      </c>
      <c r="Z73" s="325">
        <f t="shared" si="66"/>
        <v>0</v>
      </c>
      <c r="AA73" s="326">
        <f t="shared" si="66"/>
        <v>0</v>
      </c>
      <c r="AB73" s="327">
        <f t="shared" si="66"/>
        <v>0</v>
      </c>
      <c r="AC73" s="328">
        <f t="shared" si="66"/>
        <v>0</v>
      </c>
      <c r="AD73" s="325">
        <f t="shared" ref="AD73:AG73" si="67">SUM(AD72*0.75)</f>
        <v>0</v>
      </c>
      <c r="AE73" s="326">
        <f t="shared" si="67"/>
        <v>0</v>
      </c>
      <c r="AF73" s="327">
        <f t="shared" si="67"/>
        <v>0</v>
      </c>
      <c r="AG73" s="328">
        <f t="shared" si="67"/>
        <v>0</v>
      </c>
      <c r="AH73" s="325">
        <f t="shared" si="66"/>
        <v>0</v>
      </c>
      <c r="AI73" s="326">
        <f t="shared" si="66"/>
        <v>0</v>
      </c>
      <c r="AJ73" s="327">
        <f t="shared" si="66"/>
        <v>0</v>
      </c>
      <c r="AK73" s="328">
        <f t="shared" si="66"/>
        <v>0</v>
      </c>
      <c r="AL73" s="325">
        <f t="shared" si="66"/>
        <v>0</v>
      </c>
      <c r="AM73" s="326">
        <f t="shared" si="66"/>
        <v>0</v>
      </c>
      <c r="AN73" s="327">
        <f t="shared" si="66"/>
        <v>0</v>
      </c>
      <c r="AO73" s="328">
        <f t="shared" si="66"/>
        <v>0</v>
      </c>
      <c r="AP73" s="325">
        <f t="shared" ref="AP73:AS73" si="68">SUM(AP72*0.75)</f>
        <v>0</v>
      </c>
      <c r="AQ73" s="326">
        <f t="shared" si="68"/>
        <v>0</v>
      </c>
      <c r="AR73" s="327">
        <f t="shared" si="68"/>
        <v>0</v>
      </c>
      <c r="AS73" s="328">
        <f t="shared" si="68"/>
        <v>0</v>
      </c>
      <c r="AT73" s="325">
        <f>SUM(AT69*0.5)</f>
        <v>0</v>
      </c>
      <c r="AU73" s="326">
        <f>SUM(AU70*0.5)</f>
        <v>0</v>
      </c>
      <c r="AV73" s="327">
        <f>SUM(AV69*0.5)</f>
        <v>0</v>
      </c>
      <c r="AW73" s="328">
        <f>SUM(AW70*0.5)</f>
        <v>0</v>
      </c>
      <c r="AX73" s="334"/>
      <c r="AY73" s="335"/>
      <c r="AZ73" s="334"/>
      <c r="BA73" s="335"/>
      <c r="BB73" s="336"/>
      <c r="BC73" s="337"/>
      <c r="BD73" s="336"/>
      <c r="BE73" s="337"/>
    </row>
    <row r="74" spans="1:57" s="133" customFormat="1" ht="15" hidden="1" customHeight="1" thickBot="1" x14ac:dyDescent="0.4">
      <c r="A74" s="125"/>
      <c r="B74" s="573" t="s">
        <v>91</v>
      </c>
      <c r="C74" s="573"/>
      <c r="D74" s="573"/>
      <c r="E74" s="574"/>
      <c r="F74" s="230"/>
      <c r="G74" s="231"/>
      <c r="H74" s="230"/>
      <c r="I74" s="231"/>
      <c r="J74" s="230"/>
      <c r="K74" s="231"/>
      <c r="L74" s="230"/>
      <c r="M74" s="231"/>
      <c r="N74" s="230"/>
      <c r="O74" s="231"/>
      <c r="P74" s="230"/>
      <c r="Q74" s="231"/>
      <c r="R74" s="230"/>
      <c r="S74" s="236"/>
      <c r="T74" s="239"/>
      <c r="U74" s="231"/>
      <c r="V74" s="230"/>
      <c r="W74" s="231"/>
      <c r="X74" s="230"/>
      <c r="Y74" s="231"/>
      <c r="Z74" s="230"/>
      <c r="AA74" s="231"/>
      <c r="AB74" s="230"/>
      <c r="AC74" s="231"/>
      <c r="AD74" s="230"/>
      <c r="AE74" s="231"/>
      <c r="AF74" s="230"/>
      <c r="AG74" s="231"/>
      <c r="AH74" s="230"/>
      <c r="AI74" s="231"/>
      <c r="AJ74" s="230"/>
      <c r="AK74" s="231"/>
      <c r="AL74" s="230"/>
      <c r="AM74" s="231"/>
      <c r="AN74" s="230"/>
      <c r="AO74" s="240"/>
      <c r="AP74" s="230"/>
      <c r="AQ74" s="231"/>
      <c r="AR74" s="230"/>
      <c r="AS74" s="240"/>
      <c r="AT74" s="230"/>
      <c r="AU74" s="240"/>
      <c r="AV74" s="230"/>
      <c r="AW74" s="240"/>
      <c r="AX74" s="241">
        <f>SUM(AX69*0.5)</f>
        <v>0</v>
      </c>
      <c r="AY74" s="244">
        <f>SUM(AY70*0.5)</f>
        <v>0</v>
      </c>
      <c r="AZ74" s="242">
        <f>SUM(AZ69*0.5)</f>
        <v>0</v>
      </c>
      <c r="BA74" s="245">
        <f>SUM(BA70*0.5)</f>
        <v>0</v>
      </c>
      <c r="BB74" s="243"/>
      <c r="BC74" s="238"/>
      <c r="BD74" s="243"/>
      <c r="BE74" s="238"/>
    </row>
    <row r="75" spans="1:57" s="133" customFormat="1" ht="15" customHeight="1" thickBot="1" x14ac:dyDescent="0.4">
      <c r="A75" s="125"/>
      <c r="B75" s="614" t="s">
        <v>205</v>
      </c>
      <c r="C75" s="614"/>
      <c r="D75" s="614"/>
      <c r="E75" s="615"/>
      <c r="F75" s="246">
        <v>0</v>
      </c>
      <c r="G75" s="247"/>
      <c r="H75" s="246">
        <v>0</v>
      </c>
      <c r="I75" s="247"/>
      <c r="J75" s="246">
        <v>0</v>
      </c>
      <c r="K75" s="247"/>
      <c r="L75" s="246">
        <v>0</v>
      </c>
      <c r="M75" s="247"/>
      <c r="N75" s="246">
        <v>0</v>
      </c>
      <c r="O75" s="247"/>
      <c r="P75" s="246">
        <v>0</v>
      </c>
      <c r="Q75" s="247"/>
      <c r="R75" s="248">
        <v>0</v>
      </c>
      <c r="S75" s="247"/>
      <c r="T75" s="249">
        <v>0</v>
      </c>
      <c r="U75" s="247"/>
      <c r="V75" s="246">
        <v>0</v>
      </c>
      <c r="W75" s="247"/>
      <c r="X75" s="246">
        <v>0</v>
      </c>
      <c r="Y75" s="247"/>
      <c r="Z75" s="246">
        <v>0</v>
      </c>
      <c r="AA75" s="250"/>
      <c r="AB75" s="246">
        <v>0</v>
      </c>
      <c r="AC75" s="247"/>
      <c r="AD75" s="246">
        <v>0</v>
      </c>
      <c r="AE75" s="250"/>
      <c r="AF75" s="246">
        <v>0</v>
      </c>
      <c r="AG75" s="247"/>
      <c r="AH75" s="246">
        <v>0</v>
      </c>
      <c r="AI75" s="247"/>
      <c r="AJ75" s="246">
        <v>0</v>
      </c>
      <c r="AK75" s="247"/>
      <c r="AL75" s="246">
        <v>0</v>
      </c>
      <c r="AM75" s="247"/>
      <c r="AN75" s="246">
        <v>0</v>
      </c>
      <c r="AO75" s="247"/>
      <c r="AP75" s="246">
        <v>0</v>
      </c>
      <c r="AQ75" s="247"/>
      <c r="AR75" s="246">
        <v>0</v>
      </c>
      <c r="AS75" s="247"/>
      <c r="AT75" s="246">
        <v>0</v>
      </c>
      <c r="AU75" s="247"/>
      <c r="AV75" s="246">
        <v>0</v>
      </c>
      <c r="AW75" s="247"/>
      <c r="AX75" s="246">
        <v>0</v>
      </c>
      <c r="AY75" s="247"/>
      <c r="AZ75" s="246">
        <v>0</v>
      </c>
      <c r="BA75" s="247"/>
      <c r="BB75" s="251">
        <f>SUM(F75+J75+N75+R75+V75+Z75+AD75+AH75+AL75+AP75+AT75+AX75)</f>
        <v>0</v>
      </c>
      <c r="BC75" s="247"/>
      <c r="BD75" s="251">
        <f>SUM(H75+L75+P75+T75+X75+AB75+AF75+AJ75+AN75+AR75+AV75+AZ75)</f>
        <v>0</v>
      </c>
      <c r="BE75" s="247"/>
    </row>
    <row r="76" spans="1:57" ht="15" customHeight="1" x14ac:dyDescent="0.3">
      <c r="A76" s="127"/>
      <c r="B76" s="573"/>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3"/>
      <c r="AL76" s="573"/>
      <c r="AM76" s="573"/>
      <c r="AN76" s="573"/>
      <c r="AO76" s="573"/>
      <c r="AP76" s="573"/>
      <c r="AQ76" s="573"/>
      <c r="AR76" s="573"/>
      <c r="AS76" s="573"/>
      <c r="AT76" s="573"/>
      <c r="AU76" s="573"/>
      <c r="AV76" s="573"/>
      <c r="AW76" s="573"/>
      <c r="AX76" s="573"/>
      <c r="AY76" s="573"/>
      <c r="AZ76" s="573"/>
      <c r="BA76" s="573"/>
      <c r="BB76" s="573"/>
      <c r="BC76" s="573"/>
      <c r="BD76" s="573"/>
      <c r="BE76" s="573"/>
    </row>
    <row r="77" spans="1:57" ht="15" hidden="1" customHeight="1" x14ac:dyDescent="0.3">
      <c r="A77" s="127"/>
      <c r="B77" s="603"/>
      <c r="C77" s="603"/>
      <c r="D77" s="603"/>
      <c r="E77" s="604"/>
      <c r="F77" s="598" t="s">
        <v>227</v>
      </c>
      <c r="G77" s="599"/>
      <c r="H77" s="600" t="s">
        <v>227</v>
      </c>
      <c r="I77" s="601"/>
      <c r="J77" s="598" t="s">
        <v>319</v>
      </c>
      <c r="K77" s="599"/>
      <c r="L77" s="600" t="s">
        <v>319</v>
      </c>
      <c r="M77" s="601"/>
      <c r="N77" s="598" t="s">
        <v>228</v>
      </c>
      <c r="O77" s="599"/>
      <c r="P77" s="600" t="s">
        <v>228</v>
      </c>
      <c r="Q77" s="601"/>
      <c r="R77" s="598" t="s">
        <v>229</v>
      </c>
      <c r="S77" s="599"/>
      <c r="T77" s="600" t="s">
        <v>229</v>
      </c>
      <c r="U77" s="601"/>
      <c r="V77" s="598" t="s">
        <v>230</v>
      </c>
      <c r="W77" s="599"/>
      <c r="X77" s="600" t="s">
        <v>230</v>
      </c>
      <c r="Y77" s="601"/>
      <c r="Z77" s="598" t="s">
        <v>231</v>
      </c>
      <c r="AA77" s="599"/>
      <c r="AB77" s="600" t="s">
        <v>231</v>
      </c>
      <c r="AC77" s="601"/>
      <c r="AD77" s="598" t="s">
        <v>247</v>
      </c>
      <c r="AE77" s="599"/>
      <c r="AF77" s="600" t="s">
        <v>247</v>
      </c>
      <c r="AG77" s="601"/>
      <c r="AH77" s="598" t="s">
        <v>232</v>
      </c>
      <c r="AI77" s="599"/>
      <c r="AJ77" s="600" t="s">
        <v>232</v>
      </c>
      <c r="AK77" s="601"/>
      <c r="AL77" s="598" t="s">
        <v>233</v>
      </c>
      <c r="AM77" s="599"/>
      <c r="AN77" s="600" t="s">
        <v>233</v>
      </c>
      <c r="AO77" s="601"/>
      <c r="AP77" s="598" t="s">
        <v>250</v>
      </c>
      <c r="AQ77" s="599"/>
      <c r="AR77" s="600" t="s">
        <v>250</v>
      </c>
      <c r="AS77" s="601"/>
      <c r="AT77" s="598" t="s">
        <v>234</v>
      </c>
      <c r="AU77" s="599"/>
      <c r="AV77" s="600" t="s">
        <v>234</v>
      </c>
      <c r="AW77" s="601"/>
      <c r="AX77" s="598" t="s">
        <v>235</v>
      </c>
      <c r="AY77" s="599"/>
      <c r="AZ77" s="600" t="s">
        <v>235</v>
      </c>
      <c r="BA77" s="601"/>
      <c r="BB77" s="620" t="s">
        <v>2</v>
      </c>
      <c r="BC77" s="621"/>
      <c r="BD77" s="628" t="s">
        <v>2</v>
      </c>
      <c r="BE77" s="629"/>
    </row>
    <row r="78" spans="1:57" s="263" customFormat="1" ht="15" customHeight="1" x14ac:dyDescent="0.35">
      <c r="A78" s="260"/>
      <c r="B78" s="618" t="s">
        <v>215</v>
      </c>
      <c r="C78" s="619"/>
      <c r="D78" s="619"/>
      <c r="E78" s="619"/>
      <c r="F78" s="538" t="s">
        <v>216</v>
      </c>
      <c r="G78" s="539"/>
      <c r="H78" s="538" t="s">
        <v>216</v>
      </c>
      <c r="I78" s="539"/>
      <c r="J78" s="538" t="s">
        <v>216</v>
      </c>
      <c r="K78" s="539"/>
      <c r="L78" s="538" t="s">
        <v>216</v>
      </c>
      <c r="M78" s="539"/>
      <c r="N78" s="538" t="s">
        <v>216</v>
      </c>
      <c r="O78" s="539"/>
      <c r="P78" s="538" t="s">
        <v>216</v>
      </c>
      <c r="Q78" s="539"/>
      <c r="R78" s="538" t="s">
        <v>216</v>
      </c>
      <c r="S78" s="540"/>
      <c r="T78" s="538" t="s">
        <v>216</v>
      </c>
      <c r="U78" s="539"/>
      <c r="V78" s="538" t="s">
        <v>216</v>
      </c>
      <c r="W78" s="539"/>
      <c r="X78" s="538" t="s">
        <v>216</v>
      </c>
      <c r="Y78" s="539"/>
      <c r="Z78" s="538" t="s">
        <v>216</v>
      </c>
      <c r="AA78" s="539"/>
      <c r="AB78" s="538" t="s">
        <v>216</v>
      </c>
      <c r="AC78" s="539"/>
      <c r="AD78" s="538" t="s">
        <v>216</v>
      </c>
      <c r="AE78" s="539"/>
      <c r="AF78" s="538" t="s">
        <v>216</v>
      </c>
      <c r="AG78" s="539"/>
      <c r="AH78" s="538" t="s">
        <v>216</v>
      </c>
      <c r="AI78" s="539"/>
      <c r="AJ78" s="538" t="s">
        <v>216</v>
      </c>
      <c r="AK78" s="539"/>
      <c r="AL78" s="538" t="s">
        <v>216</v>
      </c>
      <c r="AM78" s="539"/>
      <c r="AN78" s="538" t="s">
        <v>216</v>
      </c>
      <c r="AO78" s="539"/>
      <c r="AP78" s="538" t="s">
        <v>216</v>
      </c>
      <c r="AQ78" s="539"/>
      <c r="AR78" s="538" t="s">
        <v>216</v>
      </c>
      <c r="AS78" s="539"/>
      <c r="AT78" s="538" t="s">
        <v>216</v>
      </c>
      <c r="AU78" s="539"/>
      <c r="AV78" s="538" t="s">
        <v>216</v>
      </c>
      <c r="AW78" s="539"/>
      <c r="AX78" s="538" t="s">
        <v>216</v>
      </c>
      <c r="AY78" s="539"/>
      <c r="AZ78" s="538" t="s">
        <v>216</v>
      </c>
      <c r="BA78" s="539"/>
      <c r="BB78" s="538" t="s">
        <v>216</v>
      </c>
      <c r="BC78" s="540"/>
      <c r="BD78" s="538" t="s">
        <v>216</v>
      </c>
      <c r="BE78" s="540"/>
    </row>
    <row r="79" spans="1:57" s="259" customFormat="1" ht="15" customHeight="1" x14ac:dyDescent="0.3">
      <c r="A79" s="338"/>
      <c r="B79" s="607" t="s">
        <v>219</v>
      </c>
      <c r="C79" s="555"/>
      <c r="D79" s="555"/>
      <c r="E79" s="608"/>
      <c r="F79" s="541">
        <f>F69</f>
        <v>0</v>
      </c>
      <c r="G79" s="542"/>
      <c r="H79" s="616">
        <f>H69</f>
        <v>0</v>
      </c>
      <c r="I79" s="617"/>
      <c r="J79" s="541">
        <f>J72</f>
        <v>0</v>
      </c>
      <c r="K79" s="542"/>
      <c r="L79" s="551">
        <f>L72</f>
        <v>0</v>
      </c>
      <c r="M79" s="552"/>
      <c r="N79" s="541">
        <f>N72</f>
        <v>0</v>
      </c>
      <c r="O79" s="542"/>
      <c r="P79" s="551">
        <f>P72</f>
        <v>0</v>
      </c>
      <c r="Q79" s="552"/>
      <c r="R79" s="541">
        <f>R72</f>
        <v>0</v>
      </c>
      <c r="S79" s="542"/>
      <c r="T79" s="551">
        <f>T72</f>
        <v>0</v>
      </c>
      <c r="U79" s="552"/>
      <c r="V79" s="541">
        <f>V72</f>
        <v>0</v>
      </c>
      <c r="W79" s="542"/>
      <c r="X79" s="551">
        <f>X72</f>
        <v>0</v>
      </c>
      <c r="Y79" s="552"/>
      <c r="Z79" s="541">
        <f>Z72</f>
        <v>0</v>
      </c>
      <c r="AA79" s="542"/>
      <c r="AB79" s="551">
        <f>AB72</f>
        <v>0</v>
      </c>
      <c r="AC79" s="552"/>
      <c r="AD79" s="541">
        <f>AD72</f>
        <v>0</v>
      </c>
      <c r="AE79" s="542"/>
      <c r="AF79" s="551">
        <f>AF72</f>
        <v>0</v>
      </c>
      <c r="AG79" s="552"/>
      <c r="AH79" s="541">
        <f>AH72</f>
        <v>0</v>
      </c>
      <c r="AI79" s="542"/>
      <c r="AJ79" s="551">
        <f>AJ72</f>
        <v>0</v>
      </c>
      <c r="AK79" s="552"/>
      <c r="AL79" s="541">
        <f>AL72</f>
        <v>0</v>
      </c>
      <c r="AM79" s="542"/>
      <c r="AN79" s="551">
        <f>AN72</f>
        <v>0</v>
      </c>
      <c r="AO79" s="552"/>
      <c r="AP79" s="541">
        <f>AP72</f>
        <v>0</v>
      </c>
      <c r="AQ79" s="542"/>
      <c r="AR79" s="551">
        <f>AR72</f>
        <v>0</v>
      </c>
      <c r="AS79" s="552"/>
      <c r="AT79" s="541">
        <f>AT69</f>
        <v>0</v>
      </c>
      <c r="AU79" s="542"/>
      <c r="AV79" s="551">
        <f>AV69</f>
        <v>0</v>
      </c>
      <c r="AW79" s="552"/>
      <c r="AX79" s="541">
        <f>AX69</f>
        <v>0</v>
      </c>
      <c r="AY79" s="542"/>
      <c r="AZ79" s="551">
        <f>AZ69</f>
        <v>0</v>
      </c>
      <c r="BA79" s="552"/>
      <c r="BB79" s="541">
        <f>SUM(F79+J79+N79+R79+V79+Z79+AD79+AH79+AL79+AP79+AT79+AX79)</f>
        <v>0</v>
      </c>
      <c r="BC79" s="542"/>
      <c r="BD79" s="551">
        <f>SUM(H79+L79+P79+T79+X79+AB79+AF79+AJ79+AN79+AR79+AV79+AZ79)</f>
        <v>0</v>
      </c>
      <c r="BE79" s="552"/>
    </row>
    <row r="80" spans="1:57" s="259" customFormat="1" ht="15" customHeight="1" x14ac:dyDescent="0.3">
      <c r="A80" s="338"/>
      <c r="B80" s="607" t="s">
        <v>205</v>
      </c>
      <c r="C80" s="555"/>
      <c r="D80" s="555"/>
      <c r="E80" s="608"/>
      <c r="F80" s="541">
        <f>F75</f>
        <v>0</v>
      </c>
      <c r="G80" s="542"/>
      <c r="H80" s="549"/>
      <c r="I80" s="550"/>
      <c r="J80" s="541">
        <f>J75</f>
        <v>0</v>
      </c>
      <c r="K80" s="542"/>
      <c r="L80" s="549"/>
      <c r="M80" s="550"/>
      <c r="N80" s="541">
        <f>N75</f>
        <v>0</v>
      </c>
      <c r="O80" s="542"/>
      <c r="P80" s="549"/>
      <c r="Q80" s="550"/>
      <c r="R80" s="541">
        <f>R75</f>
        <v>0</v>
      </c>
      <c r="S80" s="542"/>
      <c r="T80" s="549"/>
      <c r="U80" s="550"/>
      <c r="V80" s="541">
        <f>V75</f>
        <v>0</v>
      </c>
      <c r="W80" s="542"/>
      <c r="X80" s="549"/>
      <c r="Y80" s="550"/>
      <c r="Z80" s="541">
        <f>Z75</f>
        <v>0</v>
      </c>
      <c r="AA80" s="542"/>
      <c r="AB80" s="549"/>
      <c r="AC80" s="550"/>
      <c r="AD80" s="541">
        <f>AD75</f>
        <v>0</v>
      </c>
      <c r="AE80" s="542"/>
      <c r="AF80" s="549"/>
      <c r="AG80" s="550"/>
      <c r="AH80" s="541">
        <f>AH75</f>
        <v>0</v>
      </c>
      <c r="AI80" s="542"/>
      <c r="AJ80" s="549"/>
      <c r="AK80" s="550"/>
      <c r="AL80" s="541">
        <f>AL75</f>
        <v>0</v>
      </c>
      <c r="AM80" s="542"/>
      <c r="AN80" s="549"/>
      <c r="AO80" s="550"/>
      <c r="AP80" s="541">
        <f>AP75</f>
        <v>0</v>
      </c>
      <c r="AQ80" s="542"/>
      <c r="AR80" s="549"/>
      <c r="AS80" s="550"/>
      <c r="AT80" s="541">
        <f>AT75</f>
        <v>0</v>
      </c>
      <c r="AU80" s="542"/>
      <c r="AV80" s="549"/>
      <c r="AW80" s="550"/>
      <c r="AX80" s="541">
        <f>AX75</f>
        <v>0</v>
      </c>
      <c r="AY80" s="542"/>
      <c r="AZ80" s="549"/>
      <c r="BA80" s="550"/>
      <c r="BB80" s="541">
        <f>SUM(F80+J80+N80+R80+V80+Z80+AD80+AH80+AL80+AP80+AT80+AX80)</f>
        <v>0</v>
      </c>
      <c r="BC80" s="542"/>
      <c r="BD80" s="549"/>
      <c r="BE80" s="550"/>
    </row>
    <row r="81" spans="1:57" ht="15" customHeight="1" x14ac:dyDescent="0.3">
      <c r="A81" s="127"/>
      <c r="B81" s="605" t="s">
        <v>218</v>
      </c>
      <c r="C81" s="573"/>
      <c r="D81" s="573"/>
      <c r="E81" s="606"/>
      <c r="F81" s="543">
        <v>0</v>
      </c>
      <c r="G81" s="544"/>
      <c r="H81" s="547">
        <v>0</v>
      </c>
      <c r="I81" s="548"/>
      <c r="J81" s="543">
        <v>0</v>
      </c>
      <c r="K81" s="544"/>
      <c r="L81" s="547">
        <v>0</v>
      </c>
      <c r="M81" s="548"/>
      <c r="N81" s="543">
        <v>0</v>
      </c>
      <c r="O81" s="544"/>
      <c r="P81" s="547">
        <v>0</v>
      </c>
      <c r="Q81" s="548"/>
      <c r="R81" s="543">
        <v>0</v>
      </c>
      <c r="S81" s="613"/>
      <c r="T81" s="547">
        <v>0</v>
      </c>
      <c r="U81" s="548"/>
      <c r="V81" s="543">
        <v>0</v>
      </c>
      <c r="W81" s="544"/>
      <c r="X81" s="547">
        <v>0</v>
      </c>
      <c r="Y81" s="548"/>
      <c r="Z81" s="543">
        <v>0</v>
      </c>
      <c r="AA81" s="544"/>
      <c r="AB81" s="547">
        <v>0</v>
      </c>
      <c r="AC81" s="548"/>
      <c r="AD81" s="543">
        <v>0</v>
      </c>
      <c r="AE81" s="544"/>
      <c r="AF81" s="547">
        <v>0</v>
      </c>
      <c r="AG81" s="548"/>
      <c r="AH81" s="543">
        <v>0</v>
      </c>
      <c r="AI81" s="544"/>
      <c r="AJ81" s="547">
        <v>0</v>
      </c>
      <c r="AK81" s="548"/>
      <c r="AL81" s="543">
        <v>0</v>
      </c>
      <c r="AM81" s="544"/>
      <c r="AN81" s="547">
        <v>0</v>
      </c>
      <c r="AO81" s="548"/>
      <c r="AP81" s="543">
        <v>0</v>
      </c>
      <c r="AQ81" s="544"/>
      <c r="AR81" s="547">
        <v>0</v>
      </c>
      <c r="AS81" s="548"/>
      <c r="AT81" s="543">
        <v>0</v>
      </c>
      <c r="AU81" s="544"/>
      <c r="AV81" s="547">
        <v>0</v>
      </c>
      <c r="AW81" s="548"/>
      <c r="AX81" s="543">
        <v>0</v>
      </c>
      <c r="AY81" s="544"/>
      <c r="AZ81" s="547">
        <v>0</v>
      </c>
      <c r="BA81" s="548"/>
      <c r="BB81" s="624">
        <f>SUM(F81+J81+N81+R81+V81+Z81+AD81+AH81+AL81+AP81+AT81+AX81)</f>
        <v>0</v>
      </c>
      <c r="BC81" s="625"/>
      <c r="BD81" s="630">
        <f>SUM(H81+L81+P81+T81+X81+AB81+AF81+AJ81+AN81+AR81+AV81+AZ81)</f>
        <v>0</v>
      </c>
      <c r="BE81" s="631"/>
    </row>
    <row r="82" spans="1:57" s="259" customFormat="1" ht="15" customHeight="1" x14ac:dyDescent="0.3">
      <c r="A82" s="338"/>
      <c r="B82" s="607" t="s">
        <v>217</v>
      </c>
      <c r="C82" s="555"/>
      <c r="D82" s="555"/>
      <c r="E82" s="608"/>
      <c r="F82" s="526" t="e">
        <f>SUM(F81/F79)</f>
        <v>#DIV/0!</v>
      </c>
      <c r="G82" s="527"/>
      <c r="H82" s="528" t="e">
        <f>SUM(H81/H79)</f>
        <v>#DIV/0!</v>
      </c>
      <c r="I82" s="529"/>
      <c r="J82" s="526" t="e">
        <f>SUM(J81/J79)</f>
        <v>#DIV/0!</v>
      </c>
      <c r="K82" s="527"/>
      <c r="L82" s="528" t="e">
        <f>SUM(L81/L79)</f>
        <v>#DIV/0!</v>
      </c>
      <c r="M82" s="529"/>
      <c r="N82" s="526" t="e">
        <f>SUM(N81/N79)</f>
        <v>#DIV/0!</v>
      </c>
      <c r="O82" s="527"/>
      <c r="P82" s="528" t="e">
        <f>SUM(P81/P79)</f>
        <v>#DIV/0!</v>
      </c>
      <c r="Q82" s="529"/>
      <c r="R82" s="526" t="e">
        <f>SUM(R81/R79)</f>
        <v>#DIV/0!</v>
      </c>
      <c r="S82" s="527"/>
      <c r="T82" s="528" t="e">
        <f>SUM(T81/T79)</f>
        <v>#DIV/0!</v>
      </c>
      <c r="U82" s="529"/>
      <c r="V82" s="526" t="e">
        <f>SUM(V81/V79)</f>
        <v>#DIV/0!</v>
      </c>
      <c r="W82" s="527"/>
      <c r="X82" s="528" t="e">
        <f>SUM(X81/X79)</f>
        <v>#DIV/0!</v>
      </c>
      <c r="Y82" s="529"/>
      <c r="Z82" s="526" t="e">
        <f>SUM(Z81/Z79)</f>
        <v>#DIV/0!</v>
      </c>
      <c r="AA82" s="527"/>
      <c r="AB82" s="528" t="e">
        <f>SUM(AB81/AB79)</f>
        <v>#DIV/0!</v>
      </c>
      <c r="AC82" s="529"/>
      <c r="AD82" s="526" t="e">
        <f>SUM(AD81/AD79)</f>
        <v>#DIV/0!</v>
      </c>
      <c r="AE82" s="527"/>
      <c r="AF82" s="528" t="e">
        <f>SUM(AF81/AF79)</f>
        <v>#DIV/0!</v>
      </c>
      <c r="AG82" s="529"/>
      <c r="AH82" s="526" t="e">
        <f>SUM(AH81/AH79)</f>
        <v>#DIV/0!</v>
      </c>
      <c r="AI82" s="527"/>
      <c r="AJ82" s="528" t="e">
        <f>SUM(AJ81/AJ79)</f>
        <v>#DIV/0!</v>
      </c>
      <c r="AK82" s="529"/>
      <c r="AL82" s="526" t="e">
        <f>SUM(AL81/AL79)</f>
        <v>#DIV/0!</v>
      </c>
      <c r="AM82" s="527"/>
      <c r="AN82" s="528" t="e">
        <f>SUM(AN81/AN79)</f>
        <v>#DIV/0!</v>
      </c>
      <c r="AO82" s="529"/>
      <c r="AP82" s="526" t="e">
        <f>SUM(AP81/AP79)</f>
        <v>#DIV/0!</v>
      </c>
      <c r="AQ82" s="527"/>
      <c r="AR82" s="528" t="e">
        <f>SUM(AR81/AR79)</f>
        <v>#DIV/0!</v>
      </c>
      <c r="AS82" s="529"/>
      <c r="AT82" s="526" t="e">
        <f>SUM(AT81/AT79)</f>
        <v>#DIV/0!</v>
      </c>
      <c r="AU82" s="527"/>
      <c r="AV82" s="528" t="e">
        <f>SUM(AV81/AV79)</f>
        <v>#DIV/0!</v>
      </c>
      <c r="AW82" s="529"/>
      <c r="AX82" s="526" t="e">
        <f>SUM(AX81/AX79)</f>
        <v>#DIV/0!</v>
      </c>
      <c r="AY82" s="527"/>
      <c r="AZ82" s="528" t="e">
        <f>SUM(AZ81/AZ79)</f>
        <v>#DIV/0!</v>
      </c>
      <c r="BA82" s="529"/>
      <c r="BB82" s="626"/>
      <c r="BC82" s="627"/>
      <c r="BD82" s="626"/>
      <c r="BE82" s="627"/>
    </row>
    <row r="83" spans="1:57" s="259" customFormat="1" ht="15" customHeight="1" x14ac:dyDescent="0.3">
      <c r="A83" s="338"/>
      <c r="B83" s="607" t="s">
        <v>241</v>
      </c>
      <c r="C83" s="555"/>
      <c r="D83" s="555"/>
      <c r="E83" s="608"/>
      <c r="F83" s="526" t="e">
        <f>SUM(F16/F69)</f>
        <v>#DIV/0!</v>
      </c>
      <c r="G83" s="527"/>
      <c r="H83" s="528" t="e">
        <f>SUM(H16/H69)</f>
        <v>#DIV/0!</v>
      </c>
      <c r="I83" s="529"/>
      <c r="J83" s="526" t="e">
        <f>SUM(J16/J72)</f>
        <v>#DIV/0!</v>
      </c>
      <c r="K83" s="527"/>
      <c r="L83" s="528" t="e">
        <f>SUM(L16/L72)</f>
        <v>#DIV/0!</v>
      </c>
      <c r="M83" s="529"/>
      <c r="N83" s="526" t="e">
        <f>SUM(N16/N72)</f>
        <v>#DIV/0!</v>
      </c>
      <c r="O83" s="527"/>
      <c r="P83" s="528" t="e">
        <f>SUM(P16/P72)</f>
        <v>#DIV/0!</v>
      </c>
      <c r="Q83" s="529"/>
      <c r="R83" s="526" t="e">
        <f>SUM(R16/R72)</f>
        <v>#DIV/0!</v>
      </c>
      <c r="S83" s="527"/>
      <c r="T83" s="528" t="e">
        <f>SUM(T16/T72)</f>
        <v>#DIV/0!</v>
      </c>
      <c r="U83" s="529"/>
      <c r="V83" s="526" t="e">
        <f>SUM(V16/V72)</f>
        <v>#DIV/0!</v>
      </c>
      <c r="W83" s="527"/>
      <c r="X83" s="528" t="e">
        <f>SUM(X16/X72)</f>
        <v>#DIV/0!</v>
      </c>
      <c r="Y83" s="529"/>
      <c r="Z83" s="526" t="e">
        <f>SUM(Z16/Z72)</f>
        <v>#DIV/0!</v>
      </c>
      <c r="AA83" s="527"/>
      <c r="AB83" s="528" t="e">
        <f>SUM(AB16/AB72)</f>
        <v>#DIV/0!</v>
      </c>
      <c r="AC83" s="529"/>
      <c r="AD83" s="526" t="e">
        <f>SUM(AD16/AD72)</f>
        <v>#DIV/0!</v>
      </c>
      <c r="AE83" s="527"/>
      <c r="AF83" s="528" t="e">
        <f>SUM(AF16/AF72)</f>
        <v>#DIV/0!</v>
      </c>
      <c r="AG83" s="529"/>
      <c r="AH83" s="526" t="e">
        <f>SUM(AH16/AH72)</f>
        <v>#DIV/0!</v>
      </c>
      <c r="AI83" s="527"/>
      <c r="AJ83" s="528" t="e">
        <f>SUM(AJ16/AJ72)</f>
        <v>#DIV/0!</v>
      </c>
      <c r="AK83" s="529"/>
      <c r="AL83" s="526" t="e">
        <f>SUM(AL16/AL72)</f>
        <v>#DIV/0!</v>
      </c>
      <c r="AM83" s="527"/>
      <c r="AN83" s="528" t="e">
        <f>SUM(AN16/AN72)</f>
        <v>#DIV/0!</v>
      </c>
      <c r="AO83" s="529"/>
      <c r="AP83" s="526" t="e">
        <f>SUM(AP16/AP72)</f>
        <v>#DIV/0!</v>
      </c>
      <c r="AQ83" s="527"/>
      <c r="AR83" s="528" t="e">
        <f>SUM(AR16/AR72)</f>
        <v>#DIV/0!</v>
      </c>
      <c r="AS83" s="529"/>
      <c r="AT83" s="526" t="e">
        <f>SUM(AT16/AT69)</f>
        <v>#DIV/0!</v>
      </c>
      <c r="AU83" s="527"/>
      <c r="AV83" s="528" t="e">
        <f>SUM(AV16/AV69)</f>
        <v>#DIV/0!</v>
      </c>
      <c r="AW83" s="529"/>
      <c r="AX83" s="526" t="e">
        <f>SUM(AX16/AX69)</f>
        <v>#DIV/0!</v>
      </c>
      <c r="AY83" s="527"/>
      <c r="AZ83" s="528" t="e">
        <f>SUM(AZ16/AZ69)</f>
        <v>#DIV/0!</v>
      </c>
      <c r="BA83" s="529"/>
      <c r="BB83" s="339"/>
      <c r="BC83" s="340"/>
      <c r="BD83" s="339"/>
      <c r="BE83" s="340"/>
    </row>
    <row r="84" spans="1:57" ht="15" customHeight="1" x14ac:dyDescent="0.3">
      <c r="A84" s="127"/>
      <c r="B84" s="605" t="s">
        <v>157</v>
      </c>
      <c r="C84" s="573"/>
      <c r="D84" s="573"/>
      <c r="E84" s="606"/>
      <c r="F84" s="543">
        <f>SUM(F81*0.9)</f>
        <v>0</v>
      </c>
      <c r="G84" s="613"/>
      <c r="H84" s="609">
        <f>F84</f>
        <v>0</v>
      </c>
      <c r="I84" s="610"/>
      <c r="J84" s="543">
        <f>SUM(J81*0.9)</f>
        <v>0</v>
      </c>
      <c r="K84" s="613"/>
      <c r="L84" s="609">
        <f>J84</f>
        <v>0</v>
      </c>
      <c r="M84" s="610"/>
      <c r="N84" s="543">
        <f>SUM(N81*0.9)</f>
        <v>0</v>
      </c>
      <c r="O84" s="613"/>
      <c r="P84" s="609">
        <f>N84</f>
        <v>0</v>
      </c>
      <c r="Q84" s="610"/>
      <c r="R84" s="543">
        <f>SUM(R81*0.5)</f>
        <v>0</v>
      </c>
      <c r="S84" s="613"/>
      <c r="T84" s="609">
        <f>R84</f>
        <v>0</v>
      </c>
      <c r="U84" s="610"/>
      <c r="V84" s="543">
        <f>SUM(V81*0.9)</f>
        <v>0</v>
      </c>
      <c r="W84" s="613"/>
      <c r="X84" s="609">
        <f>V84</f>
        <v>0</v>
      </c>
      <c r="Y84" s="610"/>
      <c r="Z84" s="543">
        <f>SUM(Z81*0.9)</f>
        <v>0</v>
      </c>
      <c r="AA84" s="613"/>
      <c r="AB84" s="609">
        <f>Z84</f>
        <v>0</v>
      </c>
      <c r="AC84" s="610"/>
      <c r="AD84" s="543">
        <f>SUM(AD81*0.9)</f>
        <v>0</v>
      </c>
      <c r="AE84" s="613"/>
      <c r="AF84" s="609">
        <f>AD84</f>
        <v>0</v>
      </c>
      <c r="AG84" s="610"/>
      <c r="AH84" s="543">
        <f>SUM(AH81*0.9)</f>
        <v>0</v>
      </c>
      <c r="AI84" s="613"/>
      <c r="AJ84" s="609">
        <f>AH84</f>
        <v>0</v>
      </c>
      <c r="AK84" s="610"/>
      <c r="AL84" s="543">
        <f>SUM(AL81*0.9)</f>
        <v>0</v>
      </c>
      <c r="AM84" s="613"/>
      <c r="AN84" s="609">
        <f>AL84</f>
        <v>0</v>
      </c>
      <c r="AO84" s="610"/>
      <c r="AP84" s="543">
        <f>SUM(AP81*0.9)</f>
        <v>0</v>
      </c>
      <c r="AQ84" s="613"/>
      <c r="AR84" s="609">
        <f>AP84</f>
        <v>0</v>
      </c>
      <c r="AS84" s="610"/>
      <c r="AT84" s="543">
        <f>SUM(AT81*0.9)</f>
        <v>0</v>
      </c>
      <c r="AU84" s="613"/>
      <c r="AV84" s="609">
        <f>AT84</f>
        <v>0</v>
      </c>
      <c r="AW84" s="610"/>
      <c r="AX84" s="634">
        <v>0</v>
      </c>
      <c r="AY84" s="635"/>
      <c r="AZ84" s="636">
        <f>AX84</f>
        <v>0</v>
      </c>
      <c r="BA84" s="637"/>
      <c r="BB84" s="624">
        <f>SUM(F84+J84+N84+R84+V84+Z84+AD84+AH84+AL84+AP84+AT84+AX84)</f>
        <v>0</v>
      </c>
      <c r="BC84" s="625"/>
      <c r="BD84" s="630">
        <f>SUM(H84+L84+P84+T84+X84+AB84+AF84+AJ84+AN84+AR84+AV84+AZ84)</f>
        <v>0</v>
      </c>
      <c r="BE84" s="631"/>
    </row>
    <row r="85" spans="1:57" ht="15" customHeight="1" x14ac:dyDescent="0.3">
      <c r="A85" s="127"/>
      <c r="B85" s="605" t="s">
        <v>267</v>
      </c>
      <c r="C85" s="573"/>
      <c r="D85" s="573"/>
      <c r="E85" s="606"/>
      <c r="F85" s="534">
        <v>0</v>
      </c>
      <c r="G85" s="535"/>
      <c r="H85" s="536">
        <v>0</v>
      </c>
      <c r="I85" s="537"/>
      <c r="J85" s="534">
        <v>0</v>
      </c>
      <c r="K85" s="535"/>
      <c r="L85" s="536">
        <v>0</v>
      </c>
      <c r="M85" s="537"/>
      <c r="N85" s="534">
        <v>0</v>
      </c>
      <c r="O85" s="535"/>
      <c r="P85" s="536">
        <v>0</v>
      </c>
      <c r="Q85" s="537"/>
      <c r="R85" s="534">
        <v>0</v>
      </c>
      <c r="S85" s="535"/>
      <c r="T85" s="536">
        <v>0</v>
      </c>
      <c r="U85" s="537"/>
      <c r="V85" s="534">
        <v>0</v>
      </c>
      <c r="W85" s="535"/>
      <c r="X85" s="536">
        <v>0</v>
      </c>
      <c r="Y85" s="537"/>
      <c r="Z85" s="534">
        <v>0</v>
      </c>
      <c r="AA85" s="535"/>
      <c r="AB85" s="536">
        <v>0</v>
      </c>
      <c r="AC85" s="537"/>
      <c r="AD85" s="534">
        <v>0</v>
      </c>
      <c r="AE85" s="535"/>
      <c r="AF85" s="536">
        <v>0</v>
      </c>
      <c r="AG85" s="537"/>
      <c r="AH85" s="534">
        <v>0</v>
      </c>
      <c r="AI85" s="535"/>
      <c r="AJ85" s="536">
        <v>0</v>
      </c>
      <c r="AK85" s="537"/>
      <c r="AL85" s="534">
        <v>0</v>
      </c>
      <c r="AM85" s="535"/>
      <c r="AN85" s="536">
        <v>0</v>
      </c>
      <c r="AO85" s="537"/>
      <c r="AP85" s="534">
        <v>0</v>
      </c>
      <c r="AQ85" s="535"/>
      <c r="AR85" s="536">
        <v>0</v>
      </c>
      <c r="AS85" s="537"/>
      <c r="AT85" s="534">
        <v>0</v>
      </c>
      <c r="AU85" s="535"/>
      <c r="AV85" s="536">
        <v>0</v>
      </c>
      <c r="AW85" s="537"/>
      <c r="AX85" s="522">
        <v>0</v>
      </c>
      <c r="AY85" s="523"/>
      <c r="AZ85" s="532">
        <v>0</v>
      </c>
      <c r="BA85" s="533"/>
      <c r="BB85" s="534">
        <v>0</v>
      </c>
      <c r="BC85" s="535"/>
      <c r="BD85" s="534">
        <v>0</v>
      </c>
      <c r="BE85" s="535"/>
    </row>
    <row r="86" spans="1:57" ht="15" customHeight="1" x14ac:dyDescent="0.3">
      <c r="A86" s="127"/>
      <c r="B86" s="602" t="s">
        <v>158</v>
      </c>
      <c r="C86" s="603"/>
      <c r="D86" s="603"/>
      <c r="E86" s="604"/>
      <c r="F86" s="252"/>
      <c r="G86" s="253"/>
      <c r="H86" s="611">
        <v>0</v>
      </c>
      <c r="I86" s="612"/>
      <c r="J86" s="252"/>
      <c r="K86" s="253"/>
      <c r="L86" s="611">
        <v>0</v>
      </c>
      <c r="M86" s="612"/>
      <c r="N86" s="252"/>
      <c r="O86" s="253"/>
      <c r="P86" s="611">
        <v>0</v>
      </c>
      <c r="Q86" s="612"/>
      <c r="R86" s="252"/>
      <c r="S86" s="254"/>
      <c r="T86" s="611">
        <v>0</v>
      </c>
      <c r="U86" s="612"/>
      <c r="V86" s="252"/>
      <c r="W86" s="253"/>
      <c r="X86" s="611">
        <v>0</v>
      </c>
      <c r="Y86" s="612"/>
      <c r="Z86" s="252"/>
      <c r="AA86" s="253"/>
      <c r="AB86" s="611">
        <v>0</v>
      </c>
      <c r="AC86" s="612"/>
      <c r="AD86" s="252"/>
      <c r="AE86" s="253"/>
      <c r="AF86" s="611">
        <v>0</v>
      </c>
      <c r="AG86" s="612"/>
      <c r="AH86" s="252"/>
      <c r="AI86" s="253"/>
      <c r="AJ86" s="611">
        <v>0</v>
      </c>
      <c r="AK86" s="612"/>
      <c r="AL86" s="252"/>
      <c r="AM86" s="253"/>
      <c r="AN86" s="611">
        <v>0</v>
      </c>
      <c r="AO86" s="612"/>
      <c r="AP86" s="252"/>
      <c r="AQ86" s="253"/>
      <c r="AR86" s="611">
        <v>0</v>
      </c>
      <c r="AS86" s="612"/>
      <c r="AT86" s="252"/>
      <c r="AU86" s="253"/>
      <c r="AV86" s="611">
        <v>0</v>
      </c>
      <c r="AW86" s="612"/>
      <c r="AX86" s="252"/>
      <c r="AY86" s="253"/>
      <c r="AZ86" s="611">
        <v>0</v>
      </c>
      <c r="BA86" s="612"/>
      <c r="BB86" s="622"/>
      <c r="BC86" s="623"/>
      <c r="BD86" s="632">
        <f>SUM(H86+L86+P86+T86+X86+AB86+AF86+AJ86+AN86+AR86+AV86+AZ86)</f>
        <v>0</v>
      </c>
      <c r="BE86" s="633"/>
    </row>
    <row r="87" spans="1:57" ht="15" customHeight="1" x14ac:dyDescent="0.3">
      <c r="A87" s="127"/>
      <c r="B87" s="573"/>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3"/>
      <c r="AL87" s="573"/>
      <c r="AM87" s="573"/>
      <c r="AN87" s="573"/>
      <c r="AO87" s="573"/>
      <c r="AP87" s="573"/>
      <c r="AQ87" s="573"/>
      <c r="AR87" s="573"/>
      <c r="AS87" s="573"/>
      <c r="AT87" s="573"/>
      <c r="AU87" s="573"/>
      <c r="AV87" s="573"/>
      <c r="AW87" s="573"/>
      <c r="AX87" s="573"/>
      <c r="AY87" s="573"/>
      <c r="AZ87" s="573"/>
      <c r="BA87" s="573"/>
      <c r="BB87" s="573"/>
      <c r="BC87" s="573"/>
      <c r="BD87" s="573"/>
      <c r="BE87" s="573"/>
    </row>
    <row r="88" spans="1:57" ht="15.75" customHeight="1" x14ac:dyDescent="0.3">
      <c r="A88" s="131"/>
      <c r="B88" s="132"/>
      <c r="C88" s="132"/>
      <c r="D88" s="132"/>
      <c r="E88" s="132"/>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row>
    <row r="89" spans="1:57" ht="15.75" customHeight="1" x14ac:dyDescent="0.3">
      <c r="A89" s="131"/>
      <c r="B89" s="132"/>
      <c r="C89" s="132"/>
      <c r="D89" s="132"/>
      <c r="E89" s="132"/>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row>
    <row r="90" spans="1:57" ht="15.75" customHeight="1" x14ac:dyDescent="0.3">
      <c r="A90" s="131"/>
      <c r="B90" s="132"/>
      <c r="C90" s="132"/>
      <c r="D90" s="132"/>
      <c r="E90" s="132"/>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row>
    <row r="91" spans="1:57" ht="15.75" customHeight="1" x14ac:dyDescent="0.3">
      <c r="A91" s="131"/>
      <c r="B91" s="132"/>
      <c r="C91" s="132"/>
      <c r="D91" s="132"/>
      <c r="E91" s="132"/>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row>
    <row r="92" spans="1:57" ht="15.75" customHeight="1" x14ac:dyDescent="0.3">
      <c r="A92" s="131"/>
      <c r="B92" s="132"/>
      <c r="C92" s="132"/>
      <c r="D92" s="132"/>
      <c r="E92" s="132"/>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row>
    <row r="93" spans="1:57" ht="15.75" customHeight="1" x14ac:dyDescent="0.3">
      <c r="A93" s="131"/>
      <c r="B93" s="132"/>
      <c r="C93" s="132"/>
      <c r="D93" s="132"/>
      <c r="E93" s="132"/>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row>
    <row r="94" spans="1:57" ht="15.75" customHeight="1" x14ac:dyDescent="0.3">
      <c r="A94" s="131"/>
      <c r="B94" s="132"/>
      <c r="C94" s="132"/>
      <c r="D94" s="132"/>
      <c r="E94" s="132"/>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row>
    <row r="95" spans="1:57" ht="15.75" customHeight="1" x14ac:dyDescent="0.3">
      <c r="A95" s="131"/>
      <c r="B95" s="132"/>
      <c r="C95" s="132"/>
      <c r="D95" s="132"/>
      <c r="E95" s="132"/>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row>
    <row r="96" spans="1:57" ht="15.75" customHeight="1" x14ac:dyDescent="0.3">
      <c r="A96" s="131"/>
      <c r="B96" s="132"/>
      <c r="C96" s="132"/>
      <c r="D96" s="132"/>
      <c r="E96" s="132"/>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row>
    <row r="97" spans="1:57" ht="15.75" customHeight="1" x14ac:dyDescent="0.3">
      <c r="A97" s="131"/>
      <c r="B97" s="132"/>
      <c r="C97" s="132"/>
      <c r="D97" s="132"/>
      <c r="E97" s="132"/>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row>
    <row r="98" spans="1:57" ht="15.75" customHeight="1" x14ac:dyDescent="0.3">
      <c r="A98" s="131"/>
      <c r="B98" s="132"/>
      <c r="C98" s="132"/>
      <c r="D98" s="132"/>
      <c r="E98" s="132"/>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row>
    <row r="99" spans="1:57" ht="15.75" customHeight="1" x14ac:dyDescent="0.3">
      <c r="A99" s="131"/>
      <c r="B99" s="132"/>
      <c r="C99" s="132"/>
      <c r="D99" s="132"/>
      <c r="E99" s="132"/>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row>
    <row r="100" spans="1:57" ht="15.75" customHeight="1" x14ac:dyDescent="0.3">
      <c r="A100" s="131"/>
      <c r="B100" s="132"/>
      <c r="C100" s="132"/>
      <c r="D100" s="132"/>
      <c r="E100" s="132"/>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row>
    <row r="101" spans="1:57" ht="15.75" customHeight="1" x14ac:dyDescent="0.3">
      <c r="A101" s="131"/>
      <c r="B101" s="132"/>
      <c r="C101" s="132"/>
      <c r="D101" s="132"/>
      <c r="E101" s="132"/>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row>
    <row r="102" spans="1:57" ht="15.75" customHeight="1" x14ac:dyDescent="0.3">
      <c r="A102" s="131"/>
      <c r="B102" s="132"/>
      <c r="C102" s="132"/>
      <c r="D102" s="132"/>
      <c r="E102" s="132"/>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row>
    <row r="103" spans="1:57" ht="15.75" customHeight="1" x14ac:dyDescent="0.3">
      <c r="A103" s="131"/>
      <c r="B103" s="132"/>
      <c r="C103" s="132"/>
      <c r="D103" s="132"/>
      <c r="E103" s="132"/>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row>
    <row r="104" spans="1:57" ht="15.75" customHeight="1" x14ac:dyDescent="0.3">
      <c r="A104" s="131"/>
      <c r="B104" s="132"/>
      <c r="C104" s="132"/>
      <c r="D104" s="132"/>
      <c r="E104" s="132"/>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row>
    <row r="105" spans="1:57" ht="15.75" customHeight="1" x14ac:dyDescent="0.3">
      <c r="A105" s="131"/>
      <c r="B105" s="132"/>
      <c r="C105" s="132"/>
      <c r="D105" s="132"/>
      <c r="E105" s="132"/>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row>
    <row r="106" spans="1:57" ht="15.75" customHeight="1" x14ac:dyDescent="0.3">
      <c r="A106" s="131"/>
      <c r="B106" s="132"/>
      <c r="C106" s="132"/>
      <c r="D106" s="132"/>
      <c r="E106" s="132"/>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row>
    <row r="107" spans="1:57" ht="15.75" customHeight="1" x14ac:dyDescent="0.3">
      <c r="A107" s="131"/>
      <c r="B107" s="132"/>
      <c r="C107" s="132"/>
      <c r="D107" s="132"/>
      <c r="E107" s="132"/>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row>
    <row r="108" spans="1:57" ht="15.75" customHeight="1" x14ac:dyDescent="0.3">
      <c r="A108" s="131"/>
      <c r="B108" s="132"/>
      <c r="C108" s="132"/>
      <c r="D108" s="132"/>
      <c r="E108" s="132"/>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row>
    <row r="109" spans="1:57" ht="15.75" customHeight="1" x14ac:dyDescent="0.3">
      <c r="A109" s="131"/>
      <c r="B109" s="132"/>
      <c r="C109" s="132"/>
      <c r="D109" s="132"/>
      <c r="E109" s="132"/>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row>
    <row r="110" spans="1:57" ht="15.75" customHeight="1" x14ac:dyDescent="0.3">
      <c r="A110" s="131"/>
      <c r="B110" s="132"/>
      <c r="C110" s="132"/>
      <c r="D110" s="132"/>
      <c r="E110" s="132"/>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row>
    <row r="111" spans="1:57" ht="15.75" customHeight="1" x14ac:dyDescent="0.3">
      <c r="A111" s="131"/>
      <c r="B111" s="132"/>
      <c r="C111" s="132"/>
      <c r="D111" s="132"/>
      <c r="E111" s="132"/>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row>
    <row r="112" spans="1:57" ht="15.75" customHeight="1" x14ac:dyDescent="0.3">
      <c r="A112" s="131"/>
      <c r="B112" s="132"/>
      <c r="C112" s="132"/>
      <c r="D112" s="132"/>
      <c r="E112" s="132"/>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row>
    <row r="113" spans="1:57" ht="15.75" customHeight="1" x14ac:dyDescent="0.3">
      <c r="A113" s="131"/>
      <c r="B113" s="132"/>
      <c r="C113" s="132"/>
      <c r="D113" s="132"/>
      <c r="E113" s="132"/>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row>
    <row r="114" spans="1:57" ht="15.75" customHeight="1" x14ac:dyDescent="0.3">
      <c r="A114" s="131"/>
      <c r="B114" s="132"/>
      <c r="C114" s="132"/>
      <c r="D114" s="132"/>
      <c r="E114" s="132"/>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row>
    <row r="115" spans="1:57" ht="15.75" customHeight="1" x14ac:dyDescent="0.3">
      <c r="A115" s="131"/>
      <c r="B115" s="132"/>
      <c r="C115" s="132"/>
      <c r="D115" s="132"/>
      <c r="E115" s="132"/>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row>
    <row r="116" spans="1:57" ht="15.75" customHeight="1" x14ac:dyDescent="0.3">
      <c r="A116" s="131"/>
      <c r="B116" s="132"/>
      <c r="C116" s="132"/>
      <c r="D116" s="132"/>
      <c r="E116" s="132"/>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row>
    <row r="117" spans="1:57" ht="15.75" customHeight="1" x14ac:dyDescent="0.3">
      <c r="A117" s="131"/>
      <c r="B117" s="132"/>
      <c r="C117" s="132"/>
      <c r="D117" s="132"/>
      <c r="E117" s="132"/>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row>
    <row r="118" spans="1:57" ht="15.75" customHeight="1" x14ac:dyDescent="0.3">
      <c r="A118" s="131"/>
      <c r="B118" s="132"/>
      <c r="C118" s="132"/>
      <c r="D118" s="132"/>
      <c r="E118" s="132"/>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row>
    <row r="119" spans="1:57" ht="15.75" customHeight="1" x14ac:dyDescent="0.3">
      <c r="A119" s="131"/>
      <c r="B119" s="132"/>
      <c r="C119" s="132"/>
      <c r="D119" s="132"/>
      <c r="E119" s="132"/>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row>
    <row r="120" spans="1:57" ht="15.75" customHeight="1" x14ac:dyDescent="0.3">
      <c r="A120" s="131"/>
      <c r="B120" s="132"/>
      <c r="C120" s="132"/>
      <c r="D120" s="132"/>
      <c r="E120" s="132"/>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row>
    <row r="121" spans="1:57" ht="15.75" customHeight="1" x14ac:dyDescent="0.3">
      <c r="A121" s="131"/>
      <c r="B121" s="132"/>
      <c r="C121" s="132"/>
      <c r="D121" s="132"/>
      <c r="E121" s="132"/>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row>
    <row r="122" spans="1:57" ht="15.75" customHeight="1" x14ac:dyDescent="0.3">
      <c r="A122" s="131"/>
      <c r="B122" s="132"/>
      <c r="C122" s="132"/>
      <c r="D122" s="132"/>
      <c r="E122" s="132"/>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row>
    <row r="123" spans="1:57" ht="15.75" customHeight="1" x14ac:dyDescent="0.3">
      <c r="A123" s="131"/>
      <c r="B123" s="132"/>
      <c r="C123" s="132"/>
      <c r="D123" s="132"/>
      <c r="E123" s="132"/>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row>
    <row r="124" spans="1:57" ht="15.75" customHeight="1" x14ac:dyDescent="0.3">
      <c r="A124" s="131"/>
      <c r="B124" s="132"/>
      <c r="C124" s="132"/>
      <c r="D124" s="132"/>
      <c r="E124" s="132"/>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row>
    <row r="125" spans="1:57" ht="15.75" customHeight="1" x14ac:dyDescent="0.3">
      <c r="A125" s="131"/>
      <c r="B125" s="132"/>
      <c r="C125" s="132"/>
      <c r="D125" s="132"/>
      <c r="E125" s="132"/>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row>
    <row r="126" spans="1:57" ht="15.75" customHeight="1" x14ac:dyDescent="0.3">
      <c r="A126" s="131"/>
      <c r="B126" s="132"/>
      <c r="C126" s="132"/>
      <c r="D126" s="132"/>
      <c r="E126" s="132"/>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row>
    <row r="127" spans="1:57" ht="15.75" customHeight="1" x14ac:dyDescent="0.3">
      <c r="A127" s="131"/>
      <c r="B127" s="132"/>
      <c r="C127" s="132"/>
      <c r="D127" s="132"/>
      <c r="E127" s="132"/>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row>
    <row r="128" spans="1:57" ht="15.75" customHeight="1" x14ac:dyDescent="0.3">
      <c r="A128" s="131"/>
      <c r="B128" s="132"/>
      <c r="C128" s="132"/>
      <c r="D128" s="132"/>
      <c r="E128" s="132"/>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row>
    <row r="129" spans="1:57" ht="15.75" customHeight="1" x14ac:dyDescent="0.3">
      <c r="A129" s="131"/>
      <c r="B129" s="132"/>
      <c r="C129" s="132"/>
      <c r="D129" s="132"/>
      <c r="E129" s="132"/>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row>
    <row r="130" spans="1:57" ht="15.75" customHeight="1" x14ac:dyDescent="0.3">
      <c r="A130" s="131"/>
      <c r="B130" s="132"/>
      <c r="C130" s="132"/>
      <c r="D130" s="132"/>
      <c r="E130" s="132"/>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row>
    <row r="131" spans="1:57" ht="15.75" customHeight="1" x14ac:dyDescent="0.3">
      <c r="A131" s="131"/>
      <c r="B131" s="132"/>
      <c r="C131" s="132"/>
      <c r="D131" s="132"/>
      <c r="E131" s="132"/>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row>
    <row r="132" spans="1:57" ht="15.75" customHeight="1" x14ac:dyDescent="0.3">
      <c r="A132" s="131"/>
      <c r="B132" s="132"/>
      <c r="C132" s="132"/>
      <c r="D132" s="132"/>
      <c r="E132" s="132"/>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row>
    <row r="133" spans="1:57" ht="15.75" customHeight="1" x14ac:dyDescent="0.3">
      <c r="A133" s="131"/>
      <c r="B133" s="132"/>
      <c r="C133" s="132"/>
      <c r="D133" s="132"/>
      <c r="E133" s="132"/>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row>
    <row r="134" spans="1:57" ht="15.75" customHeight="1" x14ac:dyDescent="0.3">
      <c r="A134" s="131"/>
      <c r="B134" s="132"/>
      <c r="C134" s="132"/>
      <c r="D134" s="132"/>
      <c r="E134" s="132"/>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row>
    <row r="135" spans="1:57" ht="15.75" customHeight="1" x14ac:dyDescent="0.3">
      <c r="A135" s="131"/>
      <c r="B135" s="132"/>
      <c r="C135" s="132"/>
      <c r="D135" s="132"/>
      <c r="E135" s="132"/>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row>
    <row r="136" spans="1:57" ht="15.75" customHeight="1" x14ac:dyDescent="0.3">
      <c r="A136" s="131"/>
      <c r="B136" s="132"/>
      <c r="C136" s="132"/>
      <c r="D136" s="132"/>
      <c r="E136" s="132"/>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row>
    <row r="137" spans="1:57" ht="15.75" customHeight="1" x14ac:dyDescent="0.3">
      <c r="A137" s="131"/>
      <c r="B137" s="132"/>
      <c r="C137" s="132"/>
      <c r="D137" s="132"/>
      <c r="E137" s="132"/>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row>
    <row r="138" spans="1:57" ht="15.75" customHeight="1" x14ac:dyDescent="0.3">
      <c r="A138" s="131"/>
      <c r="B138" s="132"/>
      <c r="C138" s="132"/>
      <c r="D138" s="132"/>
      <c r="E138" s="132"/>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row>
    <row r="139" spans="1:57" ht="15.75" customHeight="1" x14ac:dyDescent="0.3">
      <c r="A139" s="131"/>
      <c r="B139" s="132"/>
      <c r="C139" s="132"/>
      <c r="D139" s="132"/>
      <c r="E139" s="132"/>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row>
    <row r="140" spans="1:57" ht="15.75" customHeight="1" x14ac:dyDescent="0.3">
      <c r="A140" s="131"/>
      <c r="B140" s="132"/>
      <c r="C140" s="132"/>
      <c r="D140" s="132"/>
      <c r="E140" s="132"/>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row>
    <row r="141" spans="1:57" ht="15.75" customHeight="1" x14ac:dyDescent="0.3">
      <c r="A141" s="131"/>
      <c r="B141" s="132"/>
      <c r="C141" s="132"/>
      <c r="D141" s="132"/>
      <c r="E141" s="132"/>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row>
    <row r="142" spans="1:57" ht="15.75" customHeight="1" x14ac:dyDescent="0.3">
      <c r="A142" s="131"/>
      <c r="B142" s="132"/>
      <c r="C142" s="132"/>
      <c r="D142" s="132"/>
      <c r="E142" s="132"/>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row>
    <row r="143" spans="1:57" ht="15.75" customHeight="1" x14ac:dyDescent="0.3">
      <c r="A143" s="131"/>
      <c r="B143" s="132"/>
      <c r="C143" s="132"/>
      <c r="D143" s="132"/>
      <c r="E143" s="132"/>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row>
    <row r="144" spans="1:57" ht="15.75" customHeight="1" x14ac:dyDescent="0.3">
      <c r="A144" s="131"/>
      <c r="B144" s="132"/>
      <c r="C144" s="132"/>
      <c r="D144" s="132"/>
      <c r="E144" s="132"/>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row>
    <row r="145" spans="1:57" ht="15.75" customHeight="1" x14ac:dyDescent="0.3">
      <c r="A145" s="131"/>
      <c r="B145" s="132"/>
      <c r="C145" s="132"/>
      <c r="D145" s="132"/>
      <c r="E145" s="132"/>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row>
    <row r="146" spans="1:57" ht="15.75" customHeight="1" x14ac:dyDescent="0.3">
      <c r="A146" s="131"/>
      <c r="B146" s="132"/>
      <c r="C146" s="132"/>
      <c r="D146" s="132"/>
      <c r="E146" s="132"/>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row>
    <row r="147" spans="1:57" ht="15.75" customHeight="1" x14ac:dyDescent="0.3">
      <c r="A147" s="131"/>
      <c r="B147" s="132"/>
      <c r="C147" s="132"/>
      <c r="D147" s="132"/>
      <c r="E147" s="132"/>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row>
    <row r="148" spans="1:57" ht="15.75" customHeight="1" x14ac:dyDescent="0.3">
      <c r="A148" s="131"/>
      <c r="B148" s="132"/>
      <c r="C148" s="132"/>
      <c r="D148" s="132"/>
      <c r="E148" s="132"/>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row>
    <row r="149" spans="1:57" ht="15.75" customHeight="1" x14ac:dyDescent="0.3">
      <c r="A149" s="131"/>
      <c r="B149" s="132"/>
      <c r="C149" s="132"/>
      <c r="D149" s="132"/>
      <c r="E149" s="132"/>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row>
    <row r="150" spans="1:57" ht="15.75" customHeight="1" x14ac:dyDescent="0.3">
      <c r="A150" s="131"/>
      <c r="B150" s="132"/>
      <c r="C150" s="132"/>
      <c r="D150" s="132"/>
      <c r="E150" s="132"/>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row>
    <row r="151" spans="1:57" ht="15.75" customHeight="1" x14ac:dyDescent="0.3">
      <c r="A151" s="131"/>
      <c r="B151" s="132"/>
      <c r="C151" s="132"/>
      <c r="D151" s="132"/>
      <c r="E151" s="132"/>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row>
    <row r="152" spans="1:57" ht="15.75" customHeight="1" x14ac:dyDescent="0.3">
      <c r="A152" s="131"/>
      <c r="B152" s="132"/>
      <c r="C152" s="132"/>
      <c r="D152" s="132"/>
      <c r="E152" s="132"/>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row>
    <row r="153" spans="1:57" ht="15.75" customHeight="1" x14ac:dyDescent="0.3">
      <c r="A153" s="131"/>
      <c r="B153" s="132"/>
      <c r="C153" s="132"/>
      <c r="D153" s="132"/>
      <c r="E153" s="132"/>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row>
    <row r="154" spans="1:57" ht="15.75" customHeight="1" x14ac:dyDescent="0.3">
      <c r="A154" s="131"/>
      <c r="B154" s="132"/>
      <c r="C154" s="132"/>
      <c r="D154" s="132"/>
      <c r="E154" s="132"/>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row>
    <row r="155" spans="1:57" ht="15.75" customHeight="1" x14ac:dyDescent="0.3">
      <c r="A155" s="131"/>
      <c r="B155" s="132"/>
      <c r="C155" s="132"/>
      <c r="D155" s="132"/>
      <c r="E155" s="132"/>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row>
    <row r="156" spans="1:57" ht="15.75" customHeight="1" x14ac:dyDescent="0.3">
      <c r="A156" s="131"/>
      <c r="B156" s="132"/>
      <c r="C156" s="132"/>
      <c r="D156" s="132"/>
      <c r="E156" s="132"/>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row>
    <row r="157" spans="1:57" ht="15.75" customHeight="1" x14ac:dyDescent="0.3">
      <c r="A157" s="131"/>
      <c r="B157" s="132"/>
      <c r="C157" s="132"/>
      <c r="D157" s="132"/>
      <c r="E157" s="132"/>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row>
    <row r="158" spans="1:57" ht="15.75" customHeight="1" x14ac:dyDescent="0.3">
      <c r="A158" s="131"/>
      <c r="B158" s="132"/>
      <c r="C158" s="132"/>
      <c r="D158" s="132"/>
      <c r="E158" s="132"/>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row>
    <row r="159" spans="1:57" ht="15.75" customHeight="1" x14ac:dyDescent="0.3">
      <c r="A159" s="131"/>
      <c r="B159" s="132"/>
      <c r="C159" s="132"/>
      <c r="D159" s="132"/>
      <c r="E159" s="132"/>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row>
    <row r="160" spans="1:57" ht="15.75" customHeight="1" x14ac:dyDescent="0.3">
      <c r="A160" s="131"/>
      <c r="B160" s="132"/>
      <c r="C160" s="132"/>
      <c r="D160" s="132"/>
      <c r="E160" s="132"/>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row>
    <row r="161" spans="1:57" ht="15.75" customHeight="1" x14ac:dyDescent="0.3">
      <c r="A161" s="131"/>
      <c r="B161" s="132"/>
      <c r="C161" s="132"/>
      <c r="D161" s="132"/>
      <c r="E161" s="132"/>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row>
    <row r="162" spans="1:57" ht="15.75" customHeight="1" x14ac:dyDescent="0.3">
      <c r="A162" s="131"/>
      <c r="B162" s="132"/>
      <c r="C162" s="132"/>
      <c r="D162" s="132"/>
      <c r="E162" s="132"/>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row>
    <row r="163" spans="1:57" ht="15.75" customHeight="1" x14ac:dyDescent="0.3">
      <c r="A163" s="131"/>
      <c r="B163" s="132"/>
      <c r="C163" s="132"/>
      <c r="D163" s="132"/>
      <c r="E163" s="132"/>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row>
    <row r="164" spans="1:57" ht="15.75" customHeight="1" x14ac:dyDescent="0.3">
      <c r="A164" s="131"/>
      <c r="B164" s="132"/>
      <c r="C164" s="132"/>
      <c r="D164" s="132"/>
      <c r="E164" s="132"/>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row>
    <row r="165" spans="1:57" ht="15.75" customHeight="1" x14ac:dyDescent="0.3">
      <c r="A165" s="131"/>
      <c r="B165" s="132"/>
      <c r="C165" s="132"/>
      <c r="D165" s="132"/>
      <c r="E165" s="132"/>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row>
    <row r="166" spans="1:57" ht="15.75" customHeight="1" x14ac:dyDescent="0.3">
      <c r="A166" s="131"/>
      <c r="B166" s="132"/>
      <c r="C166" s="132"/>
      <c r="D166" s="132"/>
      <c r="E166" s="132"/>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row>
    <row r="167" spans="1:57" ht="15.75" customHeight="1" x14ac:dyDescent="0.3">
      <c r="A167" s="131"/>
      <c r="B167" s="132"/>
      <c r="C167" s="132"/>
      <c r="D167" s="132"/>
      <c r="E167" s="132"/>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row>
    <row r="168" spans="1:57" ht="15.75" customHeight="1" x14ac:dyDescent="0.3">
      <c r="A168" s="131"/>
      <c r="B168" s="132"/>
      <c r="C168" s="132"/>
      <c r="D168" s="132"/>
      <c r="E168" s="132"/>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row>
    <row r="169" spans="1:57" ht="15.75" customHeight="1" x14ac:dyDescent="0.3">
      <c r="A169" s="131"/>
      <c r="B169" s="132"/>
      <c r="C169" s="132"/>
      <c r="D169" s="132"/>
      <c r="E169" s="132"/>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row>
    <row r="170" spans="1:57" ht="15.75" customHeight="1" x14ac:dyDescent="0.3">
      <c r="A170" s="131"/>
      <c r="B170" s="132"/>
      <c r="C170" s="132"/>
      <c r="D170" s="132"/>
      <c r="E170" s="132"/>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row>
    <row r="171" spans="1:57" ht="15.75" customHeight="1" x14ac:dyDescent="0.3">
      <c r="A171" s="131"/>
      <c r="B171" s="132"/>
      <c r="C171" s="132"/>
      <c r="D171" s="132"/>
      <c r="E171" s="132"/>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row>
    <row r="172" spans="1:57" ht="15.75" customHeight="1" x14ac:dyDescent="0.3">
      <c r="A172" s="131"/>
      <c r="B172" s="132"/>
      <c r="C172" s="132"/>
      <c r="D172" s="132"/>
      <c r="E172" s="132"/>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row>
    <row r="173" spans="1:57" ht="15.75" customHeight="1" x14ac:dyDescent="0.3">
      <c r="A173" s="131"/>
      <c r="B173" s="132"/>
      <c r="C173" s="132"/>
      <c r="D173" s="132"/>
      <c r="E173" s="132"/>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row>
    <row r="174" spans="1:57" ht="15.75" customHeight="1" x14ac:dyDescent="0.3">
      <c r="A174" s="131"/>
      <c r="B174" s="132"/>
      <c r="C174" s="132"/>
      <c r="D174" s="132"/>
      <c r="E174" s="132"/>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row>
    <row r="175" spans="1:57" ht="15.75" customHeight="1" x14ac:dyDescent="0.3">
      <c r="A175" s="131"/>
      <c r="B175" s="132"/>
      <c r="C175" s="132"/>
      <c r="D175" s="132"/>
      <c r="E175" s="132"/>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row>
    <row r="176" spans="1:57" ht="15.75" customHeight="1" x14ac:dyDescent="0.3">
      <c r="A176" s="131"/>
      <c r="B176" s="132"/>
      <c r="C176" s="132"/>
      <c r="D176" s="132"/>
      <c r="E176" s="132"/>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row>
    <row r="177" spans="1:57" ht="15.75" customHeight="1" x14ac:dyDescent="0.3">
      <c r="A177" s="131"/>
      <c r="B177" s="132"/>
      <c r="C177" s="132"/>
      <c r="D177" s="132"/>
      <c r="E177" s="132"/>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row>
    <row r="178" spans="1:57" ht="15.75" customHeight="1" x14ac:dyDescent="0.3">
      <c r="A178" s="131"/>
      <c r="B178" s="132"/>
      <c r="C178" s="132"/>
      <c r="D178" s="132"/>
      <c r="E178" s="132"/>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row>
    <row r="179" spans="1:57" ht="15.75" customHeight="1" x14ac:dyDescent="0.3">
      <c r="A179" s="131"/>
      <c r="B179" s="132"/>
      <c r="C179" s="132"/>
      <c r="D179" s="132"/>
      <c r="E179" s="132"/>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row>
    <row r="180" spans="1:57" ht="15.75" customHeight="1" x14ac:dyDescent="0.3">
      <c r="A180" s="131"/>
      <c r="B180" s="132"/>
      <c r="C180" s="132"/>
      <c r="D180" s="132"/>
      <c r="E180" s="132"/>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row>
    <row r="181" spans="1:57" ht="15.75" customHeight="1" x14ac:dyDescent="0.3">
      <c r="A181" s="131"/>
      <c r="B181" s="132"/>
      <c r="C181" s="132"/>
      <c r="D181" s="132"/>
      <c r="E181" s="132"/>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row>
    <row r="182" spans="1:57" ht="15.75" customHeight="1" x14ac:dyDescent="0.3">
      <c r="A182" s="131"/>
      <c r="B182" s="132"/>
      <c r="C182" s="132"/>
      <c r="D182" s="132"/>
      <c r="E182" s="132"/>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row>
    <row r="183" spans="1:57" ht="15.75" customHeight="1" x14ac:dyDescent="0.3">
      <c r="A183" s="131"/>
      <c r="B183" s="132"/>
      <c r="C183" s="132"/>
      <c r="D183" s="132"/>
      <c r="E183" s="132"/>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row>
    <row r="184" spans="1:57" ht="15.75" customHeight="1" x14ac:dyDescent="0.3">
      <c r="A184" s="131"/>
      <c r="B184" s="132"/>
      <c r="C184" s="132"/>
      <c r="D184" s="132"/>
      <c r="E184" s="132"/>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row>
    <row r="185" spans="1:57" ht="15.75" customHeight="1" x14ac:dyDescent="0.3">
      <c r="A185" s="131"/>
      <c r="B185" s="132"/>
      <c r="C185" s="132"/>
      <c r="D185" s="132"/>
      <c r="E185" s="132"/>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row>
    <row r="186" spans="1:57" ht="15.75" customHeight="1" x14ac:dyDescent="0.3">
      <c r="A186" s="131"/>
      <c r="B186" s="132"/>
      <c r="C186" s="132"/>
      <c r="D186" s="132"/>
      <c r="E186" s="132"/>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row>
    <row r="187" spans="1:57" ht="15.75" customHeight="1" x14ac:dyDescent="0.3">
      <c r="A187" s="131"/>
      <c r="B187" s="132"/>
      <c r="C187" s="132"/>
      <c r="D187" s="132"/>
      <c r="E187" s="132"/>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row>
    <row r="188" spans="1:57" ht="15.75" customHeight="1" x14ac:dyDescent="0.3">
      <c r="A188" s="131"/>
      <c r="B188" s="132"/>
      <c r="C188" s="132"/>
      <c r="D188" s="132"/>
      <c r="E188" s="132"/>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row>
    <row r="189" spans="1:57" ht="15.75" customHeight="1" x14ac:dyDescent="0.3">
      <c r="A189" s="131"/>
      <c r="B189" s="132"/>
      <c r="C189" s="132"/>
      <c r="D189" s="132"/>
      <c r="E189" s="132"/>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row>
    <row r="190" spans="1:57" ht="15.75" customHeight="1" x14ac:dyDescent="0.3">
      <c r="A190" s="131"/>
      <c r="B190" s="132"/>
      <c r="C190" s="132"/>
      <c r="D190" s="132"/>
      <c r="E190" s="132"/>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row>
    <row r="191" spans="1:57" ht="15.75" customHeight="1" x14ac:dyDescent="0.3">
      <c r="A191" s="131"/>
      <c r="B191" s="132"/>
      <c r="C191" s="132"/>
      <c r="D191" s="132"/>
      <c r="E191" s="132"/>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row>
    <row r="192" spans="1:57" ht="15.75" customHeight="1" x14ac:dyDescent="0.3">
      <c r="A192" s="131"/>
      <c r="B192" s="132"/>
      <c r="C192" s="132"/>
      <c r="D192" s="132"/>
      <c r="E192" s="132"/>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row>
    <row r="193" spans="1:57" ht="15.75" customHeight="1" x14ac:dyDescent="0.3">
      <c r="A193" s="131"/>
      <c r="B193" s="132"/>
      <c r="C193" s="132"/>
      <c r="D193" s="132"/>
      <c r="E193" s="132"/>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row>
    <row r="194" spans="1:57" ht="15.75" customHeight="1" x14ac:dyDescent="0.3">
      <c r="A194" s="131"/>
      <c r="B194" s="132"/>
      <c r="C194" s="132"/>
      <c r="D194" s="132"/>
      <c r="E194" s="132"/>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row>
    <row r="195" spans="1:57" ht="15.75" customHeight="1" x14ac:dyDescent="0.3">
      <c r="A195" s="131"/>
      <c r="B195" s="132"/>
      <c r="C195" s="132"/>
      <c r="D195" s="132"/>
      <c r="E195" s="132"/>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row>
    <row r="196" spans="1:57" ht="15.75" customHeight="1" x14ac:dyDescent="0.3">
      <c r="A196" s="131"/>
      <c r="B196" s="132"/>
      <c r="C196" s="132"/>
      <c r="D196" s="132"/>
      <c r="E196" s="132"/>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row>
    <row r="197" spans="1:57" ht="15.75" customHeight="1" x14ac:dyDescent="0.3">
      <c r="A197" s="131"/>
      <c r="B197" s="132"/>
      <c r="C197" s="132"/>
      <c r="D197" s="132"/>
      <c r="E197" s="132"/>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row>
    <row r="198" spans="1:57" ht="15.75" customHeight="1" x14ac:dyDescent="0.3">
      <c r="A198" s="131"/>
      <c r="B198" s="132"/>
      <c r="C198" s="132"/>
      <c r="D198" s="132"/>
      <c r="E198" s="132"/>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row>
    <row r="199" spans="1:57" ht="15.75" customHeight="1" x14ac:dyDescent="0.3">
      <c r="A199" s="131"/>
      <c r="B199" s="132"/>
      <c r="C199" s="132"/>
      <c r="D199" s="132"/>
      <c r="E199" s="132"/>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row>
    <row r="200" spans="1:57" ht="15.75" customHeight="1" x14ac:dyDescent="0.3">
      <c r="A200" s="131"/>
      <c r="B200" s="132"/>
      <c r="C200" s="132"/>
      <c r="D200" s="132"/>
      <c r="E200" s="132"/>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row>
    <row r="201" spans="1:57" ht="15.75" customHeight="1" x14ac:dyDescent="0.3">
      <c r="A201" s="131"/>
      <c r="B201" s="132"/>
      <c r="C201" s="132"/>
      <c r="D201" s="132"/>
      <c r="E201" s="132"/>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row>
    <row r="202" spans="1:57" ht="15.75" customHeight="1" x14ac:dyDescent="0.3">
      <c r="A202" s="131"/>
      <c r="B202" s="132"/>
      <c r="C202" s="132"/>
      <c r="D202" s="132"/>
      <c r="E202" s="132"/>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row>
    <row r="203" spans="1:57" ht="15.75" customHeight="1" x14ac:dyDescent="0.3">
      <c r="A203" s="131"/>
      <c r="B203" s="132"/>
      <c r="C203" s="132"/>
      <c r="D203" s="132"/>
      <c r="E203" s="132"/>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row>
    <row r="204" spans="1:57" ht="15.75" customHeight="1" x14ac:dyDescent="0.3">
      <c r="A204" s="131"/>
      <c r="B204" s="132"/>
      <c r="C204" s="132"/>
      <c r="D204" s="132"/>
      <c r="E204" s="132"/>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row>
    <row r="205" spans="1:57" ht="15.75" customHeight="1" x14ac:dyDescent="0.3">
      <c r="A205" s="131"/>
      <c r="B205" s="132"/>
      <c r="C205" s="132"/>
      <c r="D205" s="132"/>
      <c r="E205" s="132"/>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row>
    <row r="206" spans="1:57" ht="15.75" customHeight="1" x14ac:dyDescent="0.3">
      <c r="A206" s="131"/>
      <c r="B206" s="132"/>
      <c r="C206" s="132"/>
      <c r="D206" s="132"/>
      <c r="E206" s="132"/>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row>
    <row r="207" spans="1:57" ht="15.75" customHeight="1" x14ac:dyDescent="0.3">
      <c r="A207" s="131"/>
      <c r="B207" s="132"/>
      <c r="C207" s="132"/>
      <c r="D207" s="132"/>
      <c r="E207" s="132"/>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row>
    <row r="208" spans="1:57" ht="15.75" customHeight="1" x14ac:dyDescent="0.3">
      <c r="A208" s="131"/>
      <c r="B208" s="132"/>
      <c r="C208" s="132"/>
      <c r="D208" s="132"/>
      <c r="E208" s="132"/>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row>
    <row r="209" spans="1:57" ht="15.75" customHeight="1" x14ac:dyDescent="0.3">
      <c r="A209" s="131"/>
      <c r="B209" s="132"/>
      <c r="C209" s="132"/>
      <c r="D209" s="132"/>
      <c r="E209" s="132"/>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row>
    <row r="210" spans="1:57" ht="15.75" customHeight="1" x14ac:dyDescent="0.3">
      <c r="A210" s="131"/>
      <c r="B210" s="132"/>
      <c r="C210" s="132"/>
      <c r="D210" s="132"/>
      <c r="E210" s="132"/>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row>
    <row r="211" spans="1:57" ht="15.75" customHeight="1" x14ac:dyDescent="0.3">
      <c r="A211" s="131"/>
      <c r="B211" s="132"/>
      <c r="C211" s="132"/>
      <c r="D211" s="132"/>
      <c r="E211" s="132"/>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row>
    <row r="212" spans="1:57" ht="15.75" customHeight="1" x14ac:dyDescent="0.3">
      <c r="A212" s="131"/>
      <c r="B212" s="132"/>
      <c r="C212" s="132"/>
      <c r="D212" s="132"/>
      <c r="E212" s="132"/>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129"/>
      <c r="BC212" s="129"/>
      <c r="BD212" s="129"/>
      <c r="BE212" s="129"/>
    </row>
    <row r="213" spans="1:57" ht="15.75" customHeight="1" x14ac:dyDescent="0.3">
      <c r="A213" s="131"/>
      <c r="B213" s="132"/>
      <c r="C213" s="132"/>
      <c r="D213" s="132"/>
      <c r="E213" s="132"/>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row>
    <row r="214" spans="1:57" ht="15.75" customHeight="1" x14ac:dyDescent="0.3">
      <c r="A214" s="131"/>
      <c r="B214" s="132"/>
      <c r="C214" s="132"/>
      <c r="D214" s="132"/>
      <c r="E214" s="132"/>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row>
    <row r="215" spans="1:57" ht="15.75" customHeight="1" x14ac:dyDescent="0.3">
      <c r="A215" s="131"/>
      <c r="B215" s="132"/>
      <c r="C215" s="132"/>
      <c r="D215" s="132"/>
      <c r="E215" s="132"/>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row>
    <row r="216" spans="1:57" ht="15.75" customHeight="1" x14ac:dyDescent="0.3">
      <c r="A216" s="131"/>
      <c r="B216" s="132"/>
      <c r="C216" s="132"/>
      <c r="D216" s="132"/>
      <c r="E216" s="132"/>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row>
    <row r="217" spans="1:57" ht="15.75" customHeight="1" x14ac:dyDescent="0.3">
      <c r="A217" s="131"/>
      <c r="B217" s="132"/>
      <c r="C217" s="132"/>
      <c r="D217" s="132"/>
      <c r="E217" s="132"/>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row>
    <row r="218" spans="1:57" ht="15.75" customHeight="1" x14ac:dyDescent="0.3">
      <c r="A218" s="131"/>
      <c r="B218" s="132"/>
      <c r="C218" s="132"/>
      <c r="D218" s="132"/>
      <c r="E218" s="132"/>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row>
    <row r="219" spans="1:57" ht="15.75" customHeight="1" x14ac:dyDescent="0.3">
      <c r="A219" s="131"/>
      <c r="B219" s="132"/>
      <c r="C219" s="132"/>
      <c r="D219" s="132"/>
      <c r="E219" s="132"/>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row>
    <row r="220" spans="1:57" ht="15.75" customHeight="1" x14ac:dyDescent="0.3">
      <c r="A220" s="131"/>
      <c r="B220" s="132"/>
      <c r="C220" s="132"/>
      <c r="D220" s="132"/>
      <c r="E220" s="132"/>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row>
    <row r="221" spans="1:57" ht="15.75" customHeight="1" x14ac:dyDescent="0.3">
      <c r="A221" s="131"/>
      <c r="B221" s="132"/>
      <c r="C221" s="132"/>
      <c r="D221" s="132"/>
      <c r="E221" s="132"/>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row>
    <row r="222" spans="1:57" ht="15.75" customHeight="1" x14ac:dyDescent="0.3">
      <c r="A222" s="131"/>
      <c r="B222" s="132"/>
      <c r="C222" s="132"/>
      <c r="D222" s="132"/>
      <c r="E222" s="132"/>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row>
    <row r="223" spans="1:57" ht="15.75" customHeight="1" x14ac:dyDescent="0.3">
      <c r="A223" s="131"/>
      <c r="B223" s="132"/>
      <c r="C223" s="132"/>
      <c r="D223" s="132"/>
      <c r="E223" s="132"/>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row>
    <row r="224" spans="1:57" ht="15.75" customHeight="1" x14ac:dyDescent="0.3">
      <c r="A224" s="131"/>
      <c r="B224" s="132"/>
      <c r="C224" s="132"/>
      <c r="D224" s="132"/>
      <c r="E224" s="132"/>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row>
    <row r="225" spans="1:57" ht="15.75" customHeight="1" x14ac:dyDescent="0.3">
      <c r="A225" s="131"/>
      <c r="B225" s="132"/>
      <c r="C225" s="132"/>
      <c r="D225" s="132"/>
      <c r="E225" s="132"/>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row>
    <row r="226" spans="1:57" ht="15.75" customHeight="1" x14ac:dyDescent="0.3">
      <c r="A226" s="131"/>
      <c r="B226" s="132"/>
      <c r="C226" s="132"/>
      <c r="D226" s="132"/>
      <c r="E226" s="132"/>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row>
    <row r="227" spans="1:57" ht="15.75" customHeight="1" x14ac:dyDescent="0.3">
      <c r="A227" s="131"/>
      <c r="B227" s="132"/>
      <c r="C227" s="132"/>
      <c r="D227" s="132"/>
      <c r="E227" s="132"/>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row>
    <row r="228" spans="1:57" ht="15.75" customHeight="1" x14ac:dyDescent="0.3">
      <c r="A228" s="131"/>
      <c r="B228" s="132"/>
      <c r="C228" s="132"/>
      <c r="D228" s="132"/>
      <c r="E228" s="132"/>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row>
    <row r="229" spans="1:57" ht="15.75" customHeight="1" x14ac:dyDescent="0.3">
      <c r="A229" s="131"/>
      <c r="B229" s="132"/>
      <c r="C229" s="132"/>
      <c r="D229" s="132"/>
      <c r="E229" s="132"/>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row>
    <row r="230" spans="1:57" ht="15.75" customHeight="1" x14ac:dyDescent="0.3">
      <c r="A230" s="131"/>
      <c r="B230" s="132"/>
      <c r="C230" s="132"/>
      <c r="D230" s="132"/>
      <c r="E230" s="132"/>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row>
    <row r="231" spans="1:57" ht="15.75" customHeight="1" x14ac:dyDescent="0.3">
      <c r="A231" s="131"/>
      <c r="B231" s="132"/>
      <c r="C231" s="132"/>
      <c r="D231" s="132"/>
      <c r="E231" s="132"/>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row>
    <row r="232" spans="1:57" ht="15.75" customHeight="1" x14ac:dyDescent="0.3">
      <c r="A232" s="131"/>
      <c r="B232" s="132"/>
      <c r="C232" s="132"/>
      <c r="D232" s="132"/>
      <c r="E232" s="132"/>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row>
    <row r="233" spans="1:57" ht="15.75" customHeight="1" x14ac:dyDescent="0.3">
      <c r="A233" s="131"/>
      <c r="B233" s="132"/>
      <c r="C233" s="132"/>
      <c r="D233" s="132"/>
      <c r="E233" s="132"/>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row>
    <row r="234" spans="1:57" ht="15.75" customHeight="1" x14ac:dyDescent="0.3">
      <c r="A234" s="131"/>
      <c r="B234" s="132"/>
      <c r="C234" s="132"/>
      <c r="D234" s="132"/>
      <c r="E234" s="132"/>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row>
    <row r="235" spans="1:57" ht="15.75" customHeight="1" x14ac:dyDescent="0.3">
      <c r="A235" s="131"/>
      <c r="B235" s="132"/>
      <c r="C235" s="132"/>
      <c r="D235" s="132"/>
      <c r="E235" s="132"/>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row>
    <row r="236" spans="1:57" ht="15.75" customHeight="1" x14ac:dyDescent="0.3">
      <c r="A236" s="131"/>
      <c r="B236" s="132"/>
      <c r="C236" s="132"/>
      <c r="D236" s="132"/>
      <c r="E236" s="132"/>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row>
    <row r="237" spans="1:57" ht="15.75" customHeight="1" x14ac:dyDescent="0.3">
      <c r="A237" s="131"/>
      <c r="B237" s="132"/>
      <c r="C237" s="132"/>
      <c r="D237" s="132"/>
      <c r="E237" s="132"/>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row>
    <row r="238" spans="1:57" ht="15.75" customHeight="1" x14ac:dyDescent="0.3">
      <c r="A238" s="131"/>
      <c r="B238" s="132"/>
      <c r="C238" s="132"/>
      <c r="D238" s="132"/>
      <c r="E238" s="132"/>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row>
    <row r="239" spans="1:57" ht="15.75" customHeight="1" x14ac:dyDescent="0.3">
      <c r="A239" s="131"/>
      <c r="B239" s="132"/>
      <c r="C239" s="132"/>
      <c r="D239" s="132"/>
      <c r="E239" s="132"/>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row>
    <row r="240" spans="1:57" ht="15.75" customHeight="1" x14ac:dyDescent="0.3">
      <c r="A240" s="131"/>
      <c r="B240" s="132"/>
      <c r="C240" s="132"/>
      <c r="D240" s="132"/>
      <c r="E240" s="132"/>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row>
    <row r="241" spans="1:57" ht="15.75" customHeight="1" x14ac:dyDescent="0.3">
      <c r="A241" s="131"/>
      <c r="B241" s="132"/>
      <c r="C241" s="132"/>
      <c r="D241" s="132"/>
      <c r="E241" s="132"/>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row>
    <row r="242" spans="1:57" ht="15.75" customHeight="1" x14ac:dyDescent="0.3">
      <c r="A242" s="131"/>
      <c r="B242" s="132"/>
      <c r="C242" s="132"/>
      <c r="D242" s="132"/>
      <c r="E242" s="132"/>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row>
    <row r="243" spans="1:57" ht="15.75" customHeight="1" x14ac:dyDescent="0.3">
      <c r="A243" s="131"/>
      <c r="B243" s="132"/>
      <c r="C243" s="132"/>
      <c r="D243" s="132"/>
      <c r="E243" s="132"/>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row>
    <row r="244" spans="1:57" ht="15.75" customHeight="1" x14ac:dyDescent="0.3">
      <c r="A244" s="131"/>
      <c r="B244" s="132"/>
      <c r="C244" s="132"/>
      <c r="D244" s="132"/>
      <c r="E244" s="132"/>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129"/>
      <c r="BC244" s="129"/>
      <c r="BD244" s="129"/>
      <c r="BE244" s="129"/>
    </row>
    <row r="245" spans="1:57" ht="15.75" customHeight="1" x14ac:dyDescent="0.3">
      <c r="A245" s="131"/>
      <c r="B245" s="132"/>
      <c r="C245" s="132"/>
      <c r="D245" s="132"/>
      <c r="E245" s="132"/>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129"/>
      <c r="BC245" s="129"/>
      <c r="BD245" s="129"/>
      <c r="BE245" s="129"/>
    </row>
    <row r="246" spans="1:57" ht="15.75" customHeight="1" x14ac:dyDescent="0.3">
      <c r="A246" s="131"/>
      <c r="B246" s="132"/>
      <c r="C246" s="132"/>
      <c r="D246" s="132"/>
      <c r="E246" s="132"/>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row>
    <row r="247" spans="1:57" ht="15.75" customHeight="1" x14ac:dyDescent="0.3">
      <c r="A247" s="131"/>
      <c r="B247" s="132"/>
      <c r="C247" s="132"/>
      <c r="D247" s="132"/>
      <c r="E247" s="132"/>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row>
    <row r="248" spans="1:57" ht="15.75" customHeight="1" x14ac:dyDescent="0.3">
      <c r="A248" s="131"/>
      <c r="B248" s="132"/>
      <c r="C248" s="132"/>
      <c r="D248" s="132"/>
      <c r="E248" s="132"/>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row>
    <row r="249" spans="1:57" ht="15.75" customHeight="1" x14ac:dyDescent="0.3">
      <c r="A249" s="131"/>
      <c r="B249" s="132"/>
      <c r="C249" s="132"/>
      <c r="D249" s="132"/>
      <c r="E249" s="132"/>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row>
    <row r="250" spans="1:57" ht="15.75" customHeight="1" x14ac:dyDescent="0.3">
      <c r="A250" s="131"/>
      <c r="B250" s="132"/>
      <c r="C250" s="132"/>
      <c r="D250" s="132"/>
      <c r="E250" s="132"/>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row>
    <row r="251" spans="1:57" ht="15.75" customHeight="1" x14ac:dyDescent="0.3">
      <c r="A251" s="131"/>
      <c r="B251" s="132"/>
      <c r="C251" s="132"/>
      <c r="D251" s="132"/>
      <c r="E251" s="132"/>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row>
    <row r="252" spans="1:57" ht="15.75" customHeight="1" x14ac:dyDescent="0.3">
      <c r="A252" s="131"/>
      <c r="B252" s="132"/>
      <c r="C252" s="132"/>
      <c r="D252" s="132"/>
      <c r="E252" s="132"/>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row>
    <row r="253" spans="1:57" ht="15.75" customHeight="1" x14ac:dyDescent="0.3">
      <c r="A253" s="131"/>
      <c r="B253" s="132"/>
      <c r="C253" s="132"/>
      <c r="D253" s="132"/>
      <c r="E253" s="132"/>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row>
    <row r="254" spans="1:57" ht="15.75" customHeight="1" x14ac:dyDescent="0.3">
      <c r="A254" s="131"/>
      <c r="B254" s="132"/>
      <c r="C254" s="132"/>
      <c r="D254" s="132"/>
      <c r="E254" s="132"/>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row>
    <row r="255" spans="1:57" ht="15.75" customHeight="1" x14ac:dyDescent="0.3">
      <c r="A255" s="131"/>
      <c r="B255" s="132"/>
      <c r="C255" s="132"/>
      <c r="D255" s="132"/>
      <c r="E255" s="132"/>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row>
    <row r="256" spans="1:57" ht="15.75" customHeight="1" x14ac:dyDescent="0.3">
      <c r="A256" s="131"/>
      <c r="B256" s="132"/>
      <c r="C256" s="132"/>
      <c r="D256" s="132"/>
      <c r="E256" s="132"/>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row>
    <row r="257" spans="1:57" ht="15.75" customHeight="1" x14ac:dyDescent="0.3">
      <c r="A257" s="131"/>
      <c r="B257" s="132"/>
      <c r="C257" s="132"/>
      <c r="D257" s="132"/>
      <c r="E257" s="132"/>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row>
    <row r="258" spans="1:57" ht="15.75" customHeight="1" x14ac:dyDescent="0.3">
      <c r="A258" s="131"/>
      <c r="B258" s="132"/>
      <c r="C258" s="132"/>
      <c r="D258" s="132"/>
      <c r="E258" s="132"/>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row>
    <row r="259" spans="1:57" ht="15.75" customHeight="1" x14ac:dyDescent="0.3">
      <c r="A259" s="131"/>
      <c r="B259" s="132"/>
      <c r="C259" s="132"/>
      <c r="D259" s="132"/>
      <c r="E259" s="132"/>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row>
    <row r="260" spans="1:57" ht="15.75" customHeight="1" x14ac:dyDescent="0.3">
      <c r="A260" s="131"/>
      <c r="B260" s="132"/>
      <c r="C260" s="132"/>
      <c r="D260" s="132"/>
      <c r="E260" s="132"/>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row>
    <row r="261" spans="1:57" ht="15.75" customHeight="1" x14ac:dyDescent="0.3">
      <c r="A261" s="131"/>
      <c r="B261" s="132"/>
      <c r="C261" s="132"/>
      <c r="D261" s="132"/>
      <c r="E261" s="132"/>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129"/>
      <c r="BC261" s="129"/>
      <c r="BD261" s="129"/>
      <c r="BE261" s="129"/>
    </row>
    <row r="262" spans="1:57" ht="15.75" customHeight="1" x14ac:dyDescent="0.3">
      <c r="A262" s="131"/>
      <c r="B262" s="132"/>
      <c r="C262" s="132"/>
      <c r="D262" s="132"/>
      <c r="E262" s="132"/>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row>
    <row r="263" spans="1:57" ht="15.75" customHeight="1" x14ac:dyDescent="0.3">
      <c r="A263" s="131"/>
      <c r="B263" s="132"/>
      <c r="C263" s="132"/>
      <c r="D263" s="132"/>
      <c r="E263" s="132"/>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row>
    <row r="264" spans="1:57" ht="15.75" customHeight="1" x14ac:dyDescent="0.3">
      <c r="A264" s="131"/>
      <c r="B264" s="132"/>
      <c r="C264" s="132"/>
      <c r="D264" s="132"/>
      <c r="E264" s="132"/>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row>
    <row r="265" spans="1:57" ht="15.75" customHeight="1" x14ac:dyDescent="0.3">
      <c r="A265" s="131"/>
      <c r="B265" s="132"/>
      <c r="C265" s="132"/>
      <c r="D265" s="132"/>
      <c r="E265" s="132"/>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129"/>
      <c r="BC265" s="129"/>
      <c r="BD265" s="129"/>
      <c r="BE265" s="129"/>
    </row>
    <row r="266" spans="1:57" ht="15.75" customHeight="1" x14ac:dyDescent="0.3">
      <c r="A266" s="131"/>
      <c r="B266" s="132"/>
      <c r="C266" s="132"/>
      <c r="D266" s="132"/>
      <c r="E266" s="132"/>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row>
    <row r="267" spans="1:57" ht="15.75" customHeight="1" x14ac:dyDescent="0.3">
      <c r="A267" s="131"/>
      <c r="B267" s="132"/>
      <c r="C267" s="132"/>
      <c r="D267" s="132"/>
      <c r="E267" s="132"/>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129"/>
      <c r="BC267" s="129"/>
      <c r="BD267" s="129"/>
      <c r="BE267" s="129"/>
    </row>
    <row r="268" spans="1:57" ht="15.75" customHeight="1" x14ac:dyDescent="0.3">
      <c r="A268" s="131"/>
      <c r="B268" s="132"/>
      <c r="C268" s="132"/>
      <c r="D268" s="132"/>
      <c r="E268" s="132"/>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129"/>
      <c r="BC268" s="129"/>
      <c r="BD268" s="129"/>
      <c r="BE268" s="129"/>
    </row>
    <row r="269" spans="1:57" ht="15.75" customHeight="1" x14ac:dyDescent="0.3">
      <c r="A269" s="131"/>
      <c r="B269" s="132"/>
      <c r="C269" s="132"/>
      <c r="D269" s="132"/>
      <c r="E269" s="132"/>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row>
    <row r="270" spans="1:57" ht="15.75" customHeight="1" x14ac:dyDescent="0.3">
      <c r="A270" s="131"/>
      <c r="B270" s="132"/>
      <c r="C270" s="132"/>
      <c r="D270" s="132"/>
      <c r="E270" s="132"/>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row>
    <row r="271" spans="1:57" ht="15.75" customHeight="1" x14ac:dyDescent="0.3">
      <c r="A271" s="131"/>
      <c r="B271" s="132"/>
      <c r="C271" s="132"/>
      <c r="D271" s="132"/>
      <c r="E271" s="132"/>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129"/>
      <c r="BC271" s="129"/>
      <c r="BD271" s="129"/>
      <c r="BE271" s="129"/>
    </row>
    <row r="272" spans="1:57" ht="15.75" customHeight="1" x14ac:dyDescent="0.3">
      <c r="A272" s="131"/>
      <c r="B272" s="132"/>
      <c r="C272" s="132"/>
      <c r="D272" s="132"/>
      <c r="E272" s="132"/>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129"/>
      <c r="BC272" s="129"/>
      <c r="BD272" s="129"/>
      <c r="BE272" s="129"/>
    </row>
    <row r="273" spans="1:57" ht="15.75" customHeight="1" x14ac:dyDescent="0.3">
      <c r="A273" s="131"/>
      <c r="B273" s="132"/>
      <c r="C273" s="132"/>
      <c r="D273" s="132"/>
      <c r="E273" s="132"/>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129"/>
      <c r="BC273" s="129"/>
      <c r="BD273" s="129"/>
      <c r="BE273" s="129"/>
    </row>
    <row r="274" spans="1:57" ht="15.75" customHeight="1" x14ac:dyDescent="0.3">
      <c r="A274" s="131"/>
      <c r="B274" s="132"/>
      <c r="C274" s="132"/>
      <c r="D274" s="132"/>
      <c r="E274" s="132"/>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129"/>
      <c r="BC274" s="129"/>
      <c r="BD274" s="129"/>
      <c r="BE274" s="129"/>
    </row>
    <row r="275" spans="1:57" ht="15.75" customHeight="1" x14ac:dyDescent="0.3">
      <c r="A275" s="131"/>
      <c r="B275" s="132"/>
      <c r="C275" s="132"/>
      <c r="D275" s="132"/>
      <c r="E275" s="132"/>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129"/>
      <c r="BC275" s="129"/>
      <c r="BD275" s="129"/>
      <c r="BE275" s="129"/>
    </row>
    <row r="276" spans="1:57" ht="15.75" customHeight="1" x14ac:dyDescent="0.3">
      <c r="A276" s="131"/>
      <c r="B276" s="132"/>
      <c r="C276" s="132"/>
      <c r="D276" s="132"/>
      <c r="E276" s="132"/>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129"/>
      <c r="BC276" s="129"/>
      <c r="BD276" s="129"/>
      <c r="BE276" s="129"/>
    </row>
    <row r="277" spans="1:57" ht="15.75" customHeight="1" x14ac:dyDescent="0.3">
      <c r="A277" s="131"/>
      <c r="B277" s="132"/>
      <c r="C277" s="132"/>
      <c r="D277" s="132"/>
      <c r="E277" s="132"/>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129"/>
      <c r="BC277" s="129"/>
      <c r="BD277" s="129"/>
      <c r="BE277" s="129"/>
    </row>
    <row r="278" spans="1:57" ht="15.75" customHeight="1" x14ac:dyDescent="0.3">
      <c r="A278" s="131"/>
      <c r="B278" s="132"/>
      <c r="C278" s="132"/>
      <c r="D278" s="132"/>
      <c r="E278" s="132"/>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129"/>
      <c r="BC278" s="129"/>
      <c r="BD278" s="129"/>
      <c r="BE278" s="129"/>
    </row>
    <row r="279" spans="1:57" ht="15.75" customHeight="1" x14ac:dyDescent="0.3">
      <c r="A279" s="131"/>
      <c r="B279" s="132"/>
      <c r="C279" s="132"/>
      <c r="D279" s="132"/>
      <c r="E279" s="132"/>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129"/>
      <c r="BC279" s="129"/>
      <c r="BD279" s="129"/>
      <c r="BE279" s="129"/>
    </row>
    <row r="280" spans="1:57" ht="15.75" customHeight="1" x14ac:dyDescent="0.3">
      <c r="A280" s="131"/>
      <c r="B280" s="132"/>
      <c r="C280" s="132"/>
      <c r="D280" s="132"/>
      <c r="E280" s="132"/>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129"/>
      <c r="BC280" s="129"/>
      <c r="BD280" s="129"/>
      <c r="BE280" s="129"/>
    </row>
    <row r="281" spans="1:57" ht="15.75" customHeight="1" x14ac:dyDescent="0.3">
      <c r="A281" s="131"/>
      <c r="B281" s="132"/>
      <c r="C281" s="132"/>
      <c r="D281" s="132"/>
      <c r="E281" s="132"/>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row>
    <row r="282" spans="1:57" ht="15.75" customHeight="1" x14ac:dyDescent="0.3">
      <c r="A282" s="131"/>
      <c r="B282" s="132"/>
      <c r="C282" s="132"/>
      <c r="D282" s="132"/>
      <c r="E282" s="132"/>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129"/>
      <c r="BC282" s="129"/>
      <c r="BD282" s="129"/>
      <c r="BE282" s="129"/>
    </row>
    <row r="283" spans="1:57" ht="15.75" customHeight="1" x14ac:dyDescent="0.3">
      <c r="A283" s="131"/>
      <c r="B283" s="132"/>
      <c r="C283" s="132"/>
      <c r="D283" s="132"/>
      <c r="E283" s="132"/>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129"/>
      <c r="BC283" s="129"/>
      <c r="BD283" s="129"/>
      <c r="BE283" s="129"/>
    </row>
    <row r="284" spans="1:57" ht="15.75" customHeight="1" x14ac:dyDescent="0.3">
      <c r="A284" s="131"/>
      <c r="B284" s="132"/>
      <c r="C284" s="132"/>
      <c r="D284" s="132"/>
      <c r="E284" s="132"/>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129"/>
      <c r="BC284" s="129"/>
      <c r="BD284" s="129"/>
      <c r="BE284" s="129"/>
    </row>
    <row r="285" spans="1:57" ht="15.75" customHeight="1" x14ac:dyDescent="0.3">
      <c r="A285" s="131"/>
      <c r="B285" s="132"/>
      <c r="C285" s="132"/>
      <c r="D285" s="132"/>
      <c r="E285" s="132"/>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129"/>
      <c r="BC285" s="129"/>
      <c r="BD285" s="129"/>
      <c r="BE285" s="129"/>
    </row>
    <row r="286" spans="1:57" ht="15.75" customHeight="1" x14ac:dyDescent="0.3">
      <c r="A286" s="131"/>
      <c r="B286" s="132"/>
      <c r="C286" s="132"/>
      <c r="D286" s="132"/>
      <c r="E286" s="132"/>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129"/>
      <c r="BC286" s="129"/>
      <c r="BD286" s="129"/>
      <c r="BE286" s="129"/>
    </row>
    <row r="287" spans="1:57" ht="15.75" customHeight="1" x14ac:dyDescent="0.3">
      <c r="A287" s="131"/>
      <c r="B287" s="132"/>
      <c r="C287" s="132"/>
      <c r="D287" s="132"/>
      <c r="E287" s="132"/>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129"/>
      <c r="BC287" s="129"/>
      <c r="BD287" s="129"/>
      <c r="BE287" s="129"/>
    </row>
    <row r="288" spans="1:57" ht="15.75" customHeight="1" x14ac:dyDescent="0.3">
      <c r="A288" s="131"/>
      <c r="B288" s="132"/>
      <c r="C288" s="132"/>
      <c r="D288" s="132"/>
      <c r="E288" s="132"/>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129"/>
      <c r="BC288" s="129"/>
      <c r="BD288" s="129"/>
      <c r="BE288" s="129"/>
    </row>
    <row r="289" spans="1:57" ht="15.75" customHeight="1" x14ac:dyDescent="0.3">
      <c r="A289" s="131"/>
      <c r="B289" s="132"/>
      <c r="C289" s="132"/>
      <c r="D289" s="132"/>
      <c r="E289" s="132"/>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129"/>
      <c r="BC289" s="129"/>
      <c r="BD289" s="129"/>
      <c r="BE289" s="129"/>
    </row>
    <row r="290" spans="1:57" ht="15.75" customHeight="1" x14ac:dyDescent="0.3">
      <c r="A290" s="131"/>
      <c r="B290" s="132"/>
      <c r="C290" s="132"/>
      <c r="D290" s="132"/>
      <c r="E290" s="132"/>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129"/>
      <c r="BC290" s="129"/>
      <c r="BD290" s="129"/>
      <c r="BE290" s="129"/>
    </row>
    <row r="291" spans="1:57" ht="15.75" customHeight="1" x14ac:dyDescent="0.3">
      <c r="A291" s="131"/>
      <c r="B291" s="132"/>
      <c r="C291" s="132"/>
      <c r="D291" s="132"/>
      <c r="E291" s="132"/>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129"/>
      <c r="BC291" s="129"/>
      <c r="BD291" s="129"/>
      <c r="BE291" s="129"/>
    </row>
    <row r="292" spans="1:57" ht="15.75" customHeight="1" x14ac:dyDescent="0.3">
      <c r="A292" s="131"/>
      <c r="B292" s="132"/>
      <c r="C292" s="132"/>
      <c r="D292" s="132"/>
      <c r="E292" s="132"/>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129"/>
      <c r="BC292" s="129"/>
      <c r="BD292" s="129"/>
      <c r="BE292" s="129"/>
    </row>
    <row r="293" spans="1:57" ht="15.75" customHeight="1" x14ac:dyDescent="0.3">
      <c r="A293" s="131"/>
      <c r="B293" s="132"/>
      <c r="C293" s="132"/>
      <c r="D293" s="132"/>
      <c r="E293" s="132"/>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129"/>
      <c r="BC293" s="129"/>
      <c r="BD293" s="129"/>
      <c r="BE293" s="129"/>
    </row>
    <row r="294" spans="1:57" ht="15.75" customHeight="1" x14ac:dyDescent="0.3">
      <c r="A294" s="131"/>
      <c r="B294" s="132"/>
      <c r="C294" s="132"/>
      <c r="D294" s="132"/>
      <c r="E294" s="132"/>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129"/>
      <c r="BC294" s="129"/>
      <c r="BD294" s="129"/>
      <c r="BE294" s="129"/>
    </row>
    <row r="295" spans="1:57" ht="15.75" customHeight="1" x14ac:dyDescent="0.3">
      <c r="A295" s="131"/>
      <c r="B295" s="132"/>
      <c r="C295" s="132"/>
      <c r="D295" s="132"/>
      <c r="E295" s="132"/>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129"/>
      <c r="BC295" s="129"/>
      <c r="BD295" s="129"/>
      <c r="BE295" s="129"/>
    </row>
    <row r="296" spans="1:57" ht="15.75" customHeight="1" x14ac:dyDescent="0.3">
      <c r="A296" s="131"/>
      <c r="B296" s="132"/>
      <c r="C296" s="132"/>
      <c r="D296" s="132"/>
      <c r="E296" s="132"/>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129"/>
      <c r="BC296" s="129"/>
      <c r="BD296" s="129"/>
      <c r="BE296" s="129"/>
    </row>
    <row r="297" spans="1:57" ht="15.75" customHeight="1" x14ac:dyDescent="0.3">
      <c r="A297" s="131"/>
      <c r="B297" s="132"/>
      <c r="C297" s="132"/>
      <c r="D297" s="132"/>
      <c r="E297" s="132"/>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129"/>
      <c r="BC297" s="129"/>
      <c r="BD297" s="129"/>
      <c r="BE297" s="129"/>
    </row>
    <row r="298" spans="1:57" ht="15.75" customHeight="1" x14ac:dyDescent="0.3">
      <c r="A298" s="131"/>
      <c r="B298" s="132"/>
      <c r="C298" s="132"/>
      <c r="D298" s="132"/>
      <c r="E298" s="132"/>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129"/>
      <c r="BC298" s="129"/>
      <c r="BD298" s="129"/>
      <c r="BE298" s="129"/>
    </row>
    <row r="299" spans="1:57" ht="15.75" customHeight="1" x14ac:dyDescent="0.3">
      <c r="A299" s="131"/>
      <c r="B299" s="132"/>
      <c r="C299" s="132"/>
      <c r="D299" s="132"/>
      <c r="E299" s="132"/>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129"/>
      <c r="BC299" s="129"/>
      <c r="BD299" s="129"/>
      <c r="BE299" s="129"/>
    </row>
    <row r="300" spans="1:57" ht="15.75" customHeight="1" x14ac:dyDescent="0.3">
      <c r="A300" s="131"/>
      <c r="B300" s="132"/>
      <c r="C300" s="132"/>
      <c r="D300" s="132"/>
      <c r="E300" s="132"/>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129"/>
      <c r="BC300" s="129"/>
      <c r="BD300" s="129"/>
      <c r="BE300" s="129"/>
    </row>
    <row r="301" spans="1:57" ht="15.75" customHeight="1" x14ac:dyDescent="0.3">
      <c r="A301" s="131"/>
      <c r="B301" s="132"/>
      <c r="C301" s="132"/>
      <c r="D301" s="132"/>
      <c r="E301" s="132"/>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129"/>
      <c r="BC301" s="129"/>
      <c r="BD301" s="129"/>
      <c r="BE301" s="129"/>
    </row>
    <row r="302" spans="1:57" ht="15.75" customHeight="1" x14ac:dyDescent="0.3">
      <c r="A302" s="131"/>
      <c r="B302" s="132"/>
      <c r="C302" s="132"/>
      <c r="D302" s="132"/>
      <c r="E302" s="132"/>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129"/>
      <c r="BC302" s="129"/>
      <c r="BD302" s="129"/>
      <c r="BE302" s="129"/>
    </row>
    <row r="303" spans="1:57" ht="15.75" customHeight="1" x14ac:dyDescent="0.3">
      <c r="A303" s="131"/>
      <c r="B303" s="132"/>
      <c r="C303" s="132"/>
      <c r="D303" s="132"/>
      <c r="E303" s="132"/>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129"/>
      <c r="BC303" s="129"/>
      <c r="BD303" s="129"/>
      <c r="BE303" s="129"/>
    </row>
    <row r="304" spans="1:57" ht="15.75" customHeight="1" x14ac:dyDescent="0.3">
      <c r="A304" s="131"/>
      <c r="B304" s="132"/>
      <c r="C304" s="132"/>
      <c r="D304" s="132"/>
      <c r="E304" s="132"/>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129"/>
      <c r="BC304" s="129"/>
      <c r="BD304" s="129"/>
      <c r="BE304" s="129"/>
    </row>
    <row r="305" spans="1:57" ht="15.75" customHeight="1" x14ac:dyDescent="0.3">
      <c r="A305" s="131"/>
      <c r="B305" s="132"/>
      <c r="C305" s="132"/>
      <c r="D305" s="132"/>
      <c r="E305" s="132"/>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129"/>
      <c r="BC305" s="129"/>
      <c r="BD305" s="129"/>
      <c r="BE305" s="129"/>
    </row>
    <row r="306" spans="1:57" ht="15.75" customHeight="1" x14ac:dyDescent="0.3">
      <c r="A306" s="131"/>
      <c r="B306" s="132"/>
      <c r="C306" s="132"/>
      <c r="D306" s="132"/>
      <c r="E306" s="132"/>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129"/>
      <c r="BC306" s="129"/>
      <c r="BD306" s="129"/>
      <c r="BE306" s="129"/>
    </row>
    <row r="307" spans="1:57" ht="15.75" customHeight="1" x14ac:dyDescent="0.3">
      <c r="A307" s="131"/>
      <c r="B307" s="132"/>
      <c r="C307" s="132"/>
      <c r="D307" s="132"/>
      <c r="E307" s="132"/>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129"/>
      <c r="BC307" s="129"/>
      <c r="BD307" s="129"/>
      <c r="BE307" s="129"/>
    </row>
    <row r="308" spans="1:57" ht="15.75" customHeight="1" x14ac:dyDescent="0.3">
      <c r="A308" s="131"/>
      <c r="B308" s="132"/>
      <c r="C308" s="132"/>
      <c r="D308" s="132"/>
      <c r="E308" s="132"/>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129"/>
      <c r="BC308" s="129"/>
      <c r="BD308" s="129"/>
      <c r="BE308" s="129"/>
    </row>
    <row r="309" spans="1:57" ht="15.75" customHeight="1" x14ac:dyDescent="0.3">
      <c r="A309" s="131"/>
      <c r="B309" s="132"/>
      <c r="C309" s="132"/>
      <c r="D309" s="132"/>
      <c r="E309" s="132"/>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129"/>
      <c r="BC309" s="129"/>
      <c r="BD309" s="129"/>
      <c r="BE309" s="129"/>
    </row>
    <row r="310" spans="1:57" ht="15.75" customHeight="1" x14ac:dyDescent="0.3">
      <c r="A310" s="131"/>
      <c r="B310" s="132"/>
      <c r="C310" s="132"/>
      <c r="D310" s="132"/>
      <c r="E310" s="132"/>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129"/>
      <c r="BC310" s="129"/>
      <c r="BD310" s="129"/>
      <c r="BE310" s="129"/>
    </row>
    <row r="311" spans="1:57" ht="15.75" customHeight="1" x14ac:dyDescent="0.3">
      <c r="A311" s="131"/>
      <c r="B311" s="132"/>
      <c r="C311" s="132"/>
      <c r="D311" s="132"/>
      <c r="E311" s="132"/>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129"/>
      <c r="BC311" s="129"/>
      <c r="BD311" s="129"/>
      <c r="BE311" s="129"/>
    </row>
    <row r="312" spans="1:57" ht="15.75" customHeight="1" x14ac:dyDescent="0.3">
      <c r="A312" s="131"/>
      <c r="B312" s="132"/>
      <c r="C312" s="132"/>
      <c r="D312" s="132"/>
      <c r="E312" s="132"/>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129"/>
      <c r="BC312" s="129"/>
      <c r="BD312" s="129"/>
      <c r="BE312" s="129"/>
    </row>
    <row r="313" spans="1:57" ht="15.75" customHeight="1" x14ac:dyDescent="0.3">
      <c r="A313" s="131"/>
      <c r="B313" s="132"/>
      <c r="C313" s="132"/>
      <c r="D313" s="132"/>
      <c r="E313" s="132"/>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129"/>
      <c r="BC313" s="129"/>
      <c r="BD313" s="129"/>
      <c r="BE313" s="129"/>
    </row>
    <row r="314" spans="1:57" ht="15.75" customHeight="1" x14ac:dyDescent="0.3">
      <c r="A314" s="131"/>
      <c r="B314" s="132"/>
      <c r="C314" s="132"/>
      <c r="D314" s="132"/>
      <c r="E314" s="132"/>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129"/>
      <c r="BC314" s="129"/>
      <c r="BD314" s="129"/>
      <c r="BE314" s="129"/>
    </row>
    <row r="315" spans="1:57" ht="15.75" customHeight="1" x14ac:dyDescent="0.3">
      <c r="A315" s="131"/>
      <c r="B315" s="132"/>
      <c r="C315" s="132"/>
      <c r="D315" s="132"/>
      <c r="E315" s="132"/>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129"/>
      <c r="BC315" s="129"/>
      <c r="BD315" s="129"/>
      <c r="BE315" s="129"/>
    </row>
    <row r="316" spans="1:57" ht="15.75" customHeight="1" x14ac:dyDescent="0.3">
      <c r="A316" s="131"/>
      <c r="B316" s="132"/>
      <c r="C316" s="132"/>
      <c r="D316" s="132"/>
      <c r="E316" s="132"/>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129"/>
      <c r="BC316" s="129"/>
      <c r="BD316" s="129"/>
      <c r="BE316" s="129"/>
    </row>
    <row r="317" spans="1:57" ht="15.75" customHeight="1" x14ac:dyDescent="0.3">
      <c r="A317" s="131"/>
      <c r="B317" s="132"/>
      <c r="C317" s="132"/>
      <c r="D317" s="132"/>
      <c r="E317" s="132"/>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129"/>
      <c r="BC317" s="129"/>
      <c r="BD317" s="129"/>
      <c r="BE317" s="129"/>
    </row>
    <row r="318" spans="1:57" ht="15.75" customHeight="1" x14ac:dyDescent="0.3">
      <c r="A318" s="131"/>
      <c r="B318" s="132"/>
      <c r="C318" s="132"/>
      <c r="D318" s="132"/>
      <c r="E318" s="132"/>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129"/>
      <c r="BC318" s="129"/>
      <c r="BD318" s="129"/>
      <c r="BE318" s="129"/>
    </row>
    <row r="319" spans="1:57" ht="15.75" customHeight="1" x14ac:dyDescent="0.3">
      <c r="A319" s="131"/>
      <c r="B319" s="132"/>
      <c r="C319" s="132"/>
      <c r="D319" s="132"/>
      <c r="E319" s="132"/>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129"/>
      <c r="BC319" s="129"/>
      <c r="BD319" s="129"/>
      <c r="BE319" s="129"/>
    </row>
    <row r="320" spans="1:57" ht="15.75" customHeight="1" x14ac:dyDescent="0.3">
      <c r="A320" s="131"/>
      <c r="B320" s="132"/>
      <c r="C320" s="132"/>
      <c r="D320" s="132"/>
      <c r="E320" s="132"/>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129"/>
      <c r="BC320" s="129"/>
      <c r="BD320" s="129"/>
      <c r="BE320" s="129"/>
    </row>
    <row r="321" spans="1:57" ht="15.75" customHeight="1" x14ac:dyDescent="0.3">
      <c r="A321" s="131"/>
      <c r="B321" s="132"/>
      <c r="C321" s="132"/>
      <c r="D321" s="132"/>
      <c r="E321" s="132"/>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129"/>
      <c r="BC321" s="129"/>
      <c r="BD321" s="129"/>
      <c r="BE321" s="129"/>
    </row>
    <row r="322" spans="1:57" ht="15.75" customHeight="1" x14ac:dyDescent="0.3">
      <c r="A322" s="131"/>
      <c r="B322" s="132"/>
      <c r="C322" s="132"/>
      <c r="D322" s="132"/>
      <c r="E322" s="132"/>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129"/>
      <c r="BC322" s="129"/>
      <c r="BD322" s="129"/>
      <c r="BE322" s="129"/>
    </row>
    <row r="323" spans="1:57" ht="15.75" customHeight="1" x14ac:dyDescent="0.3">
      <c r="A323" s="131"/>
      <c r="B323" s="132"/>
      <c r="C323" s="132"/>
      <c r="D323" s="132"/>
      <c r="E323" s="132"/>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129"/>
      <c r="BC323" s="129"/>
      <c r="BD323" s="129"/>
      <c r="BE323" s="129"/>
    </row>
    <row r="324" spans="1:57" ht="15.75" customHeight="1" x14ac:dyDescent="0.3">
      <c r="A324" s="131"/>
      <c r="B324" s="132"/>
      <c r="C324" s="132"/>
      <c r="D324" s="132"/>
      <c r="E324" s="132"/>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129"/>
      <c r="BC324" s="129"/>
      <c r="BD324" s="129"/>
      <c r="BE324" s="129"/>
    </row>
    <row r="325" spans="1:57" ht="15.75" customHeight="1" x14ac:dyDescent="0.3">
      <c r="A325" s="131"/>
      <c r="B325" s="132"/>
      <c r="C325" s="132"/>
      <c r="D325" s="132"/>
      <c r="E325" s="132"/>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129"/>
      <c r="BC325" s="129"/>
      <c r="BD325" s="129"/>
      <c r="BE325" s="129"/>
    </row>
    <row r="326" spans="1:57" ht="15.75" customHeight="1" x14ac:dyDescent="0.3">
      <c r="A326" s="131"/>
      <c r="B326" s="132"/>
      <c r="C326" s="132"/>
      <c r="D326" s="132"/>
      <c r="E326" s="132"/>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129"/>
      <c r="BC326" s="129"/>
      <c r="BD326" s="129"/>
      <c r="BE326" s="129"/>
    </row>
    <row r="327" spans="1:57" ht="15.75" customHeight="1" x14ac:dyDescent="0.3">
      <c r="A327" s="131"/>
      <c r="B327" s="132"/>
      <c r="C327" s="132"/>
      <c r="D327" s="132"/>
      <c r="E327" s="132"/>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129"/>
      <c r="BC327" s="129"/>
      <c r="BD327" s="129"/>
      <c r="BE327" s="129"/>
    </row>
    <row r="328" spans="1:57" ht="15.75" customHeight="1" x14ac:dyDescent="0.3">
      <c r="A328" s="131"/>
      <c r="B328" s="132"/>
      <c r="C328" s="132"/>
      <c r="D328" s="132"/>
      <c r="E328" s="132"/>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129"/>
      <c r="BC328" s="129"/>
      <c r="BD328" s="129"/>
      <c r="BE328" s="129"/>
    </row>
    <row r="329" spans="1:57" ht="15.75" customHeight="1" x14ac:dyDescent="0.3">
      <c r="A329" s="131"/>
      <c r="B329" s="132"/>
      <c r="C329" s="132"/>
      <c r="D329" s="132"/>
      <c r="E329" s="132"/>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129"/>
      <c r="BC329" s="129"/>
      <c r="BD329" s="129"/>
      <c r="BE329" s="129"/>
    </row>
    <row r="330" spans="1:57" ht="15.75" customHeight="1" x14ac:dyDescent="0.3">
      <c r="A330" s="131"/>
      <c r="B330" s="132"/>
      <c r="C330" s="132"/>
      <c r="D330" s="132"/>
      <c r="E330" s="132"/>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129"/>
      <c r="BC330" s="129"/>
      <c r="BD330" s="129"/>
      <c r="BE330" s="129"/>
    </row>
    <row r="331" spans="1:57" ht="15.75" customHeight="1" x14ac:dyDescent="0.3">
      <c r="A331" s="131"/>
      <c r="B331" s="132"/>
      <c r="C331" s="132"/>
      <c r="D331" s="132"/>
      <c r="E331" s="132"/>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129"/>
      <c r="BC331" s="129"/>
      <c r="BD331" s="129"/>
      <c r="BE331" s="129"/>
    </row>
    <row r="332" spans="1:57" ht="15.75" customHeight="1" x14ac:dyDescent="0.3">
      <c r="A332" s="131"/>
      <c r="B332" s="132"/>
      <c r="C332" s="132"/>
      <c r="D332" s="132"/>
      <c r="E332" s="132"/>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129"/>
      <c r="BC332" s="129"/>
      <c r="BD332" s="129"/>
      <c r="BE332" s="129"/>
    </row>
    <row r="333" spans="1:57" ht="15.75" customHeight="1" x14ac:dyDescent="0.3">
      <c r="A333" s="131"/>
      <c r="B333" s="132"/>
      <c r="C333" s="132"/>
      <c r="D333" s="132"/>
      <c r="E333" s="132"/>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129"/>
      <c r="BC333" s="129"/>
      <c r="BD333" s="129"/>
      <c r="BE333" s="129"/>
    </row>
    <row r="334" spans="1:57" ht="15.75" customHeight="1" x14ac:dyDescent="0.3">
      <c r="A334" s="131"/>
      <c r="B334" s="132"/>
      <c r="C334" s="132"/>
      <c r="D334" s="132"/>
      <c r="E334" s="132"/>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129"/>
      <c r="BC334" s="129"/>
      <c r="BD334" s="129"/>
      <c r="BE334" s="129"/>
    </row>
    <row r="335" spans="1:57" ht="15.75" customHeight="1" x14ac:dyDescent="0.3">
      <c r="A335" s="131"/>
      <c r="B335" s="132"/>
      <c r="C335" s="132"/>
      <c r="D335" s="132"/>
      <c r="E335" s="132"/>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129"/>
      <c r="BC335" s="129"/>
      <c r="BD335" s="129"/>
      <c r="BE335" s="129"/>
    </row>
    <row r="336" spans="1:57" ht="15.75" customHeight="1" x14ac:dyDescent="0.3">
      <c r="A336" s="131"/>
      <c r="B336" s="132"/>
      <c r="C336" s="132"/>
      <c r="D336" s="132"/>
      <c r="E336" s="132"/>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129"/>
      <c r="BC336" s="129"/>
      <c r="BD336" s="129"/>
      <c r="BE336" s="129"/>
    </row>
    <row r="337" spans="1:57" ht="15.75" customHeight="1" x14ac:dyDescent="0.3">
      <c r="A337" s="131"/>
      <c r="B337" s="132"/>
      <c r="C337" s="132"/>
      <c r="D337" s="132"/>
      <c r="E337" s="132"/>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129"/>
      <c r="BC337" s="129"/>
      <c r="BD337" s="129"/>
      <c r="BE337" s="129"/>
    </row>
    <row r="338" spans="1:57" ht="15.75" customHeight="1" x14ac:dyDescent="0.3">
      <c r="A338" s="131"/>
      <c r="B338" s="132"/>
      <c r="C338" s="132"/>
      <c r="D338" s="132"/>
      <c r="E338" s="132"/>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129"/>
      <c r="BC338" s="129"/>
      <c r="BD338" s="129"/>
      <c r="BE338" s="129"/>
    </row>
    <row r="339" spans="1:57" ht="15.75" customHeight="1" x14ac:dyDescent="0.3">
      <c r="A339" s="131"/>
      <c r="B339" s="132"/>
      <c r="C339" s="132"/>
      <c r="D339" s="132"/>
      <c r="E339" s="132"/>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129"/>
      <c r="BC339" s="129"/>
      <c r="BD339" s="129"/>
      <c r="BE339" s="129"/>
    </row>
    <row r="340" spans="1:57" ht="15.75" customHeight="1" x14ac:dyDescent="0.3">
      <c r="A340" s="131"/>
      <c r="B340" s="132"/>
      <c r="C340" s="132"/>
      <c r="D340" s="132"/>
      <c r="E340" s="132"/>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129"/>
      <c r="BC340" s="129"/>
      <c r="BD340" s="129"/>
      <c r="BE340" s="129"/>
    </row>
    <row r="341" spans="1:57" ht="15.75" customHeight="1" x14ac:dyDescent="0.3">
      <c r="A341" s="131"/>
      <c r="B341" s="132"/>
      <c r="C341" s="132"/>
      <c r="D341" s="132"/>
      <c r="E341" s="132"/>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129"/>
      <c r="BC341" s="129"/>
      <c r="BD341" s="129"/>
      <c r="BE341" s="129"/>
    </row>
    <row r="342" spans="1:57" ht="15.75" customHeight="1" x14ac:dyDescent="0.3">
      <c r="A342" s="131"/>
      <c r="B342" s="132"/>
      <c r="C342" s="132"/>
      <c r="D342" s="132"/>
      <c r="E342" s="132"/>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129"/>
      <c r="BC342" s="129"/>
      <c r="BD342" s="129"/>
      <c r="BE342" s="129"/>
    </row>
    <row r="343" spans="1:57" ht="15.75" customHeight="1" x14ac:dyDescent="0.3">
      <c r="A343" s="131"/>
      <c r="B343" s="132"/>
      <c r="C343" s="132"/>
      <c r="D343" s="132"/>
      <c r="E343" s="132"/>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129"/>
      <c r="BC343" s="129"/>
      <c r="BD343" s="129"/>
      <c r="BE343" s="129"/>
    </row>
    <row r="344" spans="1:57" ht="15.75" customHeight="1" x14ac:dyDescent="0.3">
      <c r="A344" s="131"/>
      <c r="B344" s="132"/>
      <c r="C344" s="132"/>
      <c r="D344" s="132"/>
      <c r="E344" s="132"/>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129"/>
      <c r="BC344" s="129"/>
      <c r="BD344" s="129"/>
      <c r="BE344" s="129"/>
    </row>
    <row r="345" spans="1:57" ht="15.75" customHeight="1" x14ac:dyDescent="0.3">
      <c r="A345" s="131"/>
      <c r="B345" s="132"/>
      <c r="C345" s="132"/>
      <c r="D345" s="132"/>
      <c r="E345" s="132"/>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129"/>
      <c r="BC345" s="129"/>
      <c r="BD345" s="129"/>
      <c r="BE345" s="129"/>
    </row>
    <row r="346" spans="1:57" ht="15.75" customHeight="1" x14ac:dyDescent="0.3">
      <c r="A346" s="131"/>
      <c r="B346" s="132"/>
      <c r="C346" s="132"/>
      <c r="D346" s="132"/>
      <c r="E346" s="132"/>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129"/>
      <c r="BC346" s="129"/>
      <c r="BD346" s="129"/>
      <c r="BE346" s="129"/>
    </row>
    <row r="347" spans="1:57" ht="15.75" customHeight="1" x14ac:dyDescent="0.3">
      <c r="A347" s="131"/>
      <c r="B347" s="132"/>
      <c r="C347" s="132"/>
      <c r="D347" s="132"/>
      <c r="E347" s="132"/>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129"/>
      <c r="BC347" s="129"/>
      <c r="BD347" s="129"/>
      <c r="BE347" s="129"/>
    </row>
    <row r="348" spans="1:57" ht="15.75" customHeight="1" x14ac:dyDescent="0.3">
      <c r="A348" s="131"/>
      <c r="B348" s="132"/>
      <c r="C348" s="132"/>
      <c r="D348" s="132"/>
      <c r="E348" s="132"/>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129"/>
      <c r="BC348" s="129"/>
      <c r="BD348" s="129"/>
      <c r="BE348" s="129"/>
    </row>
    <row r="349" spans="1:57" ht="15.75" customHeight="1" x14ac:dyDescent="0.3">
      <c r="A349" s="131"/>
      <c r="B349" s="132"/>
      <c r="C349" s="132"/>
      <c r="D349" s="132"/>
      <c r="E349" s="132"/>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129"/>
      <c r="BC349" s="129"/>
      <c r="BD349" s="129"/>
      <c r="BE349" s="129"/>
    </row>
    <row r="350" spans="1:57" ht="15.75" customHeight="1" x14ac:dyDescent="0.3">
      <c r="A350" s="131"/>
      <c r="B350" s="132"/>
      <c r="C350" s="132"/>
      <c r="D350" s="132"/>
      <c r="E350" s="132"/>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129"/>
      <c r="BC350" s="129"/>
      <c r="BD350" s="129"/>
      <c r="BE350" s="129"/>
    </row>
    <row r="351" spans="1:57" ht="15.75" customHeight="1" x14ac:dyDescent="0.3">
      <c r="A351" s="131"/>
      <c r="B351" s="132"/>
      <c r="C351" s="132"/>
      <c r="D351" s="132"/>
      <c r="E351" s="132"/>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129"/>
      <c r="BC351" s="129"/>
      <c r="BD351" s="129"/>
      <c r="BE351" s="129"/>
    </row>
    <row r="352" spans="1:57" ht="15.75" customHeight="1" x14ac:dyDescent="0.3">
      <c r="A352" s="131"/>
      <c r="B352" s="132"/>
      <c r="C352" s="132"/>
      <c r="D352" s="132"/>
      <c r="E352" s="132"/>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129"/>
      <c r="BC352" s="129"/>
      <c r="BD352" s="129"/>
      <c r="BE352" s="129"/>
    </row>
    <row r="353" spans="1:57" ht="15.75" customHeight="1" x14ac:dyDescent="0.3">
      <c r="A353" s="131"/>
      <c r="B353" s="132"/>
      <c r="C353" s="132"/>
      <c r="D353" s="132"/>
      <c r="E353" s="132"/>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129"/>
      <c r="BC353" s="129"/>
      <c r="BD353" s="129"/>
      <c r="BE353" s="129"/>
    </row>
    <row r="354" spans="1:57" ht="15.75" customHeight="1" x14ac:dyDescent="0.3">
      <c r="A354" s="131"/>
      <c r="B354" s="132"/>
      <c r="C354" s="132"/>
      <c r="D354" s="132"/>
      <c r="E354" s="132"/>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129"/>
      <c r="BC354" s="129"/>
      <c r="BD354" s="129"/>
      <c r="BE354" s="129"/>
    </row>
    <row r="355" spans="1:57" ht="15.75" customHeight="1" x14ac:dyDescent="0.3">
      <c r="A355" s="131"/>
      <c r="B355" s="132"/>
      <c r="C355" s="132"/>
      <c r="D355" s="132"/>
      <c r="E355" s="132"/>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129"/>
      <c r="BC355" s="129"/>
      <c r="BD355" s="129"/>
      <c r="BE355" s="129"/>
    </row>
    <row r="356" spans="1:57" ht="15.75" customHeight="1" x14ac:dyDescent="0.3">
      <c r="A356" s="131"/>
      <c r="B356" s="132"/>
      <c r="C356" s="132"/>
      <c r="D356" s="132"/>
      <c r="E356" s="132"/>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129"/>
      <c r="BC356" s="129"/>
      <c r="BD356" s="129"/>
      <c r="BE356" s="129"/>
    </row>
    <row r="357" spans="1:57" ht="15.75" customHeight="1" x14ac:dyDescent="0.3">
      <c r="A357" s="131"/>
      <c r="B357" s="132"/>
      <c r="C357" s="132"/>
      <c r="D357" s="132"/>
      <c r="E357" s="132"/>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129"/>
      <c r="BC357" s="129"/>
      <c r="BD357" s="129"/>
      <c r="BE357" s="129"/>
    </row>
    <row r="358" spans="1:57" ht="15.75" customHeight="1" x14ac:dyDescent="0.3">
      <c r="A358" s="131"/>
      <c r="B358" s="132"/>
      <c r="C358" s="132"/>
      <c r="D358" s="132"/>
      <c r="E358" s="132"/>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129"/>
      <c r="BC358" s="129"/>
      <c r="BD358" s="129"/>
      <c r="BE358" s="129"/>
    </row>
    <row r="359" spans="1:57" ht="15.75" customHeight="1" x14ac:dyDescent="0.3">
      <c r="A359" s="131"/>
      <c r="B359" s="132"/>
      <c r="C359" s="132"/>
      <c r="D359" s="132"/>
      <c r="E359" s="132"/>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129"/>
      <c r="BC359" s="129"/>
      <c r="BD359" s="129"/>
      <c r="BE359" s="129"/>
    </row>
    <row r="360" spans="1:57" ht="15.75" customHeight="1" x14ac:dyDescent="0.3">
      <c r="A360" s="131"/>
      <c r="B360" s="132"/>
      <c r="C360" s="132"/>
      <c r="D360" s="132"/>
      <c r="E360" s="132"/>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129"/>
      <c r="BC360" s="129"/>
      <c r="BD360" s="129"/>
      <c r="BE360" s="129"/>
    </row>
    <row r="361" spans="1:57" ht="15.75" customHeight="1" x14ac:dyDescent="0.3">
      <c r="A361" s="131"/>
      <c r="B361" s="132"/>
      <c r="C361" s="132"/>
      <c r="D361" s="132"/>
      <c r="E361" s="132"/>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129"/>
      <c r="BC361" s="129"/>
      <c r="BD361" s="129"/>
      <c r="BE361" s="129"/>
    </row>
    <row r="362" spans="1:57" ht="15.75" customHeight="1" x14ac:dyDescent="0.3">
      <c r="A362" s="131"/>
      <c r="B362" s="132"/>
      <c r="C362" s="132"/>
      <c r="D362" s="132"/>
      <c r="E362" s="132"/>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129"/>
      <c r="BC362" s="129"/>
      <c r="BD362" s="129"/>
      <c r="BE362" s="129"/>
    </row>
    <row r="363" spans="1:57" ht="15.75" customHeight="1" x14ac:dyDescent="0.3">
      <c r="A363" s="131"/>
      <c r="B363" s="132"/>
      <c r="C363" s="132"/>
      <c r="D363" s="132"/>
      <c r="E363" s="132"/>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129"/>
      <c r="BC363" s="129"/>
      <c r="BD363" s="129"/>
      <c r="BE363" s="129"/>
    </row>
    <row r="364" spans="1:57" ht="15.75" customHeight="1" x14ac:dyDescent="0.3">
      <c r="A364" s="131"/>
      <c r="B364" s="132"/>
      <c r="C364" s="132"/>
      <c r="D364" s="132"/>
      <c r="E364" s="132"/>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129"/>
      <c r="BC364" s="129"/>
      <c r="BD364" s="129"/>
      <c r="BE364" s="129"/>
    </row>
    <row r="365" spans="1:57" ht="15.75" customHeight="1" x14ac:dyDescent="0.3">
      <c r="A365" s="131"/>
      <c r="B365" s="132"/>
      <c r="C365" s="132"/>
      <c r="D365" s="132"/>
      <c r="E365" s="132"/>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129"/>
      <c r="BC365" s="129"/>
      <c r="BD365" s="129"/>
      <c r="BE365" s="129"/>
    </row>
    <row r="366" spans="1:57" ht="15.75" customHeight="1" x14ac:dyDescent="0.3">
      <c r="A366" s="131"/>
      <c r="B366" s="132"/>
      <c r="C366" s="132"/>
      <c r="D366" s="132"/>
      <c r="E366" s="132"/>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129"/>
      <c r="BC366" s="129"/>
      <c r="BD366" s="129"/>
      <c r="BE366" s="129"/>
    </row>
    <row r="367" spans="1:57" ht="15.75" customHeight="1" x14ac:dyDescent="0.3">
      <c r="A367" s="131"/>
      <c r="B367" s="132"/>
      <c r="C367" s="132"/>
      <c r="D367" s="132"/>
      <c r="E367" s="132"/>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129"/>
      <c r="BC367" s="129"/>
      <c r="BD367" s="129"/>
      <c r="BE367" s="129"/>
    </row>
    <row r="368" spans="1:57" ht="15.75" customHeight="1" x14ac:dyDescent="0.3">
      <c r="A368" s="131"/>
      <c r="B368" s="132"/>
      <c r="C368" s="132"/>
      <c r="D368" s="132"/>
      <c r="E368" s="132"/>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129"/>
      <c r="BC368" s="129"/>
      <c r="BD368" s="129"/>
      <c r="BE368" s="129"/>
    </row>
    <row r="369" spans="1:57" ht="15.75" customHeight="1" x14ac:dyDescent="0.3">
      <c r="A369" s="131"/>
      <c r="B369" s="132"/>
      <c r="C369" s="132"/>
      <c r="D369" s="132"/>
      <c r="E369" s="132"/>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129"/>
      <c r="BC369" s="129"/>
      <c r="BD369" s="129"/>
      <c r="BE369" s="129"/>
    </row>
    <row r="370" spans="1:57" ht="15.75" customHeight="1" x14ac:dyDescent="0.3">
      <c r="A370" s="131"/>
      <c r="B370" s="132"/>
      <c r="C370" s="132"/>
      <c r="D370" s="132"/>
      <c r="E370" s="132"/>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129"/>
      <c r="BC370" s="129"/>
      <c r="BD370" s="129"/>
      <c r="BE370" s="129"/>
    </row>
    <row r="371" spans="1:57" ht="15.75" customHeight="1" x14ac:dyDescent="0.3">
      <c r="A371" s="131"/>
      <c r="B371" s="132"/>
      <c r="C371" s="132"/>
      <c r="D371" s="132"/>
      <c r="E371" s="132"/>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129"/>
      <c r="BC371" s="129"/>
      <c r="BD371" s="129"/>
      <c r="BE371" s="129"/>
    </row>
    <row r="372" spans="1:57" ht="15.75" customHeight="1" x14ac:dyDescent="0.3">
      <c r="A372" s="131"/>
      <c r="B372" s="132"/>
      <c r="C372" s="132"/>
      <c r="D372" s="132"/>
      <c r="E372" s="132"/>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129"/>
      <c r="BC372" s="129"/>
      <c r="BD372" s="129"/>
      <c r="BE372" s="129"/>
    </row>
    <row r="373" spans="1:57" ht="15.75" customHeight="1" x14ac:dyDescent="0.3">
      <c r="A373" s="131"/>
      <c r="B373" s="132"/>
      <c r="C373" s="132"/>
      <c r="D373" s="132"/>
      <c r="E373" s="132"/>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129"/>
      <c r="BC373" s="129"/>
      <c r="BD373" s="129"/>
      <c r="BE373" s="129"/>
    </row>
    <row r="374" spans="1:57" ht="15.75" customHeight="1" x14ac:dyDescent="0.3">
      <c r="A374" s="131"/>
      <c r="B374" s="132"/>
      <c r="C374" s="132"/>
      <c r="D374" s="132"/>
      <c r="E374" s="132"/>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129"/>
      <c r="BC374" s="129"/>
      <c r="BD374" s="129"/>
      <c r="BE374" s="129"/>
    </row>
    <row r="375" spans="1:57" ht="15.75" customHeight="1" x14ac:dyDescent="0.3">
      <c r="A375" s="131"/>
      <c r="B375" s="132"/>
      <c r="C375" s="132"/>
      <c r="D375" s="132"/>
      <c r="E375" s="132"/>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129"/>
      <c r="BC375" s="129"/>
      <c r="BD375" s="129"/>
      <c r="BE375" s="129"/>
    </row>
    <row r="376" spans="1:57" ht="15.75" customHeight="1" x14ac:dyDescent="0.3">
      <c r="A376" s="131"/>
      <c r="B376" s="132"/>
      <c r="C376" s="132"/>
      <c r="D376" s="132"/>
      <c r="E376" s="132"/>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129"/>
      <c r="BC376" s="129"/>
      <c r="BD376" s="129"/>
      <c r="BE376" s="129"/>
    </row>
    <row r="377" spans="1:57" ht="15.75" customHeight="1" x14ac:dyDescent="0.3">
      <c r="A377" s="131"/>
      <c r="B377" s="132"/>
      <c r="C377" s="132"/>
      <c r="D377" s="132"/>
      <c r="E377" s="132"/>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129"/>
      <c r="BC377" s="129"/>
      <c r="BD377" s="129"/>
      <c r="BE377" s="129"/>
    </row>
    <row r="378" spans="1:57" ht="15.75" customHeight="1" x14ac:dyDescent="0.3">
      <c r="A378" s="131"/>
      <c r="B378" s="132"/>
      <c r="C378" s="132"/>
      <c r="D378" s="132"/>
      <c r="E378" s="132"/>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129"/>
      <c r="BC378" s="129"/>
      <c r="BD378" s="129"/>
      <c r="BE378" s="129"/>
    </row>
    <row r="379" spans="1:57" ht="15.75" customHeight="1" x14ac:dyDescent="0.3">
      <c r="A379" s="131"/>
      <c r="B379" s="132"/>
      <c r="C379" s="132"/>
      <c r="D379" s="132"/>
      <c r="E379" s="132"/>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129"/>
      <c r="BC379" s="129"/>
      <c r="BD379" s="129"/>
      <c r="BE379" s="129"/>
    </row>
    <row r="380" spans="1:57" ht="15.75" customHeight="1" x14ac:dyDescent="0.3">
      <c r="A380" s="131"/>
      <c r="B380" s="132"/>
      <c r="C380" s="132"/>
      <c r="D380" s="132"/>
      <c r="E380" s="132"/>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129"/>
      <c r="BC380" s="129"/>
      <c r="BD380" s="129"/>
      <c r="BE380" s="129"/>
    </row>
    <row r="381" spans="1:57" ht="15.75" customHeight="1" x14ac:dyDescent="0.3">
      <c r="A381" s="131"/>
      <c r="B381" s="132"/>
      <c r="C381" s="132"/>
      <c r="D381" s="132"/>
      <c r="E381" s="132"/>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129"/>
      <c r="BC381" s="129"/>
      <c r="BD381" s="129"/>
      <c r="BE381" s="129"/>
    </row>
    <row r="382" spans="1:57" ht="15.75" customHeight="1" x14ac:dyDescent="0.3">
      <c r="A382" s="131"/>
      <c r="B382" s="132"/>
      <c r="C382" s="132"/>
      <c r="D382" s="132"/>
      <c r="E382" s="132"/>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129"/>
      <c r="BC382" s="129"/>
      <c r="BD382" s="129"/>
      <c r="BE382" s="129"/>
    </row>
    <row r="383" spans="1:57" ht="15.75" customHeight="1" x14ac:dyDescent="0.3">
      <c r="A383" s="131"/>
      <c r="B383" s="132"/>
      <c r="C383" s="132"/>
      <c r="D383" s="132"/>
      <c r="E383" s="132"/>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129"/>
      <c r="BC383" s="129"/>
      <c r="BD383" s="129"/>
      <c r="BE383" s="129"/>
    </row>
    <row r="384" spans="1:57" ht="15.75" customHeight="1" x14ac:dyDescent="0.3">
      <c r="A384" s="131"/>
      <c r="B384" s="132"/>
      <c r="C384" s="132"/>
      <c r="D384" s="132"/>
      <c r="E384" s="132"/>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129"/>
      <c r="BC384" s="129"/>
      <c r="BD384" s="129"/>
      <c r="BE384" s="129"/>
    </row>
    <row r="385" spans="1:57" ht="15.75" customHeight="1" x14ac:dyDescent="0.3">
      <c r="A385" s="131"/>
      <c r="B385" s="132"/>
      <c r="C385" s="132"/>
      <c r="D385" s="132"/>
      <c r="E385" s="132"/>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129"/>
      <c r="BC385" s="129"/>
      <c r="BD385" s="129"/>
      <c r="BE385" s="129"/>
    </row>
    <row r="386" spans="1:57" ht="15.75" customHeight="1" x14ac:dyDescent="0.3">
      <c r="A386" s="131"/>
      <c r="B386" s="132"/>
      <c r="C386" s="132"/>
      <c r="D386" s="132"/>
      <c r="E386" s="132"/>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129"/>
      <c r="BC386" s="129"/>
      <c r="BD386" s="129"/>
      <c r="BE386" s="129"/>
    </row>
    <row r="387" spans="1:57" ht="15.75" customHeight="1" x14ac:dyDescent="0.3">
      <c r="A387" s="131"/>
      <c r="B387" s="132"/>
      <c r="C387" s="132"/>
      <c r="D387" s="132"/>
      <c r="E387" s="132"/>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129"/>
      <c r="BC387" s="129"/>
      <c r="BD387" s="129"/>
      <c r="BE387" s="129"/>
    </row>
    <row r="388" spans="1:57" ht="15.75" customHeight="1" x14ac:dyDescent="0.3">
      <c r="A388" s="131"/>
      <c r="B388" s="132"/>
      <c r="C388" s="132"/>
      <c r="D388" s="132"/>
      <c r="E388" s="132"/>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129"/>
      <c r="BC388" s="129"/>
      <c r="BD388" s="129"/>
      <c r="BE388" s="129"/>
    </row>
    <row r="389" spans="1:57" ht="15.75" customHeight="1" x14ac:dyDescent="0.3">
      <c r="A389" s="131"/>
      <c r="B389" s="132"/>
      <c r="C389" s="132"/>
      <c r="D389" s="132"/>
      <c r="E389" s="132"/>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129"/>
      <c r="BC389" s="129"/>
      <c r="BD389" s="129"/>
      <c r="BE389" s="129"/>
    </row>
    <row r="390" spans="1:57" ht="15.75" customHeight="1" x14ac:dyDescent="0.3">
      <c r="A390" s="131"/>
      <c r="B390" s="132"/>
      <c r="C390" s="132"/>
      <c r="D390" s="132"/>
      <c r="E390" s="132"/>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129"/>
      <c r="BC390" s="129"/>
      <c r="BD390" s="129"/>
      <c r="BE390" s="129"/>
    </row>
    <row r="391" spans="1:57" ht="15.75" customHeight="1" x14ac:dyDescent="0.3">
      <c r="A391" s="131"/>
      <c r="B391" s="132"/>
      <c r="C391" s="132"/>
      <c r="D391" s="132"/>
      <c r="E391" s="132"/>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129"/>
      <c r="BC391" s="129"/>
      <c r="BD391" s="129"/>
      <c r="BE391" s="129"/>
    </row>
    <row r="392" spans="1:57" ht="15.75" customHeight="1" x14ac:dyDescent="0.3">
      <c r="A392" s="131"/>
      <c r="B392" s="132"/>
      <c r="C392" s="132"/>
      <c r="D392" s="132"/>
      <c r="E392" s="132"/>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129"/>
      <c r="BC392" s="129"/>
      <c r="BD392" s="129"/>
      <c r="BE392" s="129"/>
    </row>
    <row r="393" spans="1:57" ht="15.75" customHeight="1" x14ac:dyDescent="0.3">
      <c r="A393" s="131"/>
      <c r="B393" s="132"/>
      <c r="C393" s="132"/>
      <c r="D393" s="132"/>
      <c r="E393" s="132"/>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129"/>
      <c r="BC393" s="129"/>
      <c r="BD393" s="129"/>
      <c r="BE393" s="129"/>
    </row>
    <row r="394" spans="1:57" ht="15.75" customHeight="1" x14ac:dyDescent="0.3">
      <c r="A394" s="131"/>
      <c r="B394" s="132"/>
      <c r="C394" s="132"/>
      <c r="D394" s="132"/>
      <c r="E394" s="132"/>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129"/>
      <c r="BC394" s="129"/>
      <c r="BD394" s="129"/>
      <c r="BE394" s="129"/>
    </row>
    <row r="395" spans="1:57" ht="15.75" customHeight="1" x14ac:dyDescent="0.3">
      <c r="A395" s="131"/>
      <c r="B395" s="132"/>
      <c r="C395" s="132"/>
      <c r="D395" s="132"/>
      <c r="E395" s="132"/>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129"/>
      <c r="BC395" s="129"/>
      <c r="BD395" s="129"/>
      <c r="BE395" s="129"/>
    </row>
    <row r="396" spans="1:57" ht="15.75" customHeight="1" x14ac:dyDescent="0.3">
      <c r="A396" s="131"/>
      <c r="B396" s="132"/>
      <c r="C396" s="132"/>
      <c r="D396" s="132"/>
      <c r="E396" s="132"/>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129"/>
      <c r="BC396" s="129"/>
      <c r="BD396" s="129"/>
      <c r="BE396" s="129"/>
    </row>
    <row r="397" spans="1:57" ht="15.75" customHeight="1" x14ac:dyDescent="0.3">
      <c r="A397" s="131"/>
      <c r="B397" s="132"/>
      <c r="C397" s="132"/>
      <c r="D397" s="132"/>
      <c r="E397" s="132"/>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129"/>
      <c r="BC397" s="129"/>
      <c r="BD397" s="129"/>
      <c r="BE397" s="129"/>
    </row>
    <row r="398" spans="1:57" ht="15.75" customHeight="1" x14ac:dyDescent="0.3">
      <c r="A398" s="131"/>
      <c r="B398" s="132"/>
      <c r="C398" s="132"/>
      <c r="D398" s="132"/>
      <c r="E398" s="132"/>
      <c r="F398" s="129"/>
      <c r="G398" s="129"/>
      <c r="H398" s="129"/>
      <c r="I398" s="129"/>
      <c r="J398" s="129"/>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129"/>
      <c r="BC398" s="129"/>
      <c r="BD398" s="129"/>
      <c r="BE398" s="129"/>
    </row>
    <row r="399" spans="1:57" ht="15.75" customHeight="1" x14ac:dyDescent="0.3">
      <c r="A399" s="131"/>
      <c r="B399" s="132"/>
      <c r="C399" s="132"/>
      <c r="D399" s="132"/>
      <c r="E399" s="132"/>
      <c r="F399" s="129"/>
      <c r="G399" s="129"/>
      <c r="H399" s="129"/>
      <c r="I399" s="129"/>
      <c r="J399" s="129"/>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129"/>
      <c r="BC399" s="129"/>
      <c r="BD399" s="129"/>
      <c r="BE399" s="129"/>
    </row>
    <row r="400" spans="1:57" ht="15.75" customHeight="1" x14ac:dyDescent="0.3">
      <c r="A400" s="131"/>
      <c r="B400" s="132"/>
      <c r="C400" s="132"/>
      <c r="D400" s="132"/>
      <c r="E400" s="132"/>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129"/>
      <c r="BC400" s="129"/>
      <c r="BD400" s="129"/>
      <c r="BE400" s="129"/>
    </row>
    <row r="401" spans="1:57" ht="15.75" customHeight="1" x14ac:dyDescent="0.3">
      <c r="A401" s="131"/>
      <c r="B401" s="132"/>
      <c r="C401" s="132"/>
      <c r="D401" s="132"/>
      <c r="E401" s="132"/>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129"/>
      <c r="BC401" s="129"/>
      <c r="BD401" s="129"/>
      <c r="BE401" s="129"/>
    </row>
    <row r="402" spans="1:57" ht="15.75" customHeight="1" x14ac:dyDescent="0.3">
      <c r="A402" s="131"/>
      <c r="B402" s="132"/>
      <c r="C402" s="132"/>
      <c r="D402" s="132"/>
      <c r="E402" s="132"/>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129"/>
      <c r="BC402" s="129"/>
      <c r="BD402" s="129"/>
      <c r="BE402" s="129"/>
    </row>
    <row r="403" spans="1:57" ht="15.75" customHeight="1" x14ac:dyDescent="0.3">
      <c r="A403" s="131"/>
      <c r="B403" s="132"/>
      <c r="C403" s="132"/>
      <c r="D403" s="132"/>
      <c r="E403" s="132"/>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129"/>
      <c r="BC403" s="129"/>
      <c r="BD403" s="129"/>
      <c r="BE403" s="129"/>
    </row>
    <row r="404" spans="1:57" ht="15.75" customHeight="1" x14ac:dyDescent="0.3">
      <c r="A404" s="131"/>
      <c r="B404" s="132"/>
      <c r="C404" s="132"/>
      <c r="D404" s="132"/>
      <c r="E404" s="132"/>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129"/>
      <c r="BC404" s="129"/>
      <c r="BD404" s="129"/>
      <c r="BE404" s="129"/>
    </row>
    <row r="405" spans="1:57" ht="15.75" customHeight="1" x14ac:dyDescent="0.3">
      <c r="A405" s="131"/>
      <c r="B405" s="132"/>
      <c r="C405" s="132"/>
      <c r="D405" s="132"/>
      <c r="E405" s="132"/>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129"/>
      <c r="BC405" s="129"/>
      <c r="BD405" s="129"/>
      <c r="BE405" s="129"/>
    </row>
    <row r="406" spans="1:57" ht="15.75" customHeight="1" x14ac:dyDescent="0.3">
      <c r="A406" s="131"/>
      <c r="B406" s="132"/>
      <c r="C406" s="132"/>
      <c r="D406" s="132"/>
      <c r="E406" s="132"/>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129"/>
      <c r="BC406" s="129"/>
      <c r="BD406" s="129"/>
      <c r="BE406" s="129"/>
    </row>
    <row r="407" spans="1:57" ht="15.75" customHeight="1" x14ac:dyDescent="0.3">
      <c r="A407" s="131"/>
      <c r="B407" s="132"/>
      <c r="C407" s="132"/>
      <c r="D407" s="132"/>
      <c r="E407" s="132"/>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129"/>
      <c r="BC407" s="129"/>
      <c r="BD407" s="129"/>
      <c r="BE407" s="129"/>
    </row>
    <row r="408" spans="1:57" ht="15.75" customHeight="1" x14ac:dyDescent="0.3">
      <c r="A408" s="131"/>
      <c r="B408" s="132"/>
      <c r="C408" s="132"/>
      <c r="D408" s="132"/>
      <c r="E408" s="132"/>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129"/>
      <c r="BC408" s="129"/>
      <c r="BD408" s="129"/>
      <c r="BE408" s="129"/>
    </row>
    <row r="409" spans="1:57" ht="15.75" customHeight="1" x14ac:dyDescent="0.3">
      <c r="A409" s="131"/>
      <c r="B409" s="132"/>
      <c r="C409" s="132"/>
      <c r="D409" s="132"/>
      <c r="E409" s="132"/>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129"/>
      <c r="BC409" s="129"/>
      <c r="BD409" s="129"/>
      <c r="BE409" s="129"/>
    </row>
    <row r="410" spans="1:57" ht="15.75" customHeight="1" x14ac:dyDescent="0.3">
      <c r="A410" s="131"/>
      <c r="B410" s="132"/>
      <c r="C410" s="132"/>
      <c r="D410" s="132"/>
      <c r="E410" s="132"/>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129"/>
      <c r="BC410" s="129"/>
      <c r="BD410" s="129"/>
      <c r="BE410" s="129"/>
    </row>
    <row r="411" spans="1:57" ht="15.75" customHeight="1" x14ac:dyDescent="0.3">
      <c r="A411" s="131"/>
      <c r="B411" s="132"/>
      <c r="C411" s="132"/>
      <c r="D411" s="132"/>
      <c r="E411" s="132"/>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129"/>
      <c r="BC411" s="129"/>
      <c r="BD411" s="129"/>
      <c r="BE411" s="129"/>
    </row>
    <row r="412" spans="1:57" ht="15.75" customHeight="1" x14ac:dyDescent="0.3">
      <c r="A412" s="131"/>
      <c r="B412" s="132"/>
      <c r="C412" s="132"/>
      <c r="D412" s="132"/>
      <c r="E412" s="132"/>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129"/>
      <c r="BC412" s="129"/>
      <c r="BD412" s="129"/>
      <c r="BE412" s="129"/>
    </row>
    <row r="413" spans="1:57" ht="15.75" customHeight="1" x14ac:dyDescent="0.3">
      <c r="A413" s="131"/>
      <c r="B413" s="132"/>
      <c r="C413" s="132"/>
      <c r="D413" s="132"/>
      <c r="E413" s="132"/>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129"/>
      <c r="BC413" s="129"/>
      <c r="BD413" s="129"/>
      <c r="BE413" s="129"/>
    </row>
    <row r="414" spans="1:57" ht="15.75" customHeight="1" x14ac:dyDescent="0.3">
      <c r="A414" s="131"/>
      <c r="B414" s="132"/>
      <c r="C414" s="132"/>
      <c r="D414" s="132"/>
      <c r="E414" s="132"/>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129"/>
      <c r="BC414" s="129"/>
      <c r="BD414" s="129"/>
      <c r="BE414" s="129"/>
    </row>
    <row r="415" spans="1:57" ht="15.75" customHeight="1" x14ac:dyDescent="0.3">
      <c r="A415" s="131"/>
      <c r="B415" s="132"/>
      <c r="C415" s="132"/>
      <c r="D415" s="132"/>
      <c r="E415" s="132"/>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129"/>
      <c r="BC415" s="129"/>
      <c r="BD415" s="129"/>
      <c r="BE415" s="129"/>
    </row>
    <row r="416" spans="1:57" ht="15.75" customHeight="1" x14ac:dyDescent="0.3">
      <c r="A416" s="131"/>
      <c r="B416" s="132"/>
      <c r="C416" s="132"/>
      <c r="D416" s="132"/>
      <c r="E416" s="132"/>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129"/>
      <c r="BC416" s="129"/>
      <c r="BD416" s="129"/>
      <c r="BE416" s="129"/>
    </row>
    <row r="417" spans="1:57" ht="15.75" customHeight="1" x14ac:dyDescent="0.3">
      <c r="A417" s="131"/>
      <c r="B417" s="132"/>
      <c r="C417" s="132"/>
      <c r="D417" s="132"/>
      <c r="E417" s="132"/>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129"/>
      <c r="BC417" s="129"/>
      <c r="BD417" s="129"/>
      <c r="BE417" s="129"/>
    </row>
    <row r="418" spans="1:57" ht="15.75" customHeight="1" x14ac:dyDescent="0.3">
      <c r="A418" s="131"/>
      <c r="B418" s="132"/>
      <c r="C418" s="132"/>
      <c r="D418" s="132"/>
      <c r="E418" s="132"/>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129"/>
      <c r="BC418" s="129"/>
      <c r="BD418" s="129"/>
      <c r="BE418" s="129"/>
    </row>
    <row r="419" spans="1:57" ht="15.75" customHeight="1" x14ac:dyDescent="0.3">
      <c r="A419" s="131"/>
      <c r="B419" s="132"/>
      <c r="C419" s="132"/>
      <c r="D419" s="132"/>
      <c r="E419" s="132"/>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129"/>
      <c r="BC419" s="129"/>
      <c r="BD419" s="129"/>
      <c r="BE419" s="129"/>
    </row>
    <row r="420" spans="1:57" ht="15.75" customHeight="1" x14ac:dyDescent="0.3">
      <c r="A420" s="131"/>
      <c r="B420" s="132"/>
      <c r="C420" s="132"/>
      <c r="D420" s="132"/>
      <c r="E420" s="132"/>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129"/>
      <c r="BC420" s="129"/>
      <c r="BD420" s="129"/>
      <c r="BE420" s="129"/>
    </row>
    <row r="421" spans="1:57" ht="15.75" customHeight="1" x14ac:dyDescent="0.3">
      <c r="A421" s="131"/>
      <c r="B421" s="132"/>
      <c r="C421" s="132"/>
      <c r="D421" s="132"/>
      <c r="E421" s="132"/>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129"/>
      <c r="BC421" s="129"/>
      <c r="BD421" s="129"/>
      <c r="BE421" s="129"/>
    </row>
    <row r="422" spans="1:57" ht="15.75" customHeight="1" x14ac:dyDescent="0.3">
      <c r="A422" s="131"/>
      <c r="B422" s="132"/>
      <c r="C422" s="132"/>
      <c r="D422" s="132"/>
      <c r="E422" s="132"/>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129"/>
      <c r="BC422" s="129"/>
      <c r="BD422" s="129"/>
      <c r="BE422" s="129"/>
    </row>
    <row r="423" spans="1:57" ht="15.75" customHeight="1" x14ac:dyDescent="0.3">
      <c r="A423" s="131"/>
      <c r="B423" s="132"/>
      <c r="C423" s="132"/>
      <c r="D423" s="132"/>
      <c r="E423" s="132"/>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129"/>
      <c r="BC423" s="129"/>
      <c r="BD423" s="129"/>
      <c r="BE423" s="129"/>
    </row>
    <row r="424" spans="1:57" ht="15.75" customHeight="1" x14ac:dyDescent="0.3">
      <c r="A424" s="131"/>
      <c r="B424" s="132"/>
      <c r="C424" s="132"/>
      <c r="D424" s="132"/>
      <c r="E424" s="132"/>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129"/>
      <c r="BC424" s="129"/>
      <c r="BD424" s="129"/>
      <c r="BE424" s="129"/>
    </row>
    <row r="425" spans="1:57" ht="15.75" customHeight="1" x14ac:dyDescent="0.3">
      <c r="A425" s="131"/>
      <c r="B425" s="132"/>
      <c r="C425" s="132"/>
      <c r="D425" s="132"/>
      <c r="E425" s="132"/>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129"/>
      <c r="BC425" s="129"/>
      <c r="BD425" s="129"/>
      <c r="BE425" s="129"/>
    </row>
    <row r="426" spans="1:57" ht="15.75" customHeight="1" x14ac:dyDescent="0.3">
      <c r="A426" s="131"/>
      <c r="B426" s="132"/>
      <c r="C426" s="132"/>
      <c r="D426" s="132"/>
      <c r="E426" s="132"/>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129"/>
      <c r="BC426" s="129"/>
      <c r="BD426" s="129"/>
      <c r="BE426" s="129"/>
    </row>
    <row r="427" spans="1:57" ht="15.75" customHeight="1" x14ac:dyDescent="0.3">
      <c r="A427" s="131"/>
      <c r="B427" s="132"/>
      <c r="C427" s="132"/>
      <c r="D427" s="132"/>
      <c r="E427" s="132"/>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129"/>
      <c r="BC427" s="129"/>
      <c r="BD427" s="129"/>
      <c r="BE427" s="129"/>
    </row>
    <row r="428" spans="1:57" ht="15.75" customHeight="1" x14ac:dyDescent="0.3">
      <c r="A428" s="131"/>
      <c r="B428" s="132"/>
      <c r="C428" s="132"/>
      <c r="D428" s="132"/>
      <c r="E428" s="132"/>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129"/>
      <c r="BC428" s="129"/>
      <c r="BD428" s="129"/>
      <c r="BE428" s="129"/>
    </row>
    <row r="429" spans="1:57" ht="15.75" customHeight="1" x14ac:dyDescent="0.3">
      <c r="A429" s="131"/>
      <c r="B429" s="132"/>
      <c r="C429" s="132"/>
      <c r="D429" s="132"/>
      <c r="E429" s="132"/>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129"/>
      <c r="BC429" s="129"/>
      <c r="BD429" s="129"/>
      <c r="BE429" s="129"/>
    </row>
    <row r="430" spans="1:57" ht="15.75" customHeight="1" x14ac:dyDescent="0.3">
      <c r="A430" s="131"/>
      <c r="B430" s="132"/>
      <c r="C430" s="132"/>
      <c r="D430" s="132"/>
      <c r="E430" s="132"/>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129"/>
      <c r="BC430" s="129"/>
      <c r="BD430" s="129"/>
      <c r="BE430" s="129"/>
    </row>
    <row r="431" spans="1:57" ht="15.75" customHeight="1" x14ac:dyDescent="0.3">
      <c r="A431" s="131"/>
      <c r="B431" s="132"/>
      <c r="C431" s="132"/>
      <c r="D431" s="132"/>
      <c r="E431" s="132"/>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129"/>
      <c r="BC431" s="129"/>
      <c r="BD431" s="129"/>
      <c r="BE431" s="129"/>
    </row>
    <row r="432" spans="1:57" ht="15.75" customHeight="1" x14ac:dyDescent="0.3">
      <c r="A432" s="131"/>
      <c r="B432" s="132"/>
      <c r="C432" s="132"/>
      <c r="D432" s="132"/>
      <c r="E432" s="132"/>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129"/>
      <c r="BC432" s="129"/>
      <c r="BD432" s="129"/>
      <c r="BE432" s="129"/>
    </row>
    <row r="433" spans="1:57" ht="15.75" customHeight="1" x14ac:dyDescent="0.3">
      <c r="A433" s="131"/>
      <c r="B433" s="132"/>
      <c r="C433" s="132"/>
      <c r="D433" s="132"/>
      <c r="E433" s="132"/>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129"/>
      <c r="BC433" s="129"/>
      <c r="BD433" s="129"/>
      <c r="BE433" s="129"/>
    </row>
    <row r="434" spans="1:57" ht="15.75" customHeight="1" x14ac:dyDescent="0.3">
      <c r="A434" s="131"/>
      <c r="B434" s="132"/>
      <c r="C434" s="132"/>
      <c r="D434" s="132"/>
      <c r="E434" s="132"/>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129"/>
      <c r="BC434" s="129"/>
      <c r="BD434" s="129"/>
      <c r="BE434" s="129"/>
    </row>
    <row r="435" spans="1:57" ht="15.75" customHeight="1" x14ac:dyDescent="0.3">
      <c r="A435" s="131"/>
      <c r="B435" s="132"/>
      <c r="C435" s="132"/>
      <c r="D435" s="132"/>
      <c r="E435" s="132"/>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129"/>
      <c r="BC435" s="129"/>
      <c r="BD435" s="129"/>
      <c r="BE435" s="129"/>
    </row>
    <row r="436" spans="1:57" ht="15.75" customHeight="1" x14ac:dyDescent="0.3">
      <c r="A436" s="131"/>
      <c r="B436" s="132"/>
      <c r="C436" s="132"/>
      <c r="D436" s="132"/>
      <c r="E436" s="132"/>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129"/>
      <c r="BC436" s="129"/>
      <c r="BD436" s="129"/>
      <c r="BE436" s="129"/>
    </row>
    <row r="437" spans="1:57" ht="15.75" customHeight="1" x14ac:dyDescent="0.3">
      <c r="A437" s="131"/>
      <c r="B437" s="132"/>
      <c r="C437" s="132"/>
      <c r="D437" s="132"/>
      <c r="E437" s="132"/>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129"/>
      <c r="BC437" s="129"/>
      <c r="BD437" s="129"/>
      <c r="BE437" s="129"/>
    </row>
    <row r="438" spans="1:57" ht="15.75" customHeight="1" x14ac:dyDescent="0.3">
      <c r="A438" s="131"/>
      <c r="B438" s="132"/>
      <c r="C438" s="132"/>
      <c r="D438" s="132"/>
      <c r="E438" s="132"/>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129"/>
      <c r="BC438" s="129"/>
      <c r="BD438" s="129"/>
      <c r="BE438" s="129"/>
    </row>
    <row r="439" spans="1:57" ht="15.75" customHeight="1" x14ac:dyDescent="0.3">
      <c r="A439" s="131"/>
      <c r="B439" s="132"/>
      <c r="C439" s="132"/>
      <c r="D439" s="132"/>
      <c r="E439" s="132"/>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129"/>
      <c r="BC439" s="129"/>
      <c r="BD439" s="129"/>
      <c r="BE439" s="129"/>
    </row>
    <row r="440" spans="1:57" ht="15.75" customHeight="1" x14ac:dyDescent="0.3">
      <c r="A440" s="131"/>
      <c r="B440" s="132"/>
      <c r="C440" s="132"/>
      <c r="D440" s="132"/>
      <c r="E440" s="132"/>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129"/>
      <c r="BC440" s="129"/>
      <c r="BD440" s="129"/>
      <c r="BE440" s="129"/>
    </row>
    <row r="441" spans="1:57" ht="15.75" customHeight="1" x14ac:dyDescent="0.3">
      <c r="A441" s="131"/>
      <c r="B441" s="132"/>
      <c r="C441" s="132"/>
      <c r="D441" s="132"/>
      <c r="E441" s="132"/>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129"/>
      <c r="BC441" s="129"/>
      <c r="BD441" s="129"/>
      <c r="BE441" s="129"/>
    </row>
    <row r="442" spans="1:57" ht="15.75" customHeight="1" x14ac:dyDescent="0.3">
      <c r="A442" s="131"/>
      <c r="B442" s="132"/>
      <c r="C442" s="132"/>
      <c r="D442" s="132"/>
      <c r="E442" s="132"/>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129"/>
      <c r="BC442" s="129"/>
      <c r="BD442" s="129"/>
      <c r="BE442" s="129"/>
    </row>
    <row r="443" spans="1:57" ht="15.75" customHeight="1" x14ac:dyDescent="0.3">
      <c r="A443" s="131"/>
      <c r="B443" s="132"/>
      <c r="C443" s="132"/>
      <c r="D443" s="132"/>
      <c r="E443" s="132"/>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129"/>
      <c r="BC443" s="129"/>
      <c r="BD443" s="129"/>
      <c r="BE443" s="129"/>
    </row>
    <row r="444" spans="1:57" ht="15.75" customHeight="1" x14ac:dyDescent="0.3">
      <c r="A444" s="131"/>
      <c r="B444" s="132"/>
      <c r="C444" s="132"/>
      <c r="D444" s="132"/>
      <c r="E444" s="132"/>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129"/>
      <c r="BC444" s="129"/>
      <c r="BD444" s="129"/>
      <c r="BE444" s="129"/>
    </row>
    <row r="445" spans="1:57" ht="15.75" customHeight="1" x14ac:dyDescent="0.3">
      <c r="A445" s="131"/>
      <c r="B445" s="132"/>
      <c r="C445" s="132"/>
      <c r="D445" s="132"/>
      <c r="E445" s="132"/>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129"/>
      <c r="BC445" s="129"/>
      <c r="BD445" s="129"/>
      <c r="BE445" s="129"/>
    </row>
    <row r="446" spans="1:57" ht="15.75" customHeight="1" x14ac:dyDescent="0.3">
      <c r="A446" s="131"/>
      <c r="B446" s="132"/>
      <c r="C446" s="132"/>
      <c r="D446" s="132"/>
      <c r="E446" s="132"/>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129"/>
      <c r="BC446" s="129"/>
      <c r="BD446" s="129"/>
      <c r="BE446" s="129"/>
    </row>
    <row r="447" spans="1:57" ht="15.75" customHeight="1" x14ac:dyDescent="0.3">
      <c r="A447" s="131"/>
      <c r="B447" s="132"/>
      <c r="C447" s="132"/>
      <c r="D447" s="132"/>
      <c r="E447" s="132"/>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129"/>
      <c r="BC447" s="129"/>
      <c r="BD447" s="129"/>
      <c r="BE447" s="129"/>
    </row>
    <row r="448" spans="1:57" ht="15.75" customHeight="1" x14ac:dyDescent="0.3">
      <c r="A448" s="131"/>
      <c r="B448" s="132"/>
      <c r="C448" s="132"/>
      <c r="D448" s="132"/>
      <c r="E448" s="132"/>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129"/>
      <c r="BC448" s="129"/>
      <c r="BD448" s="129"/>
      <c r="BE448" s="129"/>
    </row>
    <row r="449" spans="1:57" ht="15.75" customHeight="1" x14ac:dyDescent="0.3">
      <c r="A449" s="131"/>
      <c r="B449" s="132"/>
      <c r="C449" s="132"/>
      <c r="D449" s="132"/>
      <c r="E449" s="132"/>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129"/>
      <c r="BC449" s="129"/>
      <c r="BD449" s="129"/>
      <c r="BE449" s="129"/>
    </row>
    <row r="450" spans="1:57" ht="15.75" customHeight="1" x14ac:dyDescent="0.3">
      <c r="A450" s="131"/>
      <c r="B450" s="132"/>
      <c r="C450" s="132"/>
      <c r="D450" s="132"/>
      <c r="E450" s="132"/>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129"/>
      <c r="BC450" s="129"/>
      <c r="BD450" s="129"/>
      <c r="BE450" s="129"/>
    </row>
    <row r="451" spans="1:57" ht="15.75" customHeight="1" x14ac:dyDescent="0.3">
      <c r="A451" s="131"/>
      <c r="B451" s="132"/>
      <c r="C451" s="132"/>
      <c r="D451" s="132"/>
      <c r="E451" s="132"/>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129"/>
      <c r="BC451" s="129"/>
      <c r="BD451" s="129"/>
      <c r="BE451" s="129"/>
    </row>
    <row r="452" spans="1:57" ht="15.75" customHeight="1" x14ac:dyDescent="0.3">
      <c r="A452" s="131"/>
      <c r="B452" s="132"/>
      <c r="C452" s="132"/>
      <c r="D452" s="132"/>
      <c r="E452" s="132"/>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129"/>
      <c r="BC452" s="129"/>
      <c r="BD452" s="129"/>
      <c r="BE452" s="129"/>
    </row>
    <row r="453" spans="1:57" ht="15.75" customHeight="1" x14ac:dyDescent="0.3">
      <c r="A453" s="131"/>
      <c r="B453" s="132"/>
      <c r="C453" s="132"/>
      <c r="D453" s="132"/>
      <c r="E453" s="132"/>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129"/>
      <c r="BC453" s="129"/>
      <c r="BD453" s="129"/>
      <c r="BE453" s="129"/>
    </row>
    <row r="454" spans="1:57" ht="15.75" customHeight="1" x14ac:dyDescent="0.3">
      <c r="A454" s="131"/>
      <c r="B454" s="132"/>
      <c r="C454" s="132"/>
      <c r="D454" s="132"/>
      <c r="E454" s="132"/>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129"/>
      <c r="BC454" s="129"/>
      <c r="BD454" s="129"/>
      <c r="BE454" s="129"/>
    </row>
    <row r="455" spans="1:57" ht="15.75" customHeight="1" x14ac:dyDescent="0.3">
      <c r="A455" s="131"/>
      <c r="B455" s="132"/>
      <c r="C455" s="132"/>
      <c r="D455" s="132"/>
      <c r="E455" s="132"/>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129"/>
      <c r="BC455" s="129"/>
      <c r="BD455" s="129"/>
      <c r="BE455" s="129"/>
    </row>
    <row r="456" spans="1:57" ht="15.75" customHeight="1" x14ac:dyDescent="0.3">
      <c r="A456" s="131"/>
      <c r="B456" s="132"/>
      <c r="C456" s="132"/>
      <c r="D456" s="132"/>
      <c r="E456" s="132"/>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129"/>
      <c r="BC456" s="129"/>
      <c r="BD456" s="129"/>
      <c r="BE456" s="129"/>
    </row>
    <row r="457" spans="1:57" ht="15.75" customHeight="1" x14ac:dyDescent="0.3">
      <c r="A457" s="131"/>
      <c r="B457" s="132"/>
      <c r="C457" s="132"/>
      <c r="D457" s="132"/>
      <c r="E457" s="132"/>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129"/>
      <c r="BC457" s="129"/>
      <c r="BD457" s="129"/>
      <c r="BE457" s="129"/>
    </row>
    <row r="458" spans="1:57" ht="15.75" customHeight="1" x14ac:dyDescent="0.3">
      <c r="A458" s="131"/>
      <c r="B458" s="132"/>
      <c r="C458" s="132"/>
      <c r="D458" s="132"/>
      <c r="E458" s="132"/>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129"/>
      <c r="BC458" s="129"/>
      <c r="BD458" s="129"/>
      <c r="BE458" s="129"/>
    </row>
    <row r="459" spans="1:57" ht="15.75" customHeight="1" x14ac:dyDescent="0.3">
      <c r="A459" s="131"/>
      <c r="B459" s="132"/>
      <c r="C459" s="132"/>
      <c r="D459" s="132"/>
      <c r="E459" s="132"/>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129"/>
      <c r="BC459" s="129"/>
      <c r="BD459" s="129"/>
      <c r="BE459" s="129"/>
    </row>
    <row r="460" spans="1:57" ht="15.75" customHeight="1" x14ac:dyDescent="0.3">
      <c r="A460" s="131"/>
      <c r="B460" s="132"/>
      <c r="C460" s="132"/>
      <c r="D460" s="132"/>
      <c r="E460" s="132"/>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129"/>
      <c r="BC460" s="129"/>
      <c r="BD460" s="129"/>
      <c r="BE460" s="129"/>
    </row>
    <row r="461" spans="1:57" ht="15.75" customHeight="1" x14ac:dyDescent="0.3">
      <c r="A461" s="131"/>
      <c r="B461" s="132"/>
      <c r="C461" s="132"/>
      <c r="D461" s="132"/>
      <c r="E461" s="132"/>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129"/>
      <c r="BC461" s="129"/>
      <c r="BD461" s="129"/>
      <c r="BE461" s="129"/>
    </row>
    <row r="462" spans="1:57" ht="15.75" customHeight="1" x14ac:dyDescent="0.3">
      <c r="A462" s="131"/>
      <c r="B462" s="132"/>
      <c r="C462" s="132"/>
      <c r="D462" s="132"/>
      <c r="E462" s="132"/>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129"/>
      <c r="BC462" s="129"/>
      <c r="BD462" s="129"/>
      <c r="BE462" s="129"/>
    </row>
    <row r="463" spans="1:57" ht="15.75" customHeight="1" x14ac:dyDescent="0.3">
      <c r="A463" s="131"/>
      <c r="B463" s="132"/>
      <c r="C463" s="132"/>
      <c r="D463" s="132"/>
      <c r="E463" s="132"/>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129"/>
      <c r="BC463" s="129"/>
      <c r="BD463" s="129"/>
      <c r="BE463" s="129"/>
    </row>
    <row r="464" spans="1:57" ht="15.75" customHeight="1" x14ac:dyDescent="0.3">
      <c r="A464" s="131"/>
      <c r="B464" s="132"/>
      <c r="C464" s="132"/>
      <c r="D464" s="132"/>
      <c r="E464" s="132"/>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129"/>
      <c r="BC464" s="129"/>
      <c r="BD464" s="129"/>
      <c r="BE464" s="129"/>
    </row>
    <row r="465" spans="1:57" ht="15.75" customHeight="1" x14ac:dyDescent="0.3">
      <c r="A465" s="131"/>
      <c r="B465" s="132"/>
      <c r="C465" s="132"/>
      <c r="D465" s="132"/>
      <c r="E465" s="132"/>
      <c r="F465" s="129"/>
      <c r="G465" s="129"/>
      <c r="H465" s="129"/>
      <c r="I465" s="129"/>
      <c r="J465" s="129"/>
      <c r="K465" s="129"/>
      <c r="L465" s="129"/>
      <c r="M465" s="129"/>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129"/>
      <c r="BC465" s="129"/>
      <c r="BD465" s="129"/>
      <c r="BE465" s="129"/>
    </row>
    <row r="466" spans="1:57" ht="15.75" customHeight="1" x14ac:dyDescent="0.3">
      <c r="A466" s="131"/>
      <c r="B466" s="132"/>
      <c r="C466" s="132"/>
      <c r="D466" s="132"/>
      <c r="E466" s="132"/>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129"/>
      <c r="BC466" s="129"/>
      <c r="BD466" s="129"/>
      <c r="BE466" s="129"/>
    </row>
    <row r="467" spans="1:57" ht="15.75" customHeight="1" x14ac:dyDescent="0.3">
      <c r="A467" s="131"/>
      <c r="B467" s="132"/>
      <c r="C467" s="132"/>
      <c r="D467" s="132"/>
      <c r="E467" s="132"/>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129"/>
      <c r="BC467" s="129"/>
      <c r="BD467" s="129"/>
      <c r="BE467" s="129"/>
    </row>
    <row r="468" spans="1:57" ht="15.75" customHeight="1" x14ac:dyDescent="0.3">
      <c r="A468" s="131"/>
      <c r="B468" s="132"/>
      <c r="C468" s="132"/>
      <c r="D468" s="132"/>
      <c r="E468" s="132"/>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129"/>
      <c r="BC468" s="129"/>
      <c r="BD468" s="129"/>
      <c r="BE468" s="129"/>
    </row>
    <row r="469" spans="1:57" ht="15.75" customHeight="1" x14ac:dyDescent="0.3">
      <c r="A469" s="131"/>
      <c r="B469" s="132"/>
      <c r="C469" s="132"/>
      <c r="D469" s="132"/>
      <c r="E469" s="132"/>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129"/>
      <c r="BC469" s="129"/>
      <c r="BD469" s="129"/>
      <c r="BE469" s="129"/>
    </row>
    <row r="470" spans="1:57" ht="15.75" customHeight="1" x14ac:dyDescent="0.3">
      <c r="A470" s="131"/>
      <c r="B470" s="132"/>
      <c r="C470" s="132"/>
      <c r="D470" s="132"/>
      <c r="E470" s="132"/>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129"/>
      <c r="BC470" s="129"/>
      <c r="BD470" s="129"/>
      <c r="BE470" s="129"/>
    </row>
    <row r="471" spans="1:57" ht="15.75" customHeight="1" x14ac:dyDescent="0.3">
      <c r="A471" s="131"/>
      <c r="B471" s="132"/>
      <c r="C471" s="132"/>
      <c r="D471" s="132"/>
      <c r="E471" s="132"/>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129"/>
      <c r="BC471" s="129"/>
      <c r="BD471" s="129"/>
      <c r="BE471" s="129"/>
    </row>
    <row r="472" spans="1:57" ht="15.75" customHeight="1" x14ac:dyDescent="0.3">
      <c r="A472" s="131"/>
      <c r="B472" s="132"/>
      <c r="C472" s="132"/>
      <c r="D472" s="132"/>
      <c r="E472" s="132"/>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129"/>
      <c r="BC472" s="129"/>
      <c r="BD472" s="129"/>
      <c r="BE472" s="129"/>
    </row>
    <row r="473" spans="1:57" ht="15.75" customHeight="1" x14ac:dyDescent="0.3">
      <c r="A473" s="131"/>
      <c r="B473" s="132"/>
      <c r="C473" s="132"/>
      <c r="D473" s="132"/>
      <c r="E473" s="132"/>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129"/>
      <c r="BC473" s="129"/>
      <c r="BD473" s="129"/>
      <c r="BE473" s="129"/>
    </row>
    <row r="474" spans="1:57" ht="15.75" customHeight="1" x14ac:dyDescent="0.3">
      <c r="A474" s="131"/>
      <c r="B474" s="132"/>
      <c r="C474" s="132"/>
      <c r="D474" s="132"/>
      <c r="E474" s="132"/>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129"/>
      <c r="BC474" s="129"/>
      <c r="BD474" s="129"/>
      <c r="BE474" s="129"/>
    </row>
    <row r="475" spans="1:57" ht="15.75" customHeight="1" x14ac:dyDescent="0.3">
      <c r="A475" s="131"/>
      <c r="B475" s="132"/>
      <c r="C475" s="132"/>
      <c r="D475" s="132"/>
      <c r="E475" s="132"/>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129"/>
      <c r="BC475" s="129"/>
      <c r="BD475" s="129"/>
      <c r="BE475" s="129"/>
    </row>
    <row r="476" spans="1:57" ht="15.75" customHeight="1" x14ac:dyDescent="0.3">
      <c r="A476" s="131"/>
      <c r="B476" s="132"/>
      <c r="C476" s="132"/>
      <c r="D476" s="132"/>
      <c r="E476" s="132"/>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129"/>
      <c r="BC476" s="129"/>
      <c r="BD476" s="129"/>
      <c r="BE476" s="129"/>
    </row>
    <row r="477" spans="1:57" ht="15.75" customHeight="1" x14ac:dyDescent="0.3">
      <c r="A477" s="131"/>
      <c r="B477" s="132"/>
      <c r="C477" s="132"/>
      <c r="D477" s="132"/>
      <c r="E477" s="132"/>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129"/>
      <c r="BC477" s="129"/>
      <c r="BD477" s="129"/>
      <c r="BE477" s="129"/>
    </row>
    <row r="478" spans="1:57" ht="15.75" customHeight="1" x14ac:dyDescent="0.3">
      <c r="A478" s="131"/>
      <c r="B478" s="132"/>
      <c r="C478" s="132"/>
      <c r="D478" s="132"/>
      <c r="E478" s="132"/>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129"/>
      <c r="BC478" s="129"/>
      <c r="BD478" s="129"/>
      <c r="BE478" s="129"/>
    </row>
    <row r="479" spans="1:57" ht="15.75" customHeight="1" x14ac:dyDescent="0.3">
      <c r="A479" s="131"/>
      <c r="B479" s="132"/>
      <c r="C479" s="132"/>
      <c r="D479" s="132"/>
      <c r="E479" s="132"/>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129"/>
      <c r="BC479" s="129"/>
      <c r="BD479" s="129"/>
      <c r="BE479" s="129"/>
    </row>
    <row r="480" spans="1:57" ht="15.75" customHeight="1" x14ac:dyDescent="0.3">
      <c r="A480" s="131"/>
      <c r="B480" s="132"/>
      <c r="C480" s="132"/>
      <c r="D480" s="132"/>
      <c r="E480" s="132"/>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129"/>
      <c r="BC480" s="129"/>
      <c r="BD480" s="129"/>
      <c r="BE480" s="129"/>
    </row>
    <row r="481" spans="1:57" ht="15.75" customHeight="1" x14ac:dyDescent="0.3">
      <c r="A481" s="131"/>
      <c r="B481" s="132"/>
      <c r="C481" s="132"/>
      <c r="D481" s="132"/>
      <c r="E481" s="132"/>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129"/>
      <c r="BC481" s="129"/>
      <c r="BD481" s="129"/>
      <c r="BE481" s="129"/>
    </row>
    <row r="482" spans="1:57" ht="15.75" customHeight="1" x14ac:dyDescent="0.3">
      <c r="A482" s="131"/>
      <c r="B482" s="132"/>
      <c r="C482" s="132"/>
      <c r="D482" s="132"/>
      <c r="E482" s="132"/>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129"/>
      <c r="BC482" s="129"/>
      <c r="BD482" s="129"/>
      <c r="BE482" s="129"/>
    </row>
    <row r="483" spans="1:57" ht="15.75" customHeight="1" x14ac:dyDescent="0.3">
      <c r="A483" s="131"/>
      <c r="B483" s="132"/>
      <c r="C483" s="132"/>
      <c r="D483" s="132"/>
      <c r="E483" s="132"/>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129"/>
      <c r="BC483" s="129"/>
      <c r="BD483" s="129"/>
      <c r="BE483" s="129"/>
    </row>
    <row r="484" spans="1:57" ht="15.75" customHeight="1" x14ac:dyDescent="0.3">
      <c r="A484" s="131"/>
      <c r="B484" s="132"/>
      <c r="C484" s="132"/>
      <c r="D484" s="132"/>
      <c r="E484" s="132"/>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129"/>
      <c r="BC484" s="129"/>
      <c r="BD484" s="129"/>
      <c r="BE484" s="129"/>
    </row>
    <row r="485" spans="1:57" ht="15.75" customHeight="1" x14ac:dyDescent="0.3">
      <c r="A485" s="131"/>
      <c r="B485" s="132"/>
      <c r="C485" s="132"/>
      <c r="D485" s="132"/>
      <c r="E485" s="132"/>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129"/>
      <c r="BC485" s="129"/>
      <c r="BD485" s="129"/>
      <c r="BE485" s="129"/>
    </row>
    <row r="486" spans="1:57" ht="15.75" customHeight="1" x14ac:dyDescent="0.3">
      <c r="A486" s="131"/>
      <c r="B486" s="132"/>
      <c r="C486" s="132"/>
      <c r="D486" s="132"/>
      <c r="E486" s="132"/>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129"/>
      <c r="BC486" s="129"/>
      <c r="BD486" s="129"/>
      <c r="BE486" s="129"/>
    </row>
    <row r="487" spans="1:57" ht="15.75" customHeight="1" x14ac:dyDescent="0.3">
      <c r="A487" s="131"/>
      <c r="B487" s="132"/>
      <c r="C487" s="132"/>
      <c r="D487" s="132"/>
      <c r="E487" s="132"/>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129"/>
      <c r="BC487" s="129"/>
      <c r="BD487" s="129"/>
      <c r="BE487" s="129"/>
    </row>
    <row r="488" spans="1:57" ht="15.75" customHeight="1" x14ac:dyDescent="0.3">
      <c r="A488" s="131"/>
      <c r="B488" s="132"/>
      <c r="C488" s="132"/>
      <c r="D488" s="132"/>
      <c r="E488" s="132"/>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129"/>
      <c r="BC488" s="129"/>
      <c r="BD488" s="129"/>
      <c r="BE488" s="129"/>
    </row>
    <row r="489" spans="1:57" ht="15.75" customHeight="1" x14ac:dyDescent="0.3">
      <c r="A489" s="131"/>
      <c r="B489" s="132"/>
      <c r="C489" s="132"/>
      <c r="D489" s="132"/>
      <c r="E489" s="132"/>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129"/>
      <c r="BC489" s="129"/>
      <c r="BD489" s="129"/>
      <c r="BE489" s="129"/>
    </row>
    <row r="490" spans="1:57" ht="15.75" customHeight="1" x14ac:dyDescent="0.3">
      <c r="A490" s="131"/>
      <c r="B490" s="132"/>
      <c r="C490" s="132"/>
      <c r="D490" s="132"/>
      <c r="E490" s="132"/>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129"/>
      <c r="BC490" s="129"/>
      <c r="BD490" s="129"/>
      <c r="BE490" s="129"/>
    </row>
    <row r="491" spans="1:57" ht="15.75" customHeight="1" x14ac:dyDescent="0.3">
      <c r="A491" s="131"/>
      <c r="B491" s="132"/>
      <c r="C491" s="132"/>
      <c r="D491" s="132"/>
      <c r="E491" s="132"/>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129"/>
      <c r="BC491" s="129"/>
      <c r="BD491" s="129"/>
      <c r="BE491" s="129"/>
    </row>
    <row r="492" spans="1:57" ht="15.75" customHeight="1" x14ac:dyDescent="0.3">
      <c r="A492" s="131"/>
      <c r="B492" s="132"/>
      <c r="C492" s="132"/>
      <c r="D492" s="132"/>
      <c r="E492" s="132"/>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129"/>
      <c r="BC492" s="129"/>
      <c r="BD492" s="129"/>
      <c r="BE492" s="129"/>
    </row>
    <row r="493" spans="1:57" ht="15.75" customHeight="1" x14ac:dyDescent="0.3">
      <c r="A493" s="131"/>
      <c r="B493" s="132"/>
      <c r="C493" s="132"/>
      <c r="D493" s="132"/>
      <c r="E493" s="132"/>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129"/>
      <c r="BC493" s="129"/>
      <c r="BD493" s="129"/>
      <c r="BE493" s="129"/>
    </row>
    <row r="494" spans="1:57" ht="15.75" customHeight="1" x14ac:dyDescent="0.3">
      <c r="A494" s="131"/>
      <c r="B494" s="132"/>
      <c r="C494" s="132"/>
      <c r="D494" s="132"/>
      <c r="E494" s="132"/>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129"/>
      <c r="BC494" s="129"/>
      <c r="BD494" s="129"/>
      <c r="BE494" s="129"/>
    </row>
    <row r="495" spans="1:57" ht="15.75" customHeight="1" x14ac:dyDescent="0.3">
      <c r="A495" s="131"/>
      <c r="B495" s="132"/>
      <c r="C495" s="132"/>
      <c r="D495" s="132"/>
      <c r="E495" s="132"/>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129"/>
      <c r="BC495" s="129"/>
      <c r="BD495" s="129"/>
      <c r="BE495" s="129"/>
    </row>
    <row r="496" spans="1:57" ht="15.75" customHeight="1" x14ac:dyDescent="0.3">
      <c r="A496" s="131"/>
      <c r="B496" s="132"/>
      <c r="C496" s="132"/>
      <c r="D496" s="132"/>
      <c r="E496" s="132"/>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129"/>
      <c r="BC496" s="129"/>
      <c r="BD496" s="129"/>
      <c r="BE496" s="129"/>
    </row>
    <row r="497" spans="1:57" ht="15.75" customHeight="1" x14ac:dyDescent="0.3">
      <c r="A497" s="131"/>
      <c r="B497" s="132"/>
      <c r="C497" s="132"/>
      <c r="D497" s="132"/>
      <c r="E497" s="132"/>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129"/>
      <c r="BC497" s="129"/>
      <c r="BD497" s="129"/>
      <c r="BE497" s="129"/>
    </row>
    <row r="498" spans="1:57" ht="15.75" customHeight="1" x14ac:dyDescent="0.3">
      <c r="A498" s="131"/>
      <c r="B498" s="132"/>
      <c r="C498" s="132"/>
      <c r="D498" s="132"/>
      <c r="E498" s="132"/>
      <c r="F498" s="129"/>
      <c r="G498" s="129"/>
      <c r="H498" s="129"/>
      <c r="I498" s="129"/>
      <c r="J498" s="129"/>
      <c r="K498" s="129"/>
      <c r="L498" s="129"/>
      <c r="M498" s="129"/>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129"/>
      <c r="BC498" s="129"/>
      <c r="BD498" s="129"/>
      <c r="BE498" s="129"/>
    </row>
    <row r="499" spans="1:57" ht="15.75" customHeight="1" x14ac:dyDescent="0.3">
      <c r="A499" s="131"/>
      <c r="B499" s="132"/>
      <c r="C499" s="132"/>
      <c r="D499" s="132"/>
      <c r="E499" s="132"/>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129"/>
      <c r="BC499" s="129"/>
      <c r="BD499" s="129"/>
      <c r="BE499" s="129"/>
    </row>
    <row r="500" spans="1:57" ht="15.75" customHeight="1" x14ac:dyDescent="0.3">
      <c r="A500" s="131"/>
      <c r="B500" s="132"/>
      <c r="C500" s="132"/>
      <c r="D500" s="132"/>
      <c r="E500" s="132"/>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129"/>
      <c r="BC500" s="129"/>
      <c r="BD500" s="129"/>
      <c r="BE500" s="129"/>
    </row>
    <row r="501" spans="1:57" ht="15.75" customHeight="1" x14ac:dyDescent="0.3">
      <c r="A501" s="131"/>
      <c r="B501" s="132"/>
      <c r="C501" s="132"/>
      <c r="D501" s="132"/>
      <c r="E501" s="132"/>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129"/>
      <c r="BC501" s="129"/>
      <c r="BD501" s="129"/>
      <c r="BE501" s="129"/>
    </row>
    <row r="502" spans="1:57" ht="15.75" customHeight="1" x14ac:dyDescent="0.3">
      <c r="A502" s="131"/>
      <c r="B502" s="132"/>
      <c r="C502" s="132"/>
      <c r="D502" s="132"/>
      <c r="E502" s="132"/>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129"/>
      <c r="BC502" s="129"/>
      <c r="BD502" s="129"/>
      <c r="BE502" s="129"/>
    </row>
    <row r="503" spans="1:57" ht="15.75" customHeight="1" x14ac:dyDescent="0.3">
      <c r="A503" s="131"/>
      <c r="B503" s="132"/>
      <c r="C503" s="132"/>
      <c r="D503" s="132"/>
      <c r="E503" s="132"/>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129"/>
      <c r="BC503" s="129"/>
      <c r="BD503" s="129"/>
      <c r="BE503" s="129"/>
    </row>
    <row r="504" spans="1:57" ht="15.75" customHeight="1" x14ac:dyDescent="0.3">
      <c r="A504" s="131"/>
      <c r="B504" s="132"/>
      <c r="C504" s="132"/>
      <c r="D504" s="132"/>
      <c r="E504" s="132"/>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129"/>
      <c r="BC504" s="129"/>
      <c r="BD504" s="129"/>
      <c r="BE504" s="129"/>
    </row>
    <row r="505" spans="1:57" ht="15.75" customHeight="1" x14ac:dyDescent="0.3">
      <c r="A505" s="131"/>
      <c r="B505" s="132"/>
      <c r="C505" s="132"/>
      <c r="D505" s="132"/>
      <c r="E505" s="132"/>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129"/>
      <c r="BC505" s="129"/>
      <c r="BD505" s="129"/>
      <c r="BE505" s="129"/>
    </row>
    <row r="506" spans="1:57" ht="15.75" customHeight="1" x14ac:dyDescent="0.3">
      <c r="A506" s="131"/>
      <c r="B506" s="132"/>
      <c r="C506" s="132"/>
      <c r="D506" s="132"/>
      <c r="E506" s="132"/>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129"/>
      <c r="BC506" s="129"/>
      <c r="BD506" s="129"/>
      <c r="BE506" s="129"/>
    </row>
    <row r="507" spans="1:57" ht="15.75" customHeight="1" x14ac:dyDescent="0.3">
      <c r="A507" s="131"/>
      <c r="B507" s="132"/>
      <c r="C507" s="132"/>
      <c r="D507" s="132"/>
      <c r="E507" s="132"/>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129"/>
      <c r="BC507" s="129"/>
      <c r="BD507" s="129"/>
      <c r="BE507" s="129"/>
    </row>
    <row r="508" spans="1:57" ht="15.75" customHeight="1" x14ac:dyDescent="0.3">
      <c r="A508" s="131"/>
      <c r="B508" s="132"/>
      <c r="C508" s="132"/>
      <c r="D508" s="132"/>
      <c r="E508" s="132"/>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129"/>
      <c r="BC508" s="129"/>
      <c r="BD508" s="129"/>
      <c r="BE508" s="129"/>
    </row>
    <row r="509" spans="1:57" ht="15.75" customHeight="1" x14ac:dyDescent="0.3">
      <c r="A509" s="131"/>
      <c r="B509" s="132"/>
      <c r="C509" s="132"/>
      <c r="D509" s="132"/>
      <c r="E509" s="132"/>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129"/>
      <c r="BC509" s="129"/>
      <c r="BD509" s="129"/>
      <c r="BE509" s="129"/>
    </row>
    <row r="510" spans="1:57" ht="15.75" customHeight="1" x14ac:dyDescent="0.3">
      <c r="A510" s="131"/>
      <c r="B510" s="132"/>
      <c r="C510" s="132"/>
      <c r="D510" s="132"/>
      <c r="E510" s="132"/>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129"/>
      <c r="BC510" s="129"/>
      <c r="BD510" s="129"/>
      <c r="BE510" s="129"/>
    </row>
    <row r="511" spans="1:57" ht="15.75" customHeight="1" x14ac:dyDescent="0.3">
      <c r="A511" s="131"/>
      <c r="B511" s="132"/>
      <c r="C511" s="132"/>
      <c r="D511" s="132"/>
      <c r="E511" s="132"/>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129"/>
      <c r="BC511" s="129"/>
      <c r="BD511" s="129"/>
      <c r="BE511" s="129"/>
    </row>
    <row r="512" spans="1:57" ht="15.75" customHeight="1" x14ac:dyDescent="0.3">
      <c r="A512" s="131"/>
      <c r="B512" s="132"/>
      <c r="C512" s="132"/>
      <c r="D512" s="132"/>
      <c r="E512" s="132"/>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129"/>
      <c r="BC512" s="129"/>
      <c r="BD512" s="129"/>
      <c r="BE512" s="129"/>
    </row>
    <row r="513" spans="1:57" ht="15.75" customHeight="1" x14ac:dyDescent="0.3">
      <c r="A513" s="131"/>
      <c r="B513" s="132"/>
      <c r="C513" s="132"/>
      <c r="D513" s="132"/>
      <c r="E513" s="132"/>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129"/>
      <c r="BC513" s="129"/>
      <c r="BD513" s="129"/>
      <c r="BE513" s="129"/>
    </row>
    <row r="514" spans="1:57" ht="15.75" customHeight="1" x14ac:dyDescent="0.3">
      <c r="A514" s="131"/>
      <c r="B514" s="132"/>
      <c r="C514" s="132"/>
      <c r="D514" s="132"/>
      <c r="E514" s="132"/>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129"/>
      <c r="BC514" s="129"/>
      <c r="BD514" s="129"/>
      <c r="BE514" s="129"/>
    </row>
    <row r="515" spans="1:57" ht="15.75" customHeight="1" x14ac:dyDescent="0.3">
      <c r="A515" s="131"/>
      <c r="B515" s="132"/>
      <c r="C515" s="132"/>
      <c r="D515" s="132"/>
      <c r="E515" s="132"/>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129"/>
      <c r="BC515" s="129"/>
      <c r="BD515" s="129"/>
      <c r="BE515" s="129"/>
    </row>
    <row r="516" spans="1:57" ht="15.75" customHeight="1" x14ac:dyDescent="0.3">
      <c r="A516" s="131"/>
      <c r="B516" s="132"/>
      <c r="C516" s="132"/>
      <c r="D516" s="132"/>
      <c r="E516" s="132"/>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129"/>
      <c r="BC516" s="129"/>
      <c r="BD516" s="129"/>
      <c r="BE516" s="129"/>
    </row>
    <row r="517" spans="1:57" ht="15.75" customHeight="1" x14ac:dyDescent="0.3">
      <c r="A517" s="131"/>
      <c r="B517" s="132"/>
      <c r="C517" s="132"/>
      <c r="D517" s="132"/>
      <c r="E517" s="132"/>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129"/>
      <c r="BC517" s="129"/>
      <c r="BD517" s="129"/>
      <c r="BE517" s="129"/>
    </row>
    <row r="518" spans="1:57" ht="15.75" customHeight="1" x14ac:dyDescent="0.3">
      <c r="A518" s="131"/>
      <c r="B518" s="132"/>
      <c r="C518" s="132"/>
      <c r="D518" s="132"/>
      <c r="E518" s="132"/>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129"/>
      <c r="BC518" s="129"/>
      <c r="BD518" s="129"/>
      <c r="BE518" s="129"/>
    </row>
    <row r="519" spans="1:57" ht="15.75" customHeight="1" x14ac:dyDescent="0.3">
      <c r="A519" s="131"/>
      <c r="B519" s="132"/>
      <c r="C519" s="132"/>
      <c r="D519" s="132"/>
      <c r="E519" s="132"/>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129"/>
      <c r="BC519" s="129"/>
      <c r="BD519" s="129"/>
      <c r="BE519" s="129"/>
    </row>
    <row r="520" spans="1:57" ht="15.75" customHeight="1" x14ac:dyDescent="0.3">
      <c r="A520" s="131"/>
      <c r="B520" s="132"/>
      <c r="C520" s="132"/>
      <c r="D520" s="132"/>
      <c r="E520" s="132"/>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129"/>
      <c r="BC520" s="129"/>
      <c r="BD520" s="129"/>
      <c r="BE520" s="129"/>
    </row>
    <row r="521" spans="1:57" ht="15.75" customHeight="1" x14ac:dyDescent="0.3">
      <c r="A521" s="131"/>
      <c r="B521" s="132"/>
      <c r="C521" s="132"/>
      <c r="D521" s="132"/>
      <c r="E521" s="132"/>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129"/>
      <c r="BC521" s="129"/>
      <c r="BD521" s="129"/>
      <c r="BE521" s="129"/>
    </row>
    <row r="522" spans="1:57" ht="15.75" customHeight="1" x14ac:dyDescent="0.3">
      <c r="A522" s="131"/>
      <c r="B522" s="132"/>
      <c r="C522" s="132"/>
      <c r="D522" s="132"/>
      <c r="E522" s="132"/>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129"/>
      <c r="BC522" s="129"/>
      <c r="BD522" s="129"/>
      <c r="BE522" s="129"/>
    </row>
    <row r="523" spans="1:57" ht="15.75" customHeight="1" x14ac:dyDescent="0.3">
      <c r="A523" s="131"/>
      <c r="B523" s="132"/>
      <c r="C523" s="132"/>
      <c r="D523" s="132"/>
      <c r="E523" s="132"/>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129"/>
      <c r="BC523" s="129"/>
      <c r="BD523" s="129"/>
      <c r="BE523" s="129"/>
    </row>
    <row r="524" spans="1:57" ht="15.75" customHeight="1" x14ac:dyDescent="0.3">
      <c r="A524" s="131"/>
      <c r="B524" s="132"/>
      <c r="C524" s="132"/>
      <c r="D524" s="132"/>
      <c r="E524" s="132"/>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129"/>
      <c r="BC524" s="129"/>
      <c r="BD524" s="129"/>
      <c r="BE524" s="129"/>
    </row>
    <row r="525" spans="1:57" ht="15.75" customHeight="1" x14ac:dyDescent="0.3">
      <c r="A525" s="131"/>
      <c r="B525" s="132"/>
      <c r="C525" s="132"/>
      <c r="D525" s="132"/>
      <c r="E525" s="132"/>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129"/>
      <c r="BC525" s="129"/>
      <c r="BD525" s="129"/>
      <c r="BE525" s="129"/>
    </row>
    <row r="526" spans="1:57" ht="15.75" customHeight="1" x14ac:dyDescent="0.3">
      <c r="A526" s="131"/>
      <c r="B526" s="132"/>
      <c r="C526" s="132"/>
      <c r="D526" s="132"/>
      <c r="E526" s="132"/>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129"/>
      <c r="BC526" s="129"/>
      <c r="BD526" s="129"/>
      <c r="BE526" s="129"/>
    </row>
    <row r="527" spans="1:57" ht="15.75" customHeight="1" x14ac:dyDescent="0.3">
      <c r="A527" s="131"/>
      <c r="B527" s="132"/>
      <c r="C527" s="132"/>
      <c r="D527" s="132"/>
      <c r="E527" s="132"/>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129"/>
      <c r="BC527" s="129"/>
      <c r="BD527" s="129"/>
      <c r="BE527" s="129"/>
    </row>
    <row r="528" spans="1:57" ht="15.75" customHeight="1" x14ac:dyDescent="0.3">
      <c r="A528" s="131"/>
      <c r="B528" s="132"/>
      <c r="C528" s="132"/>
      <c r="D528" s="132"/>
      <c r="E528" s="132"/>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129"/>
      <c r="BC528" s="129"/>
      <c r="BD528" s="129"/>
      <c r="BE528" s="129"/>
    </row>
    <row r="529" spans="1:57" ht="15.75" customHeight="1" x14ac:dyDescent="0.3">
      <c r="A529" s="131"/>
      <c r="B529" s="132"/>
      <c r="C529" s="132"/>
      <c r="D529" s="132"/>
      <c r="E529" s="132"/>
      <c r="F529" s="129"/>
      <c r="G529" s="129"/>
      <c r="H529" s="129"/>
      <c r="I529" s="129"/>
      <c r="J529" s="129"/>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129"/>
      <c r="BC529" s="129"/>
      <c r="BD529" s="129"/>
      <c r="BE529" s="129"/>
    </row>
    <row r="530" spans="1:57" ht="15.75" customHeight="1" x14ac:dyDescent="0.3">
      <c r="A530" s="131"/>
      <c r="B530" s="132"/>
      <c r="C530" s="132"/>
      <c r="D530" s="132"/>
      <c r="E530" s="132"/>
      <c r="F530" s="129"/>
      <c r="G530" s="129"/>
      <c r="H530" s="129"/>
      <c r="I530" s="129"/>
      <c r="J530" s="129"/>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129"/>
      <c r="BC530" s="129"/>
      <c r="BD530" s="129"/>
      <c r="BE530" s="129"/>
    </row>
    <row r="531" spans="1:57" ht="15.75" customHeight="1" x14ac:dyDescent="0.3">
      <c r="A531" s="131"/>
      <c r="B531" s="132"/>
      <c r="C531" s="132"/>
      <c r="D531" s="132"/>
      <c r="E531" s="132"/>
      <c r="F531" s="129"/>
      <c r="G531" s="129"/>
      <c r="H531" s="129"/>
      <c r="I531" s="129"/>
      <c r="J531" s="129"/>
      <c r="K531" s="129"/>
      <c r="L531" s="129"/>
      <c r="M531" s="129"/>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129"/>
      <c r="BC531" s="129"/>
      <c r="BD531" s="129"/>
      <c r="BE531" s="129"/>
    </row>
    <row r="532" spans="1:57" ht="15.75" customHeight="1" x14ac:dyDescent="0.3">
      <c r="A532" s="131"/>
      <c r="B532" s="132"/>
      <c r="C532" s="132"/>
      <c r="D532" s="132"/>
      <c r="E532" s="132"/>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129"/>
      <c r="BC532" s="129"/>
      <c r="BD532" s="129"/>
      <c r="BE532" s="129"/>
    </row>
    <row r="533" spans="1:57" ht="15.75" customHeight="1" x14ac:dyDescent="0.3">
      <c r="A533" s="131"/>
      <c r="B533" s="132"/>
      <c r="C533" s="132"/>
      <c r="D533" s="132"/>
      <c r="E533" s="132"/>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129"/>
      <c r="BC533" s="129"/>
      <c r="BD533" s="129"/>
      <c r="BE533" s="129"/>
    </row>
    <row r="534" spans="1:57" ht="15.75" customHeight="1" x14ac:dyDescent="0.3">
      <c r="A534" s="131"/>
      <c r="B534" s="132"/>
      <c r="C534" s="132"/>
      <c r="D534" s="132"/>
      <c r="E534" s="132"/>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129"/>
      <c r="BC534" s="129"/>
      <c r="BD534" s="129"/>
      <c r="BE534" s="129"/>
    </row>
    <row r="535" spans="1:57" ht="15.75" customHeight="1" x14ac:dyDescent="0.3">
      <c r="A535" s="131"/>
      <c r="B535" s="132"/>
      <c r="C535" s="132"/>
      <c r="D535" s="132"/>
      <c r="E535" s="132"/>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129"/>
      <c r="BC535" s="129"/>
      <c r="BD535" s="129"/>
      <c r="BE535" s="129"/>
    </row>
    <row r="536" spans="1:57" ht="15.75" customHeight="1" x14ac:dyDescent="0.3">
      <c r="A536" s="131"/>
      <c r="B536" s="132"/>
      <c r="C536" s="132"/>
      <c r="D536" s="132"/>
      <c r="E536" s="132"/>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129"/>
      <c r="BC536" s="129"/>
      <c r="BD536" s="129"/>
      <c r="BE536" s="129"/>
    </row>
    <row r="537" spans="1:57" ht="15.75" customHeight="1" x14ac:dyDescent="0.3">
      <c r="A537" s="131"/>
      <c r="B537" s="132"/>
      <c r="C537" s="132"/>
      <c r="D537" s="132"/>
      <c r="E537" s="132"/>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129"/>
      <c r="BC537" s="129"/>
      <c r="BD537" s="129"/>
      <c r="BE537" s="129"/>
    </row>
    <row r="538" spans="1:57" ht="15.75" customHeight="1" x14ac:dyDescent="0.3">
      <c r="A538" s="131"/>
      <c r="B538" s="132"/>
      <c r="C538" s="132"/>
      <c r="D538" s="132"/>
      <c r="E538" s="132"/>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129"/>
      <c r="BC538" s="129"/>
      <c r="BD538" s="129"/>
      <c r="BE538" s="129"/>
    </row>
    <row r="539" spans="1:57" ht="15.75" customHeight="1" x14ac:dyDescent="0.3">
      <c r="A539" s="131"/>
      <c r="B539" s="132"/>
      <c r="C539" s="132"/>
      <c r="D539" s="132"/>
      <c r="E539" s="132"/>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129"/>
      <c r="BC539" s="129"/>
      <c r="BD539" s="129"/>
      <c r="BE539" s="129"/>
    </row>
    <row r="540" spans="1:57" ht="15.75" customHeight="1" x14ac:dyDescent="0.3">
      <c r="A540" s="131"/>
      <c r="B540" s="132"/>
      <c r="C540" s="132"/>
      <c r="D540" s="132"/>
      <c r="E540" s="132"/>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129"/>
      <c r="BC540" s="129"/>
      <c r="BD540" s="129"/>
      <c r="BE540" s="129"/>
    </row>
    <row r="541" spans="1:57" ht="15.75" customHeight="1" x14ac:dyDescent="0.3">
      <c r="A541" s="131"/>
      <c r="B541" s="132"/>
      <c r="C541" s="132"/>
      <c r="D541" s="132"/>
      <c r="E541" s="132"/>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129"/>
      <c r="BC541" s="129"/>
      <c r="BD541" s="129"/>
      <c r="BE541" s="129"/>
    </row>
    <row r="542" spans="1:57" ht="15.75" customHeight="1" x14ac:dyDescent="0.3">
      <c r="A542" s="131"/>
      <c r="B542" s="132"/>
      <c r="C542" s="132"/>
      <c r="D542" s="132"/>
      <c r="E542" s="132"/>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129"/>
      <c r="BC542" s="129"/>
      <c r="BD542" s="129"/>
      <c r="BE542" s="129"/>
    </row>
    <row r="543" spans="1:57" ht="15.75" customHeight="1" x14ac:dyDescent="0.3">
      <c r="A543" s="131"/>
      <c r="B543" s="132"/>
      <c r="C543" s="132"/>
      <c r="D543" s="132"/>
      <c r="E543" s="132"/>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129"/>
      <c r="BC543" s="129"/>
      <c r="BD543" s="129"/>
      <c r="BE543" s="129"/>
    </row>
    <row r="544" spans="1:57" ht="15.75" customHeight="1" x14ac:dyDescent="0.3">
      <c r="A544" s="131"/>
      <c r="B544" s="132"/>
      <c r="C544" s="132"/>
      <c r="D544" s="132"/>
      <c r="E544" s="132"/>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row>
    <row r="545" spans="1:57" ht="15.75" customHeight="1" x14ac:dyDescent="0.3">
      <c r="A545" s="131"/>
      <c r="B545" s="132"/>
      <c r="C545" s="132"/>
      <c r="D545" s="132"/>
      <c r="E545" s="132"/>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129"/>
      <c r="BC545" s="129"/>
      <c r="BD545" s="129"/>
      <c r="BE545" s="129"/>
    </row>
    <row r="546" spans="1:57" ht="15.75" customHeight="1" x14ac:dyDescent="0.3">
      <c r="A546" s="131"/>
      <c r="B546" s="132"/>
      <c r="C546" s="132"/>
      <c r="D546" s="132"/>
      <c r="E546" s="132"/>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129"/>
      <c r="BC546" s="129"/>
      <c r="BD546" s="129"/>
      <c r="BE546" s="129"/>
    </row>
    <row r="547" spans="1:57" ht="15.75" customHeight="1" x14ac:dyDescent="0.3">
      <c r="A547" s="131"/>
      <c r="B547" s="132"/>
      <c r="C547" s="132"/>
      <c r="D547" s="132"/>
      <c r="E547" s="132"/>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129"/>
      <c r="BC547" s="129"/>
      <c r="BD547" s="129"/>
      <c r="BE547" s="129"/>
    </row>
    <row r="548" spans="1:57" ht="15.75" customHeight="1" x14ac:dyDescent="0.3">
      <c r="A548" s="131"/>
      <c r="B548" s="132"/>
      <c r="C548" s="132"/>
      <c r="D548" s="132"/>
      <c r="E548" s="132"/>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129"/>
      <c r="BC548" s="129"/>
      <c r="BD548" s="129"/>
      <c r="BE548" s="129"/>
    </row>
    <row r="549" spans="1:57" ht="15.75" customHeight="1" x14ac:dyDescent="0.3">
      <c r="A549" s="131"/>
      <c r="B549" s="132"/>
      <c r="C549" s="132"/>
      <c r="D549" s="132"/>
      <c r="E549" s="132"/>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129"/>
      <c r="BC549" s="129"/>
      <c r="BD549" s="129"/>
      <c r="BE549" s="129"/>
    </row>
    <row r="550" spans="1:57" ht="15.75" customHeight="1" x14ac:dyDescent="0.3">
      <c r="A550" s="131"/>
      <c r="B550" s="132"/>
      <c r="C550" s="132"/>
      <c r="D550" s="132"/>
      <c r="E550" s="132"/>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129"/>
      <c r="BC550" s="129"/>
      <c r="BD550" s="129"/>
      <c r="BE550" s="129"/>
    </row>
    <row r="551" spans="1:57" ht="15.75" customHeight="1" x14ac:dyDescent="0.3">
      <c r="A551" s="131"/>
      <c r="B551" s="132"/>
      <c r="C551" s="132"/>
      <c r="D551" s="132"/>
      <c r="E551" s="132"/>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129"/>
      <c r="BC551" s="129"/>
      <c r="BD551" s="129"/>
      <c r="BE551" s="129"/>
    </row>
    <row r="552" spans="1:57" ht="15.75" customHeight="1" x14ac:dyDescent="0.3">
      <c r="A552" s="131"/>
      <c r="B552" s="132"/>
      <c r="C552" s="132"/>
      <c r="D552" s="132"/>
      <c r="E552" s="132"/>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129"/>
      <c r="BC552" s="129"/>
      <c r="BD552" s="129"/>
      <c r="BE552" s="129"/>
    </row>
    <row r="553" spans="1:57" ht="15.75" customHeight="1" x14ac:dyDescent="0.3">
      <c r="A553" s="131"/>
      <c r="B553" s="132"/>
      <c r="C553" s="132"/>
      <c r="D553" s="132"/>
      <c r="E553" s="132"/>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129"/>
      <c r="BC553" s="129"/>
      <c r="BD553" s="129"/>
      <c r="BE553" s="129"/>
    </row>
    <row r="554" spans="1:57" ht="15.75" customHeight="1" x14ac:dyDescent="0.3">
      <c r="A554" s="131"/>
      <c r="B554" s="132"/>
      <c r="C554" s="132"/>
      <c r="D554" s="132"/>
      <c r="E554" s="132"/>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129"/>
      <c r="BC554" s="129"/>
      <c r="BD554" s="129"/>
      <c r="BE554" s="129"/>
    </row>
    <row r="555" spans="1:57" ht="15.75" customHeight="1" x14ac:dyDescent="0.3">
      <c r="A555" s="131"/>
      <c r="B555" s="132"/>
      <c r="C555" s="132"/>
      <c r="D555" s="132"/>
      <c r="E555" s="132"/>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129"/>
      <c r="BC555" s="129"/>
      <c r="BD555" s="129"/>
      <c r="BE555" s="129"/>
    </row>
    <row r="556" spans="1:57" ht="15.75" customHeight="1" x14ac:dyDescent="0.3">
      <c r="A556" s="131"/>
      <c r="B556" s="132"/>
      <c r="C556" s="132"/>
      <c r="D556" s="132"/>
      <c r="E556" s="132"/>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129"/>
      <c r="BC556" s="129"/>
      <c r="BD556" s="129"/>
      <c r="BE556" s="129"/>
    </row>
    <row r="557" spans="1:57" ht="15.75" customHeight="1" x14ac:dyDescent="0.3">
      <c r="A557" s="131"/>
      <c r="B557" s="132"/>
      <c r="C557" s="132"/>
      <c r="D557" s="132"/>
      <c r="E557" s="132"/>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129"/>
      <c r="BC557" s="129"/>
      <c r="BD557" s="129"/>
      <c r="BE557" s="129"/>
    </row>
    <row r="558" spans="1:57" ht="15.75" customHeight="1" x14ac:dyDescent="0.3">
      <c r="A558" s="131"/>
      <c r="B558" s="132"/>
      <c r="C558" s="132"/>
      <c r="D558" s="132"/>
      <c r="E558" s="132"/>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129"/>
      <c r="BC558" s="129"/>
      <c r="BD558" s="129"/>
      <c r="BE558" s="129"/>
    </row>
    <row r="559" spans="1:57" ht="15.75" customHeight="1" x14ac:dyDescent="0.3">
      <c r="A559" s="131"/>
      <c r="B559" s="132"/>
      <c r="C559" s="132"/>
      <c r="D559" s="132"/>
      <c r="E559" s="132"/>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129"/>
      <c r="BC559" s="129"/>
      <c r="BD559" s="129"/>
      <c r="BE559" s="129"/>
    </row>
    <row r="560" spans="1:57" ht="15.75" customHeight="1" x14ac:dyDescent="0.3">
      <c r="A560" s="131"/>
      <c r="B560" s="132"/>
      <c r="C560" s="132"/>
      <c r="D560" s="132"/>
      <c r="E560" s="132"/>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129"/>
      <c r="BC560" s="129"/>
      <c r="BD560" s="129"/>
      <c r="BE560" s="129"/>
    </row>
    <row r="561" spans="1:57" ht="15.75" customHeight="1" x14ac:dyDescent="0.3">
      <c r="A561" s="131"/>
      <c r="B561" s="132"/>
      <c r="C561" s="132"/>
      <c r="D561" s="132"/>
      <c r="E561" s="132"/>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129"/>
      <c r="BC561" s="129"/>
      <c r="BD561" s="129"/>
      <c r="BE561" s="129"/>
    </row>
    <row r="562" spans="1:57" ht="15.75" customHeight="1" x14ac:dyDescent="0.3">
      <c r="A562" s="131"/>
      <c r="B562" s="132"/>
      <c r="C562" s="132"/>
      <c r="D562" s="132"/>
      <c r="E562" s="132"/>
      <c r="F562" s="129"/>
      <c r="G562" s="129"/>
      <c r="H562" s="129"/>
      <c r="I562" s="129"/>
      <c r="J562" s="129"/>
      <c r="K562" s="129"/>
      <c r="L562" s="129"/>
      <c r="M562" s="129"/>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129"/>
      <c r="BC562" s="129"/>
      <c r="BD562" s="129"/>
      <c r="BE562" s="129"/>
    </row>
    <row r="563" spans="1:57" ht="15.75" customHeight="1" x14ac:dyDescent="0.3">
      <c r="A563" s="131"/>
      <c r="B563" s="132"/>
      <c r="C563" s="132"/>
      <c r="D563" s="132"/>
      <c r="E563" s="132"/>
      <c r="F563" s="129"/>
      <c r="G563" s="129"/>
      <c r="H563" s="129"/>
      <c r="I563" s="129"/>
      <c r="J563" s="129"/>
      <c r="K563" s="129"/>
      <c r="L563" s="129"/>
      <c r="M563" s="129"/>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129"/>
      <c r="BC563" s="129"/>
      <c r="BD563" s="129"/>
      <c r="BE563" s="129"/>
    </row>
    <row r="564" spans="1:57" ht="15.75" customHeight="1" x14ac:dyDescent="0.3">
      <c r="A564" s="131"/>
      <c r="B564" s="132"/>
      <c r="C564" s="132"/>
      <c r="D564" s="132"/>
      <c r="E564" s="132"/>
      <c r="F564" s="129"/>
      <c r="G564" s="129"/>
      <c r="H564" s="129"/>
      <c r="I564" s="129"/>
      <c r="J564" s="129"/>
      <c r="K564" s="129"/>
      <c r="L564" s="129"/>
      <c r="M564" s="129"/>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129"/>
      <c r="BC564" s="129"/>
      <c r="BD564" s="129"/>
      <c r="BE564" s="129"/>
    </row>
    <row r="565" spans="1:57" ht="15.75" customHeight="1" x14ac:dyDescent="0.3">
      <c r="A565" s="131"/>
      <c r="B565" s="132"/>
      <c r="C565" s="132"/>
      <c r="D565" s="132"/>
      <c r="E565" s="132"/>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129"/>
      <c r="BC565" s="129"/>
      <c r="BD565" s="129"/>
      <c r="BE565" s="129"/>
    </row>
    <row r="566" spans="1:57" ht="15.75" customHeight="1" x14ac:dyDescent="0.3">
      <c r="A566" s="131"/>
      <c r="B566" s="132"/>
      <c r="C566" s="132"/>
      <c r="D566" s="132"/>
      <c r="E566" s="132"/>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129"/>
      <c r="BC566" s="129"/>
      <c r="BD566" s="129"/>
      <c r="BE566" s="129"/>
    </row>
    <row r="567" spans="1:57" ht="15.75" customHeight="1" x14ac:dyDescent="0.3">
      <c r="A567" s="131"/>
      <c r="B567" s="132"/>
      <c r="C567" s="132"/>
      <c r="D567" s="132"/>
      <c r="E567" s="132"/>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129"/>
      <c r="BC567" s="129"/>
      <c r="BD567" s="129"/>
      <c r="BE567" s="129"/>
    </row>
    <row r="568" spans="1:57" ht="15.75" customHeight="1" x14ac:dyDescent="0.3">
      <c r="A568" s="131"/>
      <c r="B568" s="132"/>
      <c r="C568" s="132"/>
      <c r="D568" s="132"/>
      <c r="E568" s="132"/>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129"/>
      <c r="BC568" s="129"/>
      <c r="BD568" s="129"/>
      <c r="BE568" s="129"/>
    </row>
    <row r="569" spans="1:57" ht="15.75" customHeight="1" x14ac:dyDescent="0.3">
      <c r="A569" s="131"/>
      <c r="B569" s="132"/>
      <c r="C569" s="132"/>
      <c r="D569" s="132"/>
      <c r="E569" s="132"/>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129"/>
      <c r="BC569" s="129"/>
      <c r="BD569" s="129"/>
      <c r="BE569" s="129"/>
    </row>
    <row r="570" spans="1:57" ht="15.75" customHeight="1" x14ac:dyDescent="0.3">
      <c r="A570" s="131"/>
      <c r="B570" s="132"/>
      <c r="C570" s="132"/>
      <c r="D570" s="132"/>
      <c r="E570" s="132"/>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129"/>
      <c r="BC570" s="129"/>
      <c r="BD570" s="129"/>
      <c r="BE570" s="129"/>
    </row>
    <row r="571" spans="1:57" ht="15.75" customHeight="1" x14ac:dyDescent="0.3">
      <c r="A571" s="131"/>
      <c r="B571" s="132"/>
      <c r="C571" s="132"/>
      <c r="D571" s="132"/>
      <c r="E571" s="132"/>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129"/>
      <c r="BC571" s="129"/>
      <c r="BD571" s="129"/>
      <c r="BE571" s="129"/>
    </row>
    <row r="572" spans="1:57" ht="15.75" customHeight="1" x14ac:dyDescent="0.3">
      <c r="A572" s="131"/>
      <c r="B572" s="132"/>
      <c r="C572" s="132"/>
      <c r="D572" s="132"/>
      <c r="E572" s="132"/>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129"/>
      <c r="BC572" s="129"/>
      <c r="BD572" s="129"/>
      <c r="BE572" s="129"/>
    </row>
    <row r="573" spans="1:57" ht="15.75" customHeight="1" x14ac:dyDescent="0.3">
      <c r="A573" s="131"/>
      <c r="B573" s="132"/>
      <c r="C573" s="132"/>
      <c r="D573" s="132"/>
      <c r="E573" s="132"/>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129"/>
      <c r="BC573" s="129"/>
      <c r="BD573" s="129"/>
      <c r="BE573" s="129"/>
    </row>
    <row r="574" spans="1:57" ht="15.75" customHeight="1" x14ac:dyDescent="0.3">
      <c r="A574" s="131"/>
      <c r="B574" s="132"/>
      <c r="C574" s="132"/>
      <c r="D574" s="132"/>
      <c r="E574" s="132"/>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129"/>
      <c r="BC574" s="129"/>
      <c r="BD574" s="129"/>
      <c r="BE574" s="129"/>
    </row>
    <row r="575" spans="1:57" ht="15.75" customHeight="1" x14ac:dyDescent="0.3">
      <c r="A575" s="131"/>
      <c r="B575" s="132"/>
      <c r="C575" s="132"/>
      <c r="D575" s="132"/>
      <c r="E575" s="132"/>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129"/>
      <c r="BC575" s="129"/>
      <c r="BD575" s="129"/>
      <c r="BE575" s="129"/>
    </row>
    <row r="576" spans="1:57" ht="15.75" customHeight="1" x14ac:dyDescent="0.3">
      <c r="A576" s="131"/>
      <c r="B576" s="132"/>
      <c r="C576" s="132"/>
      <c r="D576" s="132"/>
      <c r="E576" s="132"/>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129"/>
      <c r="BC576" s="129"/>
      <c r="BD576" s="129"/>
      <c r="BE576" s="129"/>
    </row>
    <row r="577" spans="1:57" ht="15.75" customHeight="1" x14ac:dyDescent="0.3">
      <c r="A577" s="131"/>
      <c r="B577" s="132"/>
      <c r="C577" s="132"/>
      <c r="D577" s="132"/>
      <c r="E577" s="132"/>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129"/>
      <c r="BC577" s="129"/>
      <c r="BD577" s="129"/>
      <c r="BE577" s="129"/>
    </row>
    <row r="578" spans="1:57" ht="15.75" customHeight="1" x14ac:dyDescent="0.3">
      <c r="A578" s="131"/>
      <c r="B578" s="132"/>
      <c r="C578" s="132"/>
      <c r="D578" s="132"/>
      <c r="E578" s="132"/>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129"/>
      <c r="BC578" s="129"/>
      <c r="BD578" s="129"/>
      <c r="BE578" s="129"/>
    </row>
    <row r="579" spans="1:57" ht="15.75" customHeight="1" x14ac:dyDescent="0.3">
      <c r="A579" s="131"/>
      <c r="B579" s="132"/>
      <c r="C579" s="132"/>
      <c r="D579" s="132"/>
      <c r="E579" s="132"/>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129"/>
      <c r="BC579" s="129"/>
      <c r="BD579" s="129"/>
      <c r="BE579" s="129"/>
    </row>
    <row r="580" spans="1:57" ht="15.75" customHeight="1" x14ac:dyDescent="0.3">
      <c r="A580" s="131"/>
      <c r="B580" s="132"/>
      <c r="C580" s="132"/>
      <c r="D580" s="132"/>
      <c r="E580" s="132"/>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129"/>
      <c r="BC580" s="129"/>
      <c r="BD580" s="129"/>
      <c r="BE580" s="129"/>
    </row>
    <row r="581" spans="1:57" ht="15.75" customHeight="1" x14ac:dyDescent="0.3">
      <c r="A581" s="131"/>
      <c r="B581" s="132"/>
      <c r="C581" s="132"/>
      <c r="D581" s="132"/>
      <c r="E581" s="132"/>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129"/>
      <c r="BC581" s="129"/>
      <c r="BD581" s="129"/>
      <c r="BE581" s="129"/>
    </row>
    <row r="582" spans="1:57" ht="15.75" customHeight="1" x14ac:dyDescent="0.3">
      <c r="A582" s="131"/>
      <c r="B582" s="132"/>
      <c r="C582" s="132"/>
      <c r="D582" s="132"/>
      <c r="E582" s="132"/>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129"/>
      <c r="BC582" s="129"/>
      <c r="BD582" s="129"/>
      <c r="BE582" s="129"/>
    </row>
    <row r="583" spans="1:57" ht="15.75" customHeight="1" x14ac:dyDescent="0.3">
      <c r="A583" s="131"/>
      <c r="B583" s="132"/>
      <c r="C583" s="132"/>
      <c r="D583" s="132"/>
      <c r="E583" s="132"/>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129"/>
      <c r="BC583" s="129"/>
      <c r="BD583" s="129"/>
      <c r="BE583" s="129"/>
    </row>
    <row r="584" spans="1:57" ht="15.75" customHeight="1" x14ac:dyDescent="0.3">
      <c r="A584" s="131"/>
      <c r="B584" s="132"/>
      <c r="C584" s="132"/>
      <c r="D584" s="132"/>
      <c r="E584" s="132"/>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129"/>
      <c r="BC584" s="129"/>
      <c r="BD584" s="129"/>
      <c r="BE584" s="129"/>
    </row>
    <row r="585" spans="1:57" ht="15.75" customHeight="1" x14ac:dyDescent="0.3">
      <c r="A585" s="131"/>
      <c r="B585" s="132"/>
      <c r="C585" s="132"/>
      <c r="D585" s="132"/>
      <c r="E585" s="132"/>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129"/>
      <c r="BC585" s="129"/>
      <c r="BD585" s="129"/>
      <c r="BE585" s="129"/>
    </row>
    <row r="586" spans="1:57" ht="15.75" customHeight="1" x14ac:dyDescent="0.3">
      <c r="A586" s="131"/>
      <c r="B586" s="132"/>
      <c r="C586" s="132"/>
      <c r="D586" s="132"/>
      <c r="E586" s="132"/>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129"/>
      <c r="BC586" s="129"/>
      <c r="BD586" s="129"/>
      <c r="BE586" s="129"/>
    </row>
    <row r="587" spans="1:57" ht="15.75" customHeight="1" x14ac:dyDescent="0.3">
      <c r="A587" s="131"/>
      <c r="B587" s="132"/>
      <c r="C587" s="132"/>
      <c r="D587" s="132"/>
      <c r="E587" s="132"/>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129"/>
      <c r="BC587" s="129"/>
      <c r="BD587" s="129"/>
      <c r="BE587" s="129"/>
    </row>
    <row r="588" spans="1:57" ht="15.75" customHeight="1" x14ac:dyDescent="0.3">
      <c r="A588" s="131"/>
      <c r="B588" s="132"/>
      <c r="C588" s="132"/>
      <c r="D588" s="132"/>
      <c r="E588" s="132"/>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129"/>
      <c r="BC588" s="129"/>
      <c r="BD588" s="129"/>
      <c r="BE588" s="129"/>
    </row>
    <row r="589" spans="1:57" ht="15.75" customHeight="1" x14ac:dyDescent="0.3">
      <c r="A589" s="131"/>
      <c r="B589" s="132"/>
      <c r="C589" s="132"/>
      <c r="D589" s="132"/>
      <c r="E589" s="132"/>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129"/>
      <c r="BC589" s="129"/>
      <c r="BD589" s="129"/>
      <c r="BE589" s="129"/>
    </row>
    <row r="590" spans="1:57" ht="15.75" customHeight="1" x14ac:dyDescent="0.3">
      <c r="A590" s="131"/>
      <c r="B590" s="132"/>
      <c r="C590" s="132"/>
      <c r="D590" s="132"/>
      <c r="E590" s="132"/>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129"/>
      <c r="BC590" s="129"/>
      <c r="BD590" s="129"/>
      <c r="BE590" s="129"/>
    </row>
    <row r="591" spans="1:57" ht="15.75" customHeight="1" x14ac:dyDescent="0.3">
      <c r="A591" s="131"/>
      <c r="B591" s="132"/>
      <c r="C591" s="132"/>
      <c r="D591" s="132"/>
      <c r="E591" s="132"/>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129"/>
      <c r="BC591" s="129"/>
      <c r="BD591" s="129"/>
      <c r="BE591" s="129"/>
    </row>
    <row r="592" spans="1:57" ht="15.75" customHeight="1" x14ac:dyDescent="0.3">
      <c r="A592" s="131"/>
      <c r="B592" s="132"/>
      <c r="C592" s="132"/>
      <c r="D592" s="132"/>
      <c r="E592" s="132"/>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129"/>
      <c r="BC592" s="129"/>
      <c r="BD592" s="129"/>
      <c r="BE592" s="129"/>
    </row>
    <row r="593" spans="1:57" ht="15.75" customHeight="1" x14ac:dyDescent="0.3">
      <c r="A593" s="131"/>
      <c r="B593" s="132"/>
      <c r="C593" s="132"/>
      <c r="D593" s="132"/>
      <c r="E593" s="132"/>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129"/>
      <c r="BC593" s="129"/>
      <c r="BD593" s="129"/>
      <c r="BE593" s="129"/>
    </row>
    <row r="594" spans="1:57" ht="15.75" customHeight="1" x14ac:dyDescent="0.3">
      <c r="A594" s="131"/>
      <c r="B594" s="132"/>
      <c r="C594" s="132"/>
      <c r="D594" s="132"/>
      <c r="E594" s="132"/>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129"/>
      <c r="BC594" s="129"/>
      <c r="BD594" s="129"/>
      <c r="BE594" s="129"/>
    </row>
    <row r="595" spans="1:57" ht="15.75" customHeight="1" x14ac:dyDescent="0.3">
      <c r="A595" s="131"/>
      <c r="B595" s="132"/>
      <c r="C595" s="132"/>
      <c r="D595" s="132"/>
      <c r="E595" s="132"/>
      <c r="F595" s="129"/>
      <c r="G595" s="129"/>
      <c r="H595" s="129"/>
      <c r="I595" s="129"/>
      <c r="J595" s="129"/>
      <c r="K595" s="129"/>
      <c r="L595" s="129"/>
      <c r="M595" s="129"/>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129"/>
      <c r="BC595" s="129"/>
      <c r="BD595" s="129"/>
      <c r="BE595" s="129"/>
    </row>
    <row r="596" spans="1:57" ht="15.75" customHeight="1" x14ac:dyDescent="0.3">
      <c r="A596" s="131"/>
      <c r="B596" s="132"/>
      <c r="C596" s="132"/>
      <c r="D596" s="132"/>
      <c r="E596" s="132"/>
      <c r="F596" s="129"/>
      <c r="G596" s="129"/>
      <c r="H596" s="129"/>
      <c r="I596" s="129"/>
      <c r="J596" s="129"/>
      <c r="K596" s="129"/>
      <c r="L596" s="129"/>
      <c r="M596" s="129"/>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129"/>
      <c r="BC596" s="129"/>
      <c r="BD596" s="129"/>
      <c r="BE596" s="129"/>
    </row>
    <row r="597" spans="1:57" ht="15.75" customHeight="1" x14ac:dyDescent="0.3">
      <c r="A597" s="131"/>
      <c r="B597" s="132"/>
      <c r="C597" s="132"/>
      <c r="D597" s="132"/>
      <c r="E597" s="132"/>
      <c r="F597" s="129"/>
      <c r="G597" s="129"/>
      <c r="H597" s="129"/>
      <c r="I597" s="129"/>
      <c r="J597" s="129"/>
      <c r="K597" s="129"/>
      <c r="L597" s="129"/>
      <c r="M597" s="129"/>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129"/>
      <c r="BC597" s="129"/>
      <c r="BD597" s="129"/>
      <c r="BE597" s="129"/>
    </row>
    <row r="598" spans="1:57" ht="15.75" customHeight="1" x14ac:dyDescent="0.3">
      <c r="A598" s="131"/>
      <c r="B598" s="132"/>
      <c r="C598" s="132"/>
      <c r="D598" s="132"/>
      <c r="E598" s="132"/>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129"/>
      <c r="BC598" s="129"/>
      <c r="BD598" s="129"/>
      <c r="BE598" s="129"/>
    </row>
    <row r="599" spans="1:57" ht="15.75" customHeight="1" x14ac:dyDescent="0.3">
      <c r="A599" s="131"/>
      <c r="B599" s="132"/>
      <c r="C599" s="132"/>
      <c r="D599" s="132"/>
      <c r="E599" s="132"/>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129"/>
      <c r="BC599" s="129"/>
      <c r="BD599" s="129"/>
      <c r="BE599" s="129"/>
    </row>
    <row r="600" spans="1:57" ht="15.75" customHeight="1" x14ac:dyDescent="0.3">
      <c r="A600" s="131"/>
      <c r="B600" s="132"/>
      <c r="C600" s="132"/>
      <c r="D600" s="132"/>
      <c r="E600" s="132"/>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129"/>
      <c r="BC600" s="129"/>
      <c r="BD600" s="129"/>
      <c r="BE600" s="129"/>
    </row>
    <row r="601" spans="1:57" ht="15.75" customHeight="1" x14ac:dyDescent="0.3">
      <c r="A601" s="131"/>
      <c r="B601" s="132"/>
      <c r="C601" s="132"/>
      <c r="D601" s="132"/>
      <c r="E601" s="132"/>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129"/>
      <c r="BC601" s="129"/>
      <c r="BD601" s="129"/>
      <c r="BE601" s="129"/>
    </row>
    <row r="602" spans="1:57" ht="15.75" customHeight="1" x14ac:dyDescent="0.3">
      <c r="A602" s="131"/>
      <c r="B602" s="132"/>
      <c r="C602" s="132"/>
      <c r="D602" s="132"/>
      <c r="E602" s="132"/>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129"/>
      <c r="BC602" s="129"/>
      <c r="BD602" s="129"/>
      <c r="BE602" s="129"/>
    </row>
    <row r="603" spans="1:57" ht="15.75" customHeight="1" x14ac:dyDescent="0.3">
      <c r="A603" s="131"/>
      <c r="B603" s="132"/>
      <c r="C603" s="132"/>
      <c r="D603" s="132"/>
      <c r="E603" s="132"/>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129"/>
      <c r="BC603" s="129"/>
      <c r="BD603" s="129"/>
      <c r="BE603" s="129"/>
    </row>
    <row r="604" spans="1:57" ht="15.75" customHeight="1" x14ac:dyDescent="0.3">
      <c r="A604" s="131"/>
      <c r="B604" s="132"/>
      <c r="C604" s="132"/>
      <c r="D604" s="132"/>
      <c r="E604" s="132"/>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129"/>
      <c r="BC604" s="129"/>
      <c r="BD604" s="129"/>
      <c r="BE604" s="129"/>
    </row>
    <row r="605" spans="1:57" ht="15.75" customHeight="1" x14ac:dyDescent="0.3">
      <c r="A605" s="131"/>
      <c r="B605" s="132"/>
      <c r="C605" s="132"/>
      <c r="D605" s="132"/>
      <c r="E605" s="132"/>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29"/>
      <c r="BC605" s="129"/>
      <c r="BD605" s="129"/>
      <c r="BE605" s="129"/>
    </row>
    <row r="606" spans="1:57" ht="15.75" customHeight="1" x14ac:dyDescent="0.3">
      <c r="A606" s="131"/>
      <c r="B606" s="132"/>
      <c r="C606" s="132"/>
      <c r="D606" s="132"/>
      <c r="E606" s="132"/>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29"/>
      <c r="BC606" s="129"/>
      <c r="BD606" s="129"/>
      <c r="BE606" s="129"/>
    </row>
    <row r="607" spans="1:57" ht="15.75" customHeight="1" x14ac:dyDescent="0.3">
      <c r="A607" s="131"/>
      <c r="B607" s="132"/>
      <c r="C607" s="132"/>
      <c r="D607" s="132"/>
      <c r="E607" s="132"/>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29"/>
      <c r="BC607" s="129"/>
      <c r="BD607" s="129"/>
      <c r="BE607" s="129"/>
    </row>
    <row r="608" spans="1:57" ht="15.75" customHeight="1" x14ac:dyDescent="0.3">
      <c r="A608" s="131"/>
      <c r="B608" s="132"/>
      <c r="C608" s="132"/>
      <c r="D608" s="132"/>
      <c r="E608" s="132"/>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29"/>
      <c r="BC608" s="129"/>
      <c r="BD608" s="129"/>
      <c r="BE608" s="129"/>
    </row>
    <row r="609" spans="1:57" ht="15.75" customHeight="1" x14ac:dyDescent="0.3">
      <c r="A609" s="131"/>
      <c r="B609" s="132"/>
      <c r="C609" s="132"/>
      <c r="D609" s="132"/>
      <c r="E609" s="132"/>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29"/>
      <c r="BC609" s="129"/>
      <c r="BD609" s="129"/>
      <c r="BE609" s="129"/>
    </row>
    <row r="610" spans="1:57" ht="15.75" customHeight="1" x14ac:dyDescent="0.3">
      <c r="A610" s="131"/>
      <c r="B610" s="132"/>
      <c r="C610" s="132"/>
      <c r="D610" s="132"/>
      <c r="E610" s="132"/>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29"/>
      <c r="BC610" s="129"/>
      <c r="BD610" s="129"/>
      <c r="BE610" s="129"/>
    </row>
    <row r="611" spans="1:57" ht="15.75" customHeight="1" x14ac:dyDescent="0.3">
      <c r="A611" s="131"/>
      <c r="B611" s="132"/>
      <c r="C611" s="132"/>
      <c r="D611" s="132"/>
      <c r="E611" s="132"/>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29"/>
      <c r="BC611" s="129"/>
      <c r="BD611" s="129"/>
      <c r="BE611" s="129"/>
    </row>
    <row r="612" spans="1:57" ht="15.75" customHeight="1" x14ac:dyDescent="0.3">
      <c r="A612" s="131"/>
      <c r="B612" s="132"/>
      <c r="C612" s="132"/>
      <c r="D612" s="132"/>
      <c r="E612" s="132"/>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29"/>
      <c r="BC612" s="129"/>
      <c r="BD612" s="129"/>
      <c r="BE612" s="129"/>
    </row>
    <row r="613" spans="1:57" ht="15.75" customHeight="1" x14ac:dyDescent="0.3">
      <c r="A613" s="131"/>
      <c r="B613" s="132"/>
      <c r="C613" s="132"/>
      <c r="D613" s="132"/>
      <c r="E613" s="132"/>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29"/>
      <c r="BC613" s="129"/>
      <c r="BD613" s="129"/>
      <c r="BE613" s="129"/>
    </row>
    <row r="614" spans="1:57" ht="15.75" customHeight="1" x14ac:dyDescent="0.3">
      <c r="A614" s="131"/>
      <c r="B614" s="132"/>
      <c r="C614" s="132"/>
      <c r="D614" s="132"/>
      <c r="E614" s="132"/>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29"/>
      <c r="BC614" s="129"/>
      <c r="BD614" s="129"/>
      <c r="BE614" s="129"/>
    </row>
    <row r="615" spans="1:57" ht="15.75" customHeight="1" x14ac:dyDescent="0.3">
      <c r="A615" s="131"/>
      <c r="B615" s="132"/>
      <c r="C615" s="132"/>
      <c r="D615" s="132"/>
      <c r="E615" s="132"/>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29"/>
      <c r="BC615" s="129"/>
      <c r="BD615" s="129"/>
      <c r="BE615" s="129"/>
    </row>
    <row r="616" spans="1:57" ht="15.75" customHeight="1" x14ac:dyDescent="0.3">
      <c r="A616" s="131"/>
      <c r="B616" s="132"/>
      <c r="C616" s="132"/>
      <c r="D616" s="132"/>
      <c r="E616" s="132"/>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29"/>
      <c r="BC616" s="129"/>
      <c r="BD616" s="129"/>
      <c r="BE616" s="129"/>
    </row>
    <row r="617" spans="1:57" ht="15.75" customHeight="1" x14ac:dyDescent="0.3">
      <c r="A617" s="131"/>
      <c r="B617" s="132"/>
      <c r="C617" s="132"/>
      <c r="D617" s="132"/>
      <c r="E617" s="132"/>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29"/>
      <c r="BC617" s="129"/>
      <c r="BD617" s="129"/>
      <c r="BE617" s="129"/>
    </row>
    <row r="618" spans="1:57" ht="15.75" customHeight="1" x14ac:dyDescent="0.3">
      <c r="A618" s="131"/>
      <c r="B618" s="132"/>
      <c r="C618" s="132"/>
      <c r="D618" s="132"/>
      <c r="E618" s="132"/>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29"/>
      <c r="BC618" s="129"/>
      <c r="BD618" s="129"/>
      <c r="BE618" s="129"/>
    </row>
    <row r="619" spans="1:57" ht="15.75" customHeight="1" x14ac:dyDescent="0.3">
      <c r="A619" s="131"/>
      <c r="B619" s="132"/>
      <c r="C619" s="132"/>
      <c r="D619" s="132"/>
      <c r="E619" s="132"/>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29"/>
      <c r="BC619" s="129"/>
      <c r="BD619" s="129"/>
      <c r="BE619" s="129"/>
    </row>
    <row r="620" spans="1:57" ht="15.75" customHeight="1" x14ac:dyDescent="0.3">
      <c r="A620" s="131"/>
      <c r="B620" s="132"/>
      <c r="C620" s="132"/>
      <c r="D620" s="132"/>
      <c r="E620" s="132"/>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29"/>
      <c r="BC620" s="129"/>
      <c r="BD620" s="129"/>
      <c r="BE620" s="129"/>
    </row>
    <row r="621" spans="1:57" ht="15.75" customHeight="1" x14ac:dyDescent="0.3">
      <c r="A621" s="131"/>
      <c r="B621" s="132"/>
      <c r="C621" s="132"/>
      <c r="D621" s="132"/>
      <c r="E621" s="132"/>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29"/>
      <c r="BC621" s="129"/>
      <c r="BD621" s="129"/>
      <c r="BE621" s="129"/>
    </row>
    <row r="622" spans="1:57" ht="15.75" customHeight="1" x14ac:dyDescent="0.3">
      <c r="A622" s="131"/>
      <c r="B622" s="132"/>
      <c r="C622" s="132"/>
      <c r="D622" s="132"/>
      <c r="E622" s="132"/>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29"/>
      <c r="BC622" s="129"/>
      <c r="BD622" s="129"/>
      <c r="BE622" s="129"/>
    </row>
    <row r="623" spans="1:57" ht="15.75" customHeight="1" x14ac:dyDescent="0.3">
      <c r="A623" s="131"/>
      <c r="B623" s="132"/>
      <c r="C623" s="132"/>
      <c r="D623" s="132"/>
      <c r="E623" s="132"/>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29"/>
      <c r="BC623" s="129"/>
      <c r="BD623" s="129"/>
      <c r="BE623" s="129"/>
    </row>
    <row r="624" spans="1:57" ht="15.75" customHeight="1" x14ac:dyDescent="0.3">
      <c r="A624" s="131"/>
      <c r="B624" s="132"/>
      <c r="C624" s="132"/>
      <c r="D624" s="132"/>
      <c r="E624" s="132"/>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29"/>
      <c r="BC624" s="129"/>
      <c r="BD624" s="129"/>
      <c r="BE624" s="129"/>
    </row>
    <row r="625" spans="1:57" ht="15.75" customHeight="1" x14ac:dyDescent="0.3">
      <c r="A625" s="131"/>
      <c r="B625" s="132"/>
      <c r="C625" s="132"/>
      <c r="D625" s="132"/>
      <c r="E625" s="132"/>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29"/>
      <c r="BC625" s="129"/>
      <c r="BD625" s="129"/>
      <c r="BE625" s="129"/>
    </row>
    <row r="626" spans="1:57" ht="15.75" customHeight="1" x14ac:dyDescent="0.3">
      <c r="A626" s="131"/>
      <c r="B626" s="132"/>
      <c r="C626" s="132"/>
      <c r="D626" s="132"/>
      <c r="E626" s="132"/>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29"/>
      <c r="BC626" s="129"/>
      <c r="BD626" s="129"/>
      <c r="BE626" s="129"/>
    </row>
    <row r="627" spans="1:57" ht="15.75" customHeight="1" x14ac:dyDescent="0.3">
      <c r="A627" s="131"/>
      <c r="B627" s="132"/>
      <c r="C627" s="132"/>
      <c r="D627" s="132"/>
      <c r="E627" s="132"/>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29"/>
      <c r="BC627" s="129"/>
      <c r="BD627" s="129"/>
      <c r="BE627" s="129"/>
    </row>
    <row r="628" spans="1:57" ht="15.75" customHeight="1" x14ac:dyDescent="0.3">
      <c r="A628" s="131"/>
      <c r="B628" s="132"/>
      <c r="C628" s="132"/>
      <c r="D628" s="132"/>
      <c r="E628" s="132"/>
      <c r="F628" s="129"/>
      <c r="G628" s="129"/>
      <c r="H628" s="129"/>
      <c r="I628" s="129"/>
      <c r="J628" s="129"/>
      <c r="K628" s="129"/>
      <c r="L628" s="129"/>
      <c r="M628" s="129"/>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29"/>
      <c r="BC628" s="129"/>
      <c r="BD628" s="129"/>
      <c r="BE628" s="129"/>
    </row>
    <row r="629" spans="1:57" ht="15.75" customHeight="1" x14ac:dyDescent="0.3">
      <c r="A629" s="131"/>
      <c r="B629" s="132"/>
      <c r="C629" s="132"/>
      <c r="D629" s="132"/>
      <c r="E629" s="132"/>
      <c r="F629" s="129"/>
      <c r="G629" s="129"/>
      <c r="H629" s="129"/>
      <c r="I629" s="129"/>
      <c r="J629" s="129"/>
      <c r="K629" s="129"/>
      <c r="L629" s="129"/>
      <c r="M629" s="129"/>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29"/>
      <c r="BC629" s="129"/>
      <c r="BD629" s="129"/>
      <c r="BE629" s="129"/>
    </row>
    <row r="630" spans="1:57" ht="15.75" customHeight="1" x14ac:dyDescent="0.3">
      <c r="A630" s="131"/>
      <c r="B630" s="132"/>
      <c r="C630" s="132"/>
      <c r="D630" s="132"/>
      <c r="E630" s="132"/>
      <c r="F630" s="129"/>
      <c r="G630" s="129"/>
      <c r="H630" s="129"/>
      <c r="I630" s="129"/>
      <c r="J630" s="129"/>
      <c r="K630" s="129"/>
      <c r="L630" s="129"/>
      <c r="M630" s="129"/>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29"/>
      <c r="BC630" s="129"/>
      <c r="BD630" s="129"/>
      <c r="BE630" s="129"/>
    </row>
    <row r="631" spans="1:57" ht="15.75" customHeight="1" x14ac:dyDescent="0.3">
      <c r="A631" s="131"/>
      <c r="B631" s="132"/>
      <c r="C631" s="132"/>
      <c r="D631" s="132"/>
      <c r="E631" s="132"/>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29"/>
      <c r="BC631" s="129"/>
      <c r="BD631" s="129"/>
      <c r="BE631" s="129"/>
    </row>
    <row r="632" spans="1:57" ht="15.75" customHeight="1" x14ac:dyDescent="0.3">
      <c r="A632" s="131"/>
      <c r="B632" s="132"/>
      <c r="C632" s="132"/>
      <c r="D632" s="132"/>
      <c r="E632" s="132"/>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29"/>
      <c r="BC632" s="129"/>
      <c r="BD632" s="129"/>
      <c r="BE632" s="129"/>
    </row>
    <row r="633" spans="1:57" ht="15.75" customHeight="1" x14ac:dyDescent="0.3">
      <c r="A633" s="131"/>
      <c r="B633" s="132"/>
      <c r="C633" s="132"/>
      <c r="D633" s="132"/>
      <c r="E633" s="132"/>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29"/>
      <c r="BC633" s="129"/>
      <c r="BD633" s="129"/>
      <c r="BE633" s="129"/>
    </row>
    <row r="634" spans="1:57" ht="15.75" customHeight="1" x14ac:dyDescent="0.3">
      <c r="A634" s="131"/>
      <c r="B634" s="132"/>
      <c r="C634" s="132"/>
      <c r="D634" s="132"/>
      <c r="E634" s="132"/>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29"/>
      <c r="BC634" s="129"/>
      <c r="BD634" s="129"/>
      <c r="BE634" s="129"/>
    </row>
    <row r="635" spans="1:57" ht="15.75" customHeight="1" x14ac:dyDescent="0.3">
      <c r="A635" s="131"/>
      <c r="B635" s="132"/>
      <c r="C635" s="132"/>
      <c r="D635" s="132"/>
      <c r="E635" s="132"/>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29"/>
      <c r="BC635" s="129"/>
      <c r="BD635" s="129"/>
      <c r="BE635" s="129"/>
    </row>
    <row r="636" spans="1:57" ht="15.75" customHeight="1" x14ac:dyDescent="0.3">
      <c r="A636" s="131"/>
      <c r="B636" s="132"/>
      <c r="C636" s="132"/>
      <c r="D636" s="132"/>
      <c r="E636" s="132"/>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29"/>
      <c r="BC636" s="129"/>
      <c r="BD636" s="129"/>
      <c r="BE636" s="129"/>
    </row>
    <row r="637" spans="1:57" ht="15.75" customHeight="1" x14ac:dyDescent="0.3">
      <c r="A637" s="131"/>
      <c r="B637" s="132"/>
      <c r="C637" s="132"/>
      <c r="D637" s="132"/>
      <c r="E637" s="132"/>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29"/>
      <c r="BC637" s="129"/>
      <c r="BD637" s="129"/>
      <c r="BE637" s="129"/>
    </row>
    <row r="638" spans="1:57" ht="15.75" customHeight="1" x14ac:dyDescent="0.3">
      <c r="A638" s="131"/>
      <c r="B638" s="132"/>
      <c r="C638" s="132"/>
      <c r="D638" s="132"/>
      <c r="E638" s="132"/>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29"/>
      <c r="BC638" s="129"/>
      <c r="BD638" s="129"/>
      <c r="BE638" s="129"/>
    </row>
    <row r="639" spans="1:57" ht="15.75" customHeight="1" x14ac:dyDescent="0.3">
      <c r="A639" s="131"/>
      <c r="B639" s="132"/>
      <c r="C639" s="132"/>
      <c r="D639" s="132"/>
      <c r="E639" s="132"/>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29"/>
      <c r="BC639" s="129"/>
      <c r="BD639" s="129"/>
      <c r="BE639" s="129"/>
    </row>
    <row r="640" spans="1:57" ht="15.75" customHeight="1" x14ac:dyDescent="0.3">
      <c r="A640" s="131"/>
      <c r="B640" s="132"/>
      <c r="C640" s="132"/>
      <c r="D640" s="132"/>
      <c r="E640" s="132"/>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29"/>
      <c r="BC640" s="129"/>
      <c r="BD640" s="129"/>
      <c r="BE640" s="129"/>
    </row>
    <row r="641" spans="1:57" ht="15.75" customHeight="1" x14ac:dyDescent="0.3">
      <c r="A641" s="131"/>
      <c r="B641" s="132"/>
      <c r="C641" s="132"/>
      <c r="D641" s="132"/>
      <c r="E641" s="132"/>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29"/>
      <c r="BC641" s="129"/>
      <c r="BD641" s="129"/>
      <c r="BE641" s="129"/>
    </row>
    <row r="642" spans="1:57" ht="15.75" customHeight="1" x14ac:dyDescent="0.3">
      <c r="A642" s="131"/>
      <c r="B642" s="132"/>
      <c r="C642" s="132"/>
      <c r="D642" s="132"/>
      <c r="E642" s="132"/>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29"/>
      <c r="BC642" s="129"/>
      <c r="BD642" s="129"/>
      <c r="BE642" s="129"/>
    </row>
    <row r="643" spans="1:57" ht="15.75" customHeight="1" x14ac:dyDescent="0.3">
      <c r="A643" s="131"/>
      <c r="B643" s="132"/>
      <c r="C643" s="132"/>
      <c r="D643" s="132"/>
      <c r="E643" s="132"/>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29"/>
      <c r="BC643" s="129"/>
      <c r="BD643" s="129"/>
      <c r="BE643" s="129"/>
    </row>
    <row r="644" spans="1:57" ht="15.75" customHeight="1" x14ac:dyDescent="0.3">
      <c r="A644" s="131"/>
      <c r="B644" s="132"/>
      <c r="C644" s="132"/>
      <c r="D644" s="132"/>
      <c r="E644" s="132"/>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29"/>
      <c r="BC644" s="129"/>
      <c r="BD644" s="129"/>
      <c r="BE644" s="129"/>
    </row>
    <row r="645" spans="1:57" ht="15.75" customHeight="1" x14ac:dyDescent="0.3">
      <c r="A645" s="131"/>
      <c r="B645" s="132"/>
      <c r="C645" s="132"/>
      <c r="D645" s="132"/>
      <c r="E645" s="132"/>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29"/>
      <c r="BC645" s="129"/>
      <c r="BD645" s="129"/>
      <c r="BE645" s="129"/>
    </row>
    <row r="646" spans="1:57" ht="15.75" customHeight="1" x14ac:dyDescent="0.3">
      <c r="A646" s="131"/>
      <c r="B646" s="132"/>
      <c r="C646" s="132"/>
      <c r="D646" s="132"/>
      <c r="E646" s="132"/>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29"/>
      <c r="BC646" s="129"/>
      <c r="BD646" s="129"/>
      <c r="BE646" s="129"/>
    </row>
    <row r="647" spans="1:57" ht="15.75" customHeight="1" x14ac:dyDescent="0.3">
      <c r="A647" s="131"/>
      <c r="B647" s="132"/>
      <c r="C647" s="132"/>
      <c r="D647" s="132"/>
      <c r="E647" s="132"/>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29"/>
      <c r="BC647" s="129"/>
      <c r="BD647" s="129"/>
      <c r="BE647" s="129"/>
    </row>
    <row r="648" spans="1:57" ht="15.75" customHeight="1" x14ac:dyDescent="0.3">
      <c r="A648" s="131"/>
      <c r="B648" s="132"/>
      <c r="C648" s="132"/>
      <c r="D648" s="132"/>
      <c r="E648" s="132"/>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29"/>
      <c r="BC648" s="129"/>
      <c r="BD648" s="129"/>
      <c r="BE648" s="129"/>
    </row>
    <row r="649" spans="1:57" ht="15.75" customHeight="1" x14ac:dyDescent="0.3">
      <c r="A649" s="131"/>
      <c r="B649" s="132"/>
      <c r="C649" s="132"/>
      <c r="D649" s="132"/>
      <c r="E649" s="132"/>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29"/>
      <c r="BC649" s="129"/>
      <c r="BD649" s="129"/>
      <c r="BE649" s="129"/>
    </row>
    <row r="650" spans="1:57" ht="15.75" customHeight="1" x14ac:dyDescent="0.3">
      <c r="A650" s="131"/>
      <c r="B650" s="132"/>
      <c r="C650" s="132"/>
      <c r="D650" s="132"/>
      <c r="E650" s="132"/>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29"/>
      <c r="BC650" s="129"/>
      <c r="BD650" s="129"/>
      <c r="BE650" s="129"/>
    </row>
    <row r="651" spans="1:57" ht="15.75" customHeight="1" x14ac:dyDescent="0.3">
      <c r="A651" s="131"/>
      <c r="B651" s="132"/>
      <c r="C651" s="132"/>
      <c r="D651" s="132"/>
      <c r="E651" s="132"/>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29"/>
      <c r="BC651" s="129"/>
      <c r="BD651" s="129"/>
      <c r="BE651" s="129"/>
    </row>
    <row r="652" spans="1:57" ht="15.75" customHeight="1" x14ac:dyDescent="0.3">
      <c r="A652" s="131"/>
      <c r="B652" s="132"/>
      <c r="C652" s="132"/>
      <c r="D652" s="132"/>
      <c r="E652" s="132"/>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29"/>
      <c r="BC652" s="129"/>
      <c r="BD652" s="129"/>
      <c r="BE652" s="129"/>
    </row>
    <row r="653" spans="1:57" ht="15.75" customHeight="1" x14ac:dyDescent="0.3">
      <c r="A653" s="131"/>
      <c r="B653" s="132"/>
      <c r="C653" s="132"/>
      <c r="D653" s="132"/>
      <c r="E653" s="132"/>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29"/>
      <c r="BC653" s="129"/>
      <c r="BD653" s="129"/>
      <c r="BE653" s="129"/>
    </row>
    <row r="654" spans="1:57" ht="15.75" customHeight="1" x14ac:dyDescent="0.3">
      <c r="A654" s="131"/>
      <c r="B654" s="132"/>
      <c r="C654" s="132"/>
      <c r="D654" s="132"/>
      <c r="E654" s="132"/>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29"/>
      <c r="BC654" s="129"/>
      <c r="BD654" s="129"/>
      <c r="BE654" s="129"/>
    </row>
    <row r="655" spans="1:57" ht="15.75" customHeight="1" x14ac:dyDescent="0.3">
      <c r="A655" s="131"/>
      <c r="B655" s="132"/>
      <c r="C655" s="132"/>
      <c r="D655" s="132"/>
      <c r="E655" s="132"/>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29"/>
      <c r="BC655" s="129"/>
      <c r="BD655" s="129"/>
      <c r="BE655" s="129"/>
    </row>
    <row r="656" spans="1:57" ht="15.75" customHeight="1" x14ac:dyDescent="0.3">
      <c r="A656" s="131"/>
      <c r="B656" s="132"/>
      <c r="C656" s="132"/>
      <c r="D656" s="132"/>
      <c r="E656" s="132"/>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29"/>
      <c r="BC656" s="129"/>
      <c r="BD656" s="129"/>
      <c r="BE656" s="129"/>
    </row>
    <row r="657" spans="1:57" ht="15.75" customHeight="1" x14ac:dyDescent="0.3">
      <c r="A657" s="131"/>
      <c r="B657" s="132"/>
      <c r="C657" s="132"/>
      <c r="D657" s="132"/>
      <c r="E657" s="132"/>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29"/>
      <c r="BC657" s="129"/>
      <c r="BD657" s="129"/>
      <c r="BE657" s="129"/>
    </row>
    <row r="658" spans="1:57" ht="15.75" customHeight="1" x14ac:dyDescent="0.3">
      <c r="A658" s="131"/>
      <c r="B658" s="132"/>
      <c r="C658" s="132"/>
      <c r="D658" s="132"/>
      <c r="E658" s="132"/>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29"/>
      <c r="BC658" s="129"/>
      <c r="BD658" s="129"/>
      <c r="BE658" s="129"/>
    </row>
    <row r="659" spans="1:57" ht="15.75" customHeight="1" x14ac:dyDescent="0.3">
      <c r="A659" s="131"/>
      <c r="B659" s="132"/>
      <c r="C659" s="132"/>
      <c r="D659" s="132"/>
      <c r="E659" s="132"/>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29"/>
      <c r="BC659" s="129"/>
      <c r="BD659" s="129"/>
      <c r="BE659" s="129"/>
    </row>
    <row r="660" spans="1:57" ht="15.75" customHeight="1" x14ac:dyDescent="0.3">
      <c r="A660" s="131"/>
      <c r="B660" s="132"/>
      <c r="C660" s="132"/>
      <c r="D660" s="132"/>
      <c r="E660" s="132"/>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29"/>
      <c r="BC660" s="129"/>
      <c r="BD660" s="129"/>
      <c r="BE660" s="129"/>
    </row>
    <row r="661" spans="1:57" ht="15.75" customHeight="1" x14ac:dyDescent="0.3">
      <c r="A661" s="131"/>
      <c r="B661" s="132"/>
      <c r="C661" s="132"/>
      <c r="D661" s="132"/>
      <c r="E661" s="132"/>
      <c r="F661" s="129"/>
      <c r="G661" s="129"/>
      <c r="H661" s="129"/>
      <c r="I661" s="129"/>
      <c r="J661" s="129"/>
      <c r="K661" s="129"/>
      <c r="L661" s="129"/>
      <c r="M661" s="129"/>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29"/>
      <c r="BC661" s="129"/>
      <c r="BD661" s="129"/>
      <c r="BE661" s="129"/>
    </row>
    <row r="662" spans="1:57" ht="15.75" customHeight="1" x14ac:dyDescent="0.3">
      <c r="A662" s="131"/>
      <c r="B662" s="132"/>
      <c r="C662" s="132"/>
      <c r="D662" s="132"/>
      <c r="E662" s="132"/>
      <c r="F662" s="129"/>
      <c r="G662" s="129"/>
      <c r="H662" s="129"/>
      <c r="I662" s="129"/>
      <c r="J662" s="129"/>
      <c r="K662" s="129"/>
      <c r="L662" s="129"/>
      <c r="M662" s="129"/>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29"/>
      <c r="BC662" s="129"/>
      <c r="BD662" s="129"/>
      <c r="BE662" s="129"/>
    </row>
    <row r="663" spans="1:57" ht="15.75" customHeight="1" x14ac:dyDescent="0.3">
      <c r="A663" s="131"/>
      <c r="B663" s="132"/>
      <c r="C663" s="132"/>
      <c r="D663" s="132"/>
      <c r="E663" s="132"/>
      <c r="F663" s="129"/>
      <c r="G663" s="129"/>
      <c r="H663" s="129"/>
      <c r="I663" s="129"/>
      <c r="J663" s="129"/>
      <c r="K663" s="129"/>
      <c r="L663" s="129"/>
      <c r="M663" s="129"/>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29"/>
      <c r="BC663" s="129"/>
      <c r="BD663" s="129"/>
      <c r="BE663" s="129"/>
    </row>
    <row r="664" spans="1:57" ht="15.75" customHeight="1" x14ac:dyDescent="0.3">
      <c r="A664" s="131"/>
      <c r="B664" s="132"/>
      <c r="C664" s="132"/>
      <c r="D664" s="132"/>
      <c r="E664" s="132"/>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29"/>
      <c r="BC664" s="129"/>
      <c r="BD664" s="129"/>
      <c r="BE664" s="129"/>
    </row>
    <row r="665" spans="1:57" ht="15.75" customHeight="1" x14ac:dyDescent="0.3">
      <c r="A665" s="131"/>
      <c r="B665" s="132"/>
      <c r="C665" s="132"/>
      <c r="D665" s="132"/>
      <c r="E665" s="132"/>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29"/>
      <c r="BC665" s="129"/>
      <c r="BD665" s="129"/>
      <c r="BE665" s="129"/>
    </row>
    <row r="666" spans="1:57" ht="15.75" customHeight="1" x14ac:dyDescent="0.3">
      <c r="A666" s="131"/>
      <c r="B666" s="132"/>
      <c r="C666" s="132"/>
      <c r="D666" s="132"/>
      <c r="E666" s="132"/>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29"/>
      <c r="BC666" s="129"/>
      <c r="BD666" s="129"/>
      <c r="BE666" s="129"/>
    </row>
    <row r="667" spans="1:57" ht="15.75" customHeight="1" x14ac:dyDescent="0.3">
      <c r="A667" s="131"/>
      <c r="B667" s="132"/>
      <c r="C667" s="132"/>
      <c r="D667" s="132"/>
      <c r="E667" s="132"/>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29"/>
      <c r="BC667" s="129"/>
      <c r="BD667" s="129"/>
      <c r="BE667" s="129"/>
    </row>
    <row r="668" spans="1:57" ht="15.75" customHeight="1" x14ac:dyDescent="0.3">
      <c r="A668" s="131"/>
      <c r="B668" s="132"/>
      <c r="C668" s="132"/>
      <c r="D668" s="132"/>
      <c r="E668" s="132"/>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29"/>
      <c r="BC668" s="129"/>
      <c r="BD668" s="129"/>
      <c r="BE668" s="129"/>
    </row>
    <row r="669" spans="1:57" ht="15.75" customHeight="1" x14ac:dyDescent="0.3">
      <c r="A669" s="131"/>
      <c r="B669" s="132"/>
      <c r="C669" s="132"/>
      <c r="D669" s="132"/>
      <c r="E669" s="132"/>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29"/>
      <c r="BC669" s="129"/>
      <c r="BD669" s="129"/>
      <c r="BE669" s="129"/>
    </row>
    <row r="670" spans="1:57" ht="15.75" customHeight="1" x14ac:dyDescent="0.3">
      <c r="A670" s="131"/>
      <c r="B670" s="132"/>
      <c r="C670" s="132"/>
      <c r="D670" s="132"/>
      <c r="E670" s="132"/>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29"/>
      <c r="BC670" s="129"/>
      <c r="BD670" s="129"/>
      <c r="BE670" s="129"/>
    </row>
    <row r="671" spans="1:57" ht="15.75" customHeight="1" x14ac:dyDescent="0.3">
      <c r="A671" s="131"/>
      <c r="B671" s="132"/>
      <c r="C671" s="132"/>
      <c r="D671" s="132"/>
      <c r="E671" s="132"/>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29"/>
      <c r="BC671" s="129"/>
      <c r="BD671" s="129"/>
      <c r="BE671" s="129"/>
    </row>
    <row r="672" spans="1:57" ht="15.75" customHeight="1" x14ac:dyDescent="0.3">
      <c r="A672" s="131"/>
      <c r="B672" s="132"/>
      <c r="C672" s="132"/>
      <c r="D672" s="132"/>
      <c r="E672" s="132"/>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29"/>
      <c r="BC672" s="129"/>
      <c r="BD672" s="129"/>
      <c r="BE672" s="129"/>
    </row>
    <row r="673" spans="1:57" ht="15.75" customHeight="1" x14ac:dyDescent="0.3">
      <c r="A673" s="131"/>
      <c r="B673" s="132"/>
      <c r="C673" s="132"/>
      <c r="D673" s="132"/>
      <c r="E673" s="132"/>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29"/>
      <c r="BC673" s="129"/>
      <c r="BD673" s="129"/>
      <c r="BE673" s="129"/>
    </row>
    <row r="674" spans="1:57" ht="15.75" customHeight="1" x14ac:dyDescent="0.3">
      <c r="A674" s="131"/>
      <c r="B674" s="132"/>
      <c r="C674" s="132"/>
      <c r="D674" s="132"/>
      <c r="E674" s="132"/>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29"/>
      <c r="BC674" s="129"/>
      <c r="BD674" s="129"/>
      <c r="BE674" s="129"/>
    </row>
    <row r="675" spans="1:57" ht="15.75" customHeight="1" x14ac:dyDescent="0.3">
      <c r="A675" s="131"/>
      <c r="B675" s="132"/>
      <c r="C675" s="132"/>
      <c r="D675" s="132"/>
      <c r="E675" s="132"/>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29"/>
      <c r="BC675" s="129"/>
      <c r="BD675" s="129"/>
      <c r="BE675" s="129"/>
    </row>
    <row r="676" spans="1:57" ht="15.75" customHeight="1" x14ac:dyDescent="0.3">
      <c r="A676" s="131"/>
      <c r="B676" s="132"/>
      <c r="C676" s="132"/>
      <c r="D676" s="132"/>
      <c r="E676" s="132"/>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29"/>
      <c r="BC676" s="129"/>
      <c r="BD676" s="129"/>
      <c r="BE676" s="129"/>
    </row>
    <row r="677" spans="1:57" ht="15.75" customHeight="1" x14ac:dyDescent="0.3">
      <c r="A677" s="131"/>
      <c r="B677" s="132"/>
      <c r="C677" s="132"/>
      <c r="D677" s="132"/>
      <c r="E677" s="132"/>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29"/>
      <c r="BC677" s="129"/>
      <c r="BD677" s="129"/>
      <c r="BE677" s="129"/>
    </row>
    <row r="678" spans="1:57" ht="15.75" customHeight="1" x14ac:dyDescent="0.3">
      <c r="A678" s="131"/>
      <c r="B678" s="132"/>
      <c r="C678" s="132"/>
      <c r="D678" s="132"/>
      <c r="E678" s="132"/>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29"/>
      <c r="BC678" s="129"/>
      <c r="BD678" s="129"/>
      <c r="BE678" s="129"/>
    </row>
    <row r="679" spans="1:57" ht="15.75" customHeight="1" x14ac:dyDescent="0.3">
      <c r="A679" s="131"/>
      <c r="B679" s="132"/>
      <c r="C679" s="132"/>
      <c r="D679" s="132"/>
      <c r="E679" s="132"/>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29"/>
      <c r="BC679" s="129"/>
      <c r="BD679" s="129"/>
      <c r="BE679" s="129"/>
    </row>
    <row r="680" spans="1:57" ht="15.75" customHeight="1" x14ac:dyDescent="0.3">
      <c r="A680" s="131"/>
      <c r="B680" s="132"/>
      <c r="C680" s="132"/>
      <c r="D680" s="132"/>
      <c r="E680" s="132"/>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29"/>
      <c r="BC680" s="129"/>
      <c r="BD680" s="129"/>
      <c r="BE680" s="129"/>
    </row>
    <row r="681" spans="1:57" ht="15.75" customHeight="1" x14ac:dyDescent="0.3">
      <c r="A681" s="131"/>
      <c r="B681" s="132"/>
      <c r="C681" s="132"/>
      <c r="D681" s="132"/>
      <c r="E681" s="132"/>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29"/>
      <c r="BC681" s="129"/>
      <c r="BD681" s="129"/>
      <c r="BE681" s="129"/>
    </row>
    <row r="682" spans="1:57" ht="15.75" customHeight="1" x14ac:dyDescent="0.3">
      <c r="A682" s="131"/>
      <c r="B682" s="132"/>
      <c r="C682" s="132"/>
      <c r="D682" s="132"/>
      <c r="E682" s="132"/>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29"/>
      <c r="BC682" s="129"/>
      <c r="BD682" s="129"/>
      <c r="BE682" s="129"/>
    </row>
    <row r="683" spans="1:57" ht="15.75" customHeight="1" x14ac:dyDescent="0.3">
      <c r="A683" s="131"/>
      <c r="B683" s="132"/>
      <c r="C683" s="132"/>
      <c r="D683" s="132"/>
      <c r="E683" s="132"/>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29"/>
      <c r="BC683" s="129"/>
      <c r="BD683" s="129"/>
      <c r="BE683" s="129"/>
    </row>
    <row r="684" spans="1:57" ht="15.75" customHeight="1" x14ac:dyDescent="0.3">
      <c r="A684" s="131"/>
      <c r="B684" s="132"/>
      <c r="C684" s="132"/>
      <c r="D684" s="132"/>
      <c r="E684" s="132"/>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29"/>
      <c r="BC684" s="129"/>
      <c r="BD684" s="129"/>
      <c r="BE684" s="129"/>
    </row>
    <row r="685" spans="1:57" ht="15.75" customHeight="1" x14ac:dyDescent="0.3">
      <c r="A685" s="131"/>
      <c r="B685" s="132"/>
      <c r="C685" s="132"/>
      <c r="D685" s="132"/>
      <c r="E685" s="132"/>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29"/>
      <c r="BC685" s="129"/>
      <c r="BD685" s="129"/>
      <c r="BE685" s="129"/>
    </row>
    <row r="686" spans="1:57" ht="15.75" customHeight="1" x14ac:dyDescent="0.3">
      <c r="A686" s="131"/>
      <c r="B686" s="132"/>
      <c r="C686" s="132"/>
      <c r="D686" s="132"/>
      <c r="E686" s="132"/>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29"/>
      <c r="BC686" s="129"/>
      <c r="BD686" s="129"/>
      <c r="BE686" s="129"/>
    </row>
    <row r="687" spans="1:57" ht="15.75" customHeight="1" x14ac:dyDescent="0.3">
      <c r="A687" s="131"/>
      <c r="B687" s="132"/>
      <c r="C687" s="132"/>
      <c r="D687" s="132"/>
      <c r="E687" s="132"/>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29"/>
      <c r="BC687" s="129"/>
      <c r="BD687" s="129"/>
      <c r="BE687" s="129"/>
    </row>
    <row r="688" spans="1:57" ht="15.75" customHeight="1" x14ac:dyDescent="0.3">
      <c r="A688" s="131"/>
      <c r="B688" s="132"/>
      <c r="C688" s="132"/>
      <c r="D688" s="132"/>
      <c r="E688" s="132"/>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29"/>
      <c r="BC688" s="129"/>
      <c r="BD688" s="129"/>
      <c r="BE688" s="129"/>
    </row>
    <row r="689" spans="1:57" ht="15.75" customHeight="1" x14ac:dyDescent="0.3">
      <c r="A689" s="131"/>
      <c r="B689" s="132"/>
      <c r="C689" s="132"/>
      <c r="D689" s="132"/>
      <c r="E689" s="132"/>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29"/>
      <c r="BC689" s="129"/>
      <c r="BD689" s="129"/>
      <c r="BE689" s="129"/>
    </row>
    <row r="690" spans="1:57" ht="15.75" customHeight="1" x14ac:dyDescent="0.3">
      <c r="A690" s="131"/>
      <c r="B690" s="132"/>
      <c r="C690" s="132"/>
      <c r="D690" s="132"/>
      <c r="E690" s="132"/>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29"/>
      <c r="BC690" s="129"/>
      <c r="BD690" s="129"/>
      <c r="BE690" s="129"/>
    </row>
    <row r="691" spans="1:57" ht="15.75" customHeight="1" x14ac:dyDescent="0.3">
      <c r="A691" s="131"/>
      <c r="B691" s="132"/>
      <c r="C691" s="132"/>
      <c r="D691" s="132"/>
      <c r="E691" s="132"/>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29"/>
      <c r="BC691" s="129"/>
      <c r="BD691" s="129"/>
      <c r="BE691" s="129"/>
    </row>
    <row r="692" spans="1:57" ht="15.75" customHeight="1" x14ac:dyDescent="0.3">
      <c r="A692" s="131"/>
      <c r="B692" s="132"/>
      <c r="C692" s="132"/>
      <c r="D692" s="132"/>
      <c r="E692" s="132"/>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29"/>
      <c r="BC692" s="129"/>
      <c r="BD692" s="129"/>
      <c r="BE692" s="129"/>
    </row>
    <row r="693" spans="1:57" ht="15.75" customHeight="1" x14ac:dyDescent="0.3">
      <c r="A693" s="131"/>
      <c r="B693" s="132"/>
      <c r="C693" s="132"/>
      <c r="D693" s="132"/>
      <c r="E693" s="132"/>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29"/>
      <c r="BC693" s="129"/>
      <c r="BD693" s="129"/>
      <c r="BE693" s="129"/>
    </row>
    <row r="694" spans="1:57" ht="15.75" customHeight="1" x14ac:dyDescent="0.3">
      <c r="A694" s="131"/>
      <c r="B694" s="132"/>
      <c r="C694" s="132"/>
      <c r="D694" s="132"/>
      <c r="E694" s="132"/>
      <c r="F694" s="129"/>
      <c r="G694" s="129"/>
      <c r="H694" s="129"/>
      <c r="I694" s="129"/>
      <c r="J694" s="129"/>
      <c r="K694" s="129"/>
      <c r="L694" s="129"/>
      <c r="M694" s="129"/>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29"/>
      <c r="BC694" s="129"/>
      <c r="BD694" s="129"/>
      <c r="BE694" s="129"/>
    </row>
    <row r="695" spans="1:57" ht="15.75" customHeight="1" x14ac:dyDescent="0.3">
      <c r="A695" s="131"/>
      <c r="B695" s="132"/>
      <c r="C695" s="132"/>
      <c r="D695" s="132"/>
      <c r="E695" s="132"/>
      <c r="F695" s="129"/>
      <c r="G695" s="129"/>
      <c r="H695" s="129"/>
      <c r="I695" s="129"/>
      <c r="J695" s="129"/>
      <c r="K695" s="129"/>
      <c r="L695" s="129"/>
      <c r="M695" s="129"/>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29"/>
      <c r="BC695" s="129"/>
      <c r="BD695" s="129"/>
      <c r="BE695" s="129"/>
    </row>
    <row r="696" spans="1:57" ht="15.75" customHeight="1" x14ac:dyDescent="0.3">
      <c r="A696" s="131"/>
      <c r="B696" s="132"/>
      <c r="C696" s="132"/>
      <c r="D696" s="132"/>
      <c r="E696" s="132"/>
      <c r="F696" s="129"/>
      <c r="G696" s="129"/>
      <c r="H696" s="129"/>
      <c r="I696" s="129"/>
      <c r="J696" s="129"/>
      <c r="K696" s="129"/>
      <c r="L696" s="129"/>
      <c r="M696" s="129"/>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29"/>
      <c r="BC696" s="129"/>
      <c r="BD696" s="129"/>
      <c r="BE696" s="129"/>
    </row>
    <row r="697" spans="1:57" ht="15.75" customHeight="1" x14ac:dyDescent="0.3">
      <c r="A697" s="131"/>
      <c r="B697" s="132"/>
      <c r="C697" s="132"/>
      <c r="D697" s="132"/>
      <c r="E697" s="132"/>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29"/>
      <c r="BC697" s="129"/>
      <c r="BD697" s="129"/>
      <c r="BE697" s="129"/>
    </row>
    <row r="698" spans="1:57" ht="15.75" customHeight="1" x14ac:dyDescent="0.3">
      <c r="A698" s="131"/>
      <c r="B698" s="132"/>
      <c r="C698" s="132"/>
      <c r="D698" s="132"/>
      <c r="E698" s="132"/>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29"/>
      <c r="BC698" s="129"/>
      <c r="BD698" s="129"/>
      <c r="BE698" s="129"/>
    </row>
    <row r="699" spans="1:57" ht="15.75" customHeight="1" x14ac:dyDescent="0.3">
      <c r="A699" s="131"/>
      <c r="B699" s="132"/>
      <c r="C699" s="132"/>
      <c r="D699" s="132"/>
      <c r="E699" s="132"/>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29"/>
      <c r="BC699" s="129"/>
      <c r="BD699" s="129"/>
      <c r="BE699" s="129"/>
    </row>
    <row r="700" spans="1:57" ht="15.75" customHeight="1" x14ac:dyDescent="0.3">
      <c r="A700" s="131"/>
      <c r="B700" s="132"/>
      <c r="C700" s="132"/>
      <c r="D700" s="132"/>
      <c r="E700" s="132"/>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29"/>
      <c r="BC700" s="129"/>
      <c r="BD700" s="129"/>
      <c r="BE700" s="129"/>
    </row>
    <row r="701" spans="1:57" ht="15.75" customHeight="1" x14ac:dyDescent="0.3">
      <c r="A701" s="131"/>
      <c r="B701" s="132"/>
      <c r="C701" s="132"/>
      <c r="D701" s="132"/>
      <c r="E701" s="132"/>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29"/>
      <c r="BC701" s="129"/>
      <c r="BD701" s="129"/>
      <c r="BE701" s="129"/>
    </row>
    <row r="702" spans="1:57" ht="15.75" customHeight="1" x14ac:dyDescent="0.3">
      <c r="A702" s="131"/>
      <c r="B702" s="132"/>
      <c r="C702" s="132"/>
      <c r="D702" s="132"/>
      <c r="E702" s="132"/>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29"/>
      <c r="BC702" s="129"/>
      <c r="BD702" s="129"/>
      <c r="BE702" s="129"/>
    </row>
    <row r="703" spans="1:57" ht="15.75" customHeight="1" x14ac:dyDescent="0.3">
      <c r="A703" s="131"/>
      <c r="B703" s="132"/>
      <c r="C703" s="132"/>
      <c r="D703" s="132"/>
      <c r="E703" s="132"/>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29"/>
      <c r="BC703" s="129"/>
      <c r="BD703" s="129"/>
      <c r="BE703" s="129"/>
    </row>
    <row r="704" spans="1:57" ht="15.75" customHeight="1" x14ac:dyDescent="0.3">
      <c r="A704" s="131"/>
      <c r="B704" s="132"/>
      <c r="C704" s="132"/>
      <c r="D704" s="132"/>
      <c r="E704" s="132"/>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29"/>
      <c r="BC704" s="129"/>
      <c r="BD704" s="129"/>
      <c r="BE704" s="129"/>
    </row>
    <row r="705" spans="1:57" ht="15.75" customHeight="1" x14ac:dyDescent="0.3">
      <c r="A705" s="131"/>
      <c r="B705" s="132"/>
      <c r="C705" s="132"/>
      <c r="D705" s="132"/>
      <c r="E705" s="132"/>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29"/>
      <c r="BC705" s="129"/>
      <c r="BD705" s="129"/>
      <c r="BE705" s="129"/>
    </row>
    <row r="706" spans="1:57" ht="15.75" customHeight="1" x14ac:dyDescent="0.3">
      <c r="A706" s="131"/>
      <c r="B706" s="132"/>
      <c r="C706" s="132"/>
      <c r="D706" s="132"/>
      <c r="E706" s="132"/>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29"/>
      <c r="BC706" s="129"/>
      <c r="BD706" s="129"/>
      <c r="BE706" s="129"/>
    </row>
    <row r="707" spans="1:57" ht="15.75" customHeight="1" x14ac:dyDescent="0.3">
      <c r="A707" s="131"/>
      <c r="B707" s="132"/>
      <c r="C707" s="132"/>
      <c r="D707" s="132"/>
      <c r="E707" s="132"/>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29"/>
      <c r="BC707" s="129"/>
      <c r="BD707" s="129"/>
      <c r="BE707" s="129"/>
    </row>
    <row r="708" spans="1:57" ht="15.75" customHeight="1" x14ac:dyDescent="0.3">
      <c r="A708" s="131"/>
      <c r="B708" s="132"/>
      <c r="C708" s="132"/>
      <c r="D708" s="132"/>
      <c r="E708" s="132"/>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29"/>
      <c r="BC708" s="129"/>
      <c r="BD708" s="129"/>
      <c r="BE708" s="129"/>
    </row>
    <row r="709" spans="1:57" ht="15.75" customHeight="1" x14ac:dyDescent="0.3">
      <c r="A709" s="131"/>
      <c r="B709" s="132"/>
      <c r="C709" s="132"/>
      <c r="D709" s="132"/>
      <c r="E709" s="132"/>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29"/>
      <c r="BC709" s="129"/>
      <c r="BD709" s="129"/>
      <c r="BE709" s="129"/>
    </row>
    <row r="710" spans="1:57" ht="15.75" customHeight="1" x14ac:dyDescent="0.3">
      <c r="A710" s="131"/>
      <c r="B710" s="132"/>
      <c r="C710" s="132"/>
      <c r="D710" s="132"/>
      <c r="E710" s="132"/>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29"/>
      <c r="BC710" s="129"/>
      <c r="BD710" s="129"/>
      <c r="BE710" s="129"/>
    </row>
    <row r="711" spans="1:57" ht="15.75" customHeight="1" x14ac:dyDescent="0.3">
      <c r="A711" s="131"/>
      <c r="B711" s="132"/>
      <c r="C711" s="132"/>
      <c r="D711" s="132"/>
      <c r="E711" s="132"/>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29"/>
      <c r="BC711" s="129"/>
      <c r="BD711" s="129"/>
      <c r="BE711" s="129"/>
    </row>
    <row r="712" spans="1:57" ht="15.75" customHeight="1" x14ac:dyDescent="0.3">
      <c r="A712" s="131"/>
      <c r="B712" s="132"/>
      <c r="C712" s="132"/>
      <c r="D712" s="132"/>
      <c r="E712" s="132"/>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29"/>
      <c r="BC712" s="129"/>
      <c r="BD712" s="129"/>
      <c r="BE712" s="129"/>
    </row>
    <row r="713" spans="1:57" ht="15.75" customHeight="1" x14ac:dyDescent="0.3">
      <c r="A713" s="131"/>
      <c r="B713" s="132"/>
      <c r="C713" s="132"/>
      <c r="D713" s="132"/>
      <c r="E713" s="132"/>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29"/>
      <c r="BC713" s="129"/>
      <c r="BD713" s="129"/>
      <c r="BE713" s="129"/>
    </row>
    <row r="714" spans="1:57" ht="15.75" customHeight="1" x14ac:dyDescent="0.3">
      <c r="A714" s="131"/>
      <c r="B714" s="132"/>
      <c r="C714" s="132"/>
      <c r="D714" s="132"/>
      <c r="E714" s="132"/>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29"/>
      <c r="BC714" s="129"/>
      <c r="BD714" s="129"/>
      <c r="BE714" s="129"/>
    </row>
    <row r="715" spans="1:57" ht="15.75" customHeight="1" x14ac:dyDescent="0.3">
      <c r="A715" s="131"/>
      <c r="B715" s="132"/>
      <c r="C715" s="132"/>
      <c r="D715" s="132"/>
      <c r="E715" s="132"/>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29"/>
      <c r="BC715" s="129"/>
      <c r="BD715" s="129"/>
      <c r="BE715" s="129"/>
    </row>
    <row r="716" spans="1:57" ht="15.75" customHeight="1" x14ac:dyDescent="0.3">
      <c r="A716" s="131"/>
      <c r="B716" s="132"/>
      <c r="C716" s="132"/>
      <c r="D716" s="132"/>
      <c r="E716" s="132"/>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29"/>
      <c r="BC716" s="129"/>
      <c r="BD716" s="129"/>
      <c r="BE716" s="129"/>
    </row>
    <row r="717" spans="1:57" ht="15.75" customHeight="1" x14ac:dyDescent="0.3">
      <c r="A717" s="131"/>
      <c r="B717" s="132"/>
      <c r="C717" s="132"/>
      <c r="D717" s="132"/>
      <c r="E717" s="132"/>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29"/>
      <c r="BC717" s="129"/>
      <c r="BD717" s="129"/>
      <c r="BE717" s="129"/>
    </row>
    <row r="718" spans="1:57" ht="15.75" customHeight="1" x14ac:dyDescent="0.3">
      <c r="A718" s="131"/>
      <c r="B718" s="132"/>
      <c r="C718" s="132"/>
      <c r="D718" s="132"/>
      <c r="E718" s="132"/>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29"/>
      <c r="BC718" s="129"/>
      <c r="BD718" s="129"/>
      <c r="BE718" s="129"/>
    </row>
    <row r="719" spans="1:57" ht="15.75" customHeight="1" x14ac:dyDescent="0.3">
      <c r="A719" s="131"/>
      <c r="B719" s="132"/>
      <c r="C719" s="132"/>
      <c r="D719" s="132"/>
      <c r="E719" s="132"/>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29"/>
      <c r="BC719" s="129"/>
      <c r="BD719" s="129"/>
      <c r="BE719" s="129"/>
    </row>
    <row r="720" spans="1:57" ht="15.75" customHeight="1" x14ac:dyDescent="0.3">
      <c r="A720" s="131"/>
      <c r="B720" s="132"/>
      <c r="C720" s="132"/>
      <c r="D720" s="132"/>
      <c r="E720" s="132"/>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29"/>
      <c r="BC720" s="129"/>
      <c r="BD720" s="129"/>
      <c r="BE720" s="129"/>
    </row>
    <row r="721" spans="1:57" ht="15.75" customHeight="1" x14ac:dyDescent="0.3">
      <c r="A721" s="131"/>
      <c r="B721" s="132"/>
      <c r="C721" s="132"/>
      <c r="D721" s="132"/>
      <c r="E721" s="132"/>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29"/>
      <c r="BC721" s="129"/>
      <c r="BD721" s="129"/>
      <c r="BE721" s="129"/>
    </row>
    <row r="722" spans="1:57" ht="15.75" customHeight="1" x14ac:dyDescent="0.3">
      <c r="A722" s="131"/>
      <c r="B722" s="132"/>
      <c r="C722" s="132"/>
      <c r="D722" s="132"/>
      <c r="E722" s="132"/>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29"/>
      <c r="BC722" s="129"/>
      <c r="BD722" s="129"/>
      <c r="BE722" s="129"/>
    </row>
    <row r="723" spans="1:57" ht="15.75" customHeight="1" x14ac:dyDescent="0.3">
      <c r="A723" s="131"/>
      <c r="B723" s="132"/>
      <c r="C723" s="132"/>
      <c r="D723" s="132"/>
      <c r="E723" s="132"/>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29"/>
      <c r="BC723" s="129"/>
      <c r="BD723" s="129"/>
      <c r="BE723" s="129"/>
    </row>
    <row r="724" spans="1:57" ht="15.75" customHeight="1" x14ac:dyDescent="0.3">
      <c r="A724" s="131"/>
      <c r="B724" s="132"/>
      <c r="C724" s="132"/>
      <c r="D724" s="132"/>
      <c r="E724" s="132"/>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29"/>
      <c r="BC724" s="129"/>
      <c r="BD724" s="129"/>
      <c r="BE724" s="129"/>
    </row>
    <row r="725" spans="1:57" ht="15.75" customHeight="1" x14ac:dyDescent="0.3">
      <c r="A725" s="131"/>
      <c r="B725" s="132"/>
      <c r="C725" s="132"/>
      <c r="D725" s="132"/>
      <c r="E725" s="132"/>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29"/>
      <c r="BC725" s="129"/>
      <c r="BD725" s="129"/>
      <c r="BE725" s="129"/>
    </row>
    <row r="726" spans="1:57" ht="15.75" customHeight="1" x14ac:dyDescent="0.3">
      <c r="A726" s="131"/>
      <c r="B726" s="132"/>
      <c r="C726" s="132"/>
      <c r="D726" s="132"/>
      <c r="E726" s="132"/>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29"/>
      <c r="BC726" s="129"/>
      <c r="BD726" s="129"/>
      <c r="BE726" s="129"/>
    </row>
    <row r="727" spans="1:57" ht="15.75" customHeight="1" x14ac:dyDescent="0.3">
      <c r="A727" s="131"/>
      <c r="B727" s="132"/>
      <c r="C727" s="132"/>
      <c r="D727" s="132"/>
      <c r="E727" s="132"/>
      <c r="F727" s="129"/>
      <c r="G727" s="129"/>
      <c r="H727" s="129"/>
      <c r="I727" s="129"/>
      <c r="J727" s="129"/>
      <c r="K727" s="129"/>
      <c r="L727" s="129"/>
      <c r="M727" s="129"/>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29"/>
      <c r="BC727" s="129"/>
      <c r="BD727" s="129"/>
      <c r="BE727" s="129"/>
    </row>
    <row r="728" spans="1:57" ht="15.75" customHeight="1" x14ac:dyDescent="0.3">
      <c r="A728" s="131"/>
      <c r="B728" s="132"/>
      <c r="C728" s="132"/>
      <c r="D728" s="132"/>
      <c r="E728" s="132"/>
      <c r="F728" s="129"/>
      <c r="G728" s="129"/>
      <c r="H728" s="129"/>
      <c r="I728" s="129"/>
      <c r="J728" s="129"/>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29"/>
      <c r="BC728" s="129"/>
      <c r="BD728" s="129"/>
      <c r="BE728" s="129"/>
    </row>
    <row r="729" spans="1:57" ht="15.75" customHeight="1" x14ac:dyDescent="0.3">
      <c r="A729" s="131"/>
      <c r="B729" s="132"/>
      <c r="C729" s="132"/>
      <c r="D729" s="132"/>
      <c r="E729" s="132"/>
      <c r="F729" s="129"/>
      <c r="G729" s="129"/>
      <c r="H729" s="129"/>
      <c r="I729" s="129"/>
      <c r="J729" s="129"/>
      <c r="K729" s="129"/>
      <c r="L729" s="129"/>
      <c r="M729" s="129"/>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29"/>
      <c r="BC729" s="129"/>
      <c r="BD729" s="129"/>
      <c r="BE729" s="129"/>
    </row>
    <row r="730" spans="1:57" ht="15.75" customHeight="1" x14ac:dyDescent="0.3">
      <c r="A730" s="131"/>
      <c r="B730" s="132"/>
      <c r="C730" s="132"/>
      <c r="D730" s="132"/>
      <c r="E730" s="132"/>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29"/>
      <c r="BC730" s="129"/>
      <c r="BD730" s="129"/>
      <c r="BE730" s="129"/>
    </row>
    <row r="731" spans="1:57" ht="15.75" customHeight="1" x14ac:dyDescent="0.3">
      <c r="A731" s="131"/>
      <c r="B731" s="132"/>
      <c r="C731" s="132"/>
      <c r="D731" s="132"/>
      <c r="E731" s="132"/>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29"/>
      <c r="BC731" s="129"/>
      <c r="BD731" s="129"/>
      <c r="BE731" s="129"/>
    </row>
    <row r="732" spans="1:57" ht="15.75" customHeight="1" x14ac:dyDescent="0.3">
      <c r="A732" s="131"/>
      <c r="B732" s="132"/>
      <c r="C732" s="132"/>
      <c r="D732" s="132"/>
      <c r="E732" s="132"/>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29"/>
      <c r="BC732" s="129"/>
      <c r="BD732" s="129"/>
      <c r="BE732" s="129"/>
    </row>
    <row r="733" spans="1:57" ht="15.75" customHeight="1" x14ac:dyDescent="0.3">
      <c r="A733" s="131"/>
      <c r="B733" s="132"/>
      <c r="C733" s="132"/>
      <c r="D733" s="132"/>
      <c r="E733" s="132"/>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29"/>
      <c r="BC733" s="129"/>
      <c r="BD733" s="129"/>
      <c r="BE733" s="129"/>
    </row>
    <row r="734" spans="1:57" ht="15.75" customHeight="1" x14ac:dyDescent="0.3">
      <c r="A734" s="131"/>
      <c r="B734" s="132"/>
      <c r="C734" s="132"/>
      <c r="D734" s="132"/>
      <c r="E734" s="132"/>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29"/>
      <c r="BC734" s="129"/>
      <c r="BD734" s="129"/>
      <c r="BE734" s="129"/>
    </row>
    <row r="735" spans="1:57" ht="15.75" customHeight="1" x14ac:dyDescent="0.3">
      <c r="A735" s="131"/>
      <c r="B735" s="132"/>
      <c r="C735" s="132"/>
      <c r="D735" s="132"/>
      <c r="E735" s="132"/>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29"/>
      <c r="BC735" s="129"/>
      <c r="BD735" s="129"/>
      <c r="BE735" s="129"/>
    </row>
    <row r="736" spans="1:57" ht="15.75" customHeight="1" x14ac:dyDescent="0.3">
      <c r="A736" s="131"/>
      <c r="B736" s="132"/>
      <c r="C736" s="132"/>
      <c r="D736" s="132"/>
      <c r="E736" s="132"/>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29"/>
      <c r="BC736" s="129"/>
      <c r="BD736" s="129"/>
      <c r="BE736" s="129"/>
    </row>
    <row r="737" spans="1:57" ht="15.75" customHeight="1" x14ac:dyDescent="0.3">
      <c r="A737" s="131"/>
      <c r="B737" s="132"/>
      <c r="C737" s="132"/>
      <c r="D737" s="132"/>
      <c r="E737" s="132"/>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29"/>
      <c r="BC737" s="129"/>
      <c r="BD737" s="129"/>
      <c r="BE737" s="129"/>
    </row>
    <row r="738" spans="1:57" ht="15.75" customHeight="1" x14ac:dyDescent="0.3">
      <c r="A738" s="131"/>
      <c r="B738" s="132"/>
      <c r="C738" s="132"/>
      <c r="D738" s="132"/>
      <c r="E738" s="132"/>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29"/>
      <c r="BC738" s="129"/>
      <c r="BD738" s="129"/>
      <c r="BE738" s="129"/>
    </row>
    <row r="739" spans="1:57" ht="15.75" customHeight="1" x14ac:dyDescent="0.3">
      <c r="A739" s="131"/>
      <c r="B739" s="132"/>
      <c r="C739" s="132"/>
      <c r="D739" s="132"/>
      <c r="E739" s="132"/>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29"/>
      <c r="BC739" s="129"/>
      <c r="BD739" s="129"/>
      <c r="BE739" s="129"/>
    </row>
    <row r="740" spans="1:57" ht="15.75" customHeight="1" x14ac:dyDescent="0.3">
      <c r="A740" s="131"/>
      <c r="B740" s="132"/>
      <c r="C740" s="132"/>
      <c r="D740" s="132"/>
      <c r="E740" s="132"/>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29"/>
      <c r="BC740" s="129"/>
      <c r="BD740" s="129"/>
      <c r="BE740" s="129"/>
    </row>
    <row r="741" spans="1:57" ht="15.75" customHeight="1" x14ac:dyDescent="0.3">
      <c r="A741" s="131"/>
      <c r="B741" s="132"/>
      <c r="C741" s="132"/>
      <c r="D741" s="132"/>
      <c r="E741" s="132"/>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29"/>
      <c r="BC741" s="129"/>
      <c r="BD741" s="129"/>
      <c r="BE741" s="129"/>
    </row>
    <row r="742" spans="1:57" ht="15.75" customHeight="1" x14ac:dyDescent="0.3">
      <c r="A742" s="131"/>
      <c r="B742" s="132"/>
      <c r="C742" s="132"/>
      <c r="D742" s="132"/>
      <c r="E742" s="132"/>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29"/>
      <c r="BC742" s="129"/>
      <c r="BD742" s="129"/>
      <c r="BE742" s="129"/>
    </row>
    <row r="743" spans="1:57" ht="15.75" customHeight="1" x14ac:dyDescent="0.3">
      <c r="A743" s="131"/>
      <c r="B743" s="132"/>
      <c r="C743" s="132"/>
      <c r="D743" s="132"/>
      <c r="E743" s="132"/>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29"/>
      <c r="BC743" s="129"/>
      <c r="BD743" s="129"/>
      <c r="BE743" s="129"/>
    </row>
    <row r="744" spans="1:57" ht="15.75" customHeight="1" x14ac:dyDescent="0.3">
      <c r="A744" s="131"/>
      <c r="B744" s="132"/>
      <c r="C744" s="132"/>
      <c r="D744" s="132"/>
      <c r="E744" s="132"/>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29"/>
      <c r="BC744" s="129"/>
      <c r="BD744" s="129"/>
      <c r="BE744" s="129"/>
    </row>
    <row r="745" spans="1:57" ht="15.75" customHeight="1" x14ac:dyDescent="0.3">
      <c r="A745" s="131"/>
      <c r="B745" s="132"/>
      <c r="C745" s="132"/>
      <c r="D745" s="132"/>
      <c r="E745" s="132"/>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29"/>
      <c r="BC745" s="129"/>
      <c r="BD745" s="129"/>
      <c r="BE745" s="129"/>
    </row>
    <row r="746" spans="1:57" ht="15.75" customHeight="1" x14ac:dyDescent="0.3">
      <c r="A746" s="131"/>
      <c r="B746" s="132"/>
      <c r="C746" s="132"/>
      <c r="D746" s="132"/>
      <c r="E746" s="132"/>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29"/>
      <c r="BC746" s="129"/>
      <c r="BD746" s="129"/>
      <c r="BE746" s="129"/>
    </row>
    <row r="747" spans="1:57" ht="15.75" customHeight="1" x14ac:dyDescent="0.3">
      <c r="A747" s="131"/>
      <c r="B747" s="132"/>
      <c r="C747" s="132"/>
      <c r="D747" s="132"/>
      <c r="E747" s="132"/>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29"/>
      <c r="BC747" s="129"/>
      <c r="BD747" s="129"/>
      <c r="BE747" s="129"/>
    </row>
    <row r="748" spans="1:57" ht="15.75" customHeight="1" x14ac:dyDescent="0.3">
      <c r="A748" s="131"/>
      <c r="B748" s="132"/>
      <c r="C748" s="132"/>
      <c r="D748" s="132"/>
      <c r="E748" s="132"/>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29"/>
      <c r="BC748" s="129"/>
      <c r="BD748" s="129"/>
      <c r="BE748" s="129"/>
    </row>
    <row r="749" spans="1:57" ht="15.75" customHeight="1" x14ac:dyDescent="0.3">
      <c r="A749" s="131"/>
      <c r="B749" s="132"/>
      <c r="C749" s="132"/>
      <c r="D749" s="132"/>
      <c r="E749" s="132"/>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29"/>
      <c r="BC749" s="129"/>
      <c r="BD749" s="129"/>
      <c r="BE749" s="129"/>
    </row>
    <row r="750" spans="1:57" ht="15.75" customHeight="1" x14ac:dyDescent="0.3">
      <c r="A750" s="131"/>
      <c r="B750" s="132"/>
      <c r="C750" s="132"/>
      <c r="D750" s="132"/>
      <c r="E750" s="132"/>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29"/>
      <c r="BC750" s="129"/>
      <c r="BD750" s="129"/>
      <c r="BE750" s="129"/>
    </row>
    <row r="751" spans="1:57" ht="15.75" customHeight="1" x14ac:dyDescent="0.3">
      <c r="A751" s="131"/>
      <c r="B751" s="132"/>
      <c r="C751" s="132"/>
      <c r="D751" s="132"/>
      <c r="E751" s="132"/>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29"/>
      <c r="BC751" s="129"/>
      <c r="BD751" s="129"/>
      <c r="BE751" s="129"/>
    </row>
    <row r="752" spans="1:57" ht="15.75" customHeight="1" x14ac:dyDescent="0.3">
      <c r="A752" s="131"/>
      <c r="B752" s="132"/>
      <c r="C752" s="132"/>
      <c r="D752" s="132"/>
      <c r="E752" s="132"/>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29"/>
      <c r="BC752" s="129"/>
      <c r="BD752" s="129"/>
      <c r="BE752" s="129"/>
    </row>
    <row r="753" spans="1:57" ht="15.75" customHeight="1" x14ac:dyDescent="0.3">
      <c r="A753" s="131"/>
      <c r="B753" s="132"/>
      <c r="C753" s="132"/>
      <c r="D753" s="132"/>
      <c r="E753" s="132"/>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29"/>
      <c r="BC753" s="129"/>
      <c r="BD753" s="129"/>
      <c r="BE753" s="129"/>
    </row>
    <row r="754" spans="1:57" ht="15.75" customHeight="1" x14ac:dyDescent="0.3">
      <c r="A754" s="131"/>
      <c r="B754" s="132"/>
      <c r="C754" s="132"/>
      <c r="D754" s="132"/>
      <c r="E754" s="132"/>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29"/>
      <c r="BC754" s="129"/>
      <c r="BD754" s="129"/>
      <c r="BE754" s="129"/>
    </row>
    <row r="755" spans="1:57" ht="15.75" customHeight="1" x14ac:dyDescent="0.3">
      <c r="A755" s="131"/>
      <c r="B755" s="132"/>
      <c r="C755" s="132"/>
      <c r="D755" s="132"/>
      <c r="E755" s="132"/>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29"/>
      <c r="BC755" s="129"/>
      <c r="BD755" s="129"/>
      <c r="BE755" s="129"/>
    </row>
    <row r="756" spans="1:57" ht="15.75" customHeight="1" x14ac:dyDescent="0.3">
      <c r="A756" s="131"/>
      <c r="B756" s="132"/>
      <c r="C756" s="132"/>
      <c r="D756" s="132"/>
      <c r="E756" s="132"/>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29"/>
      <c r="BC756" s="129"/>
      <c r="BD756" s="129"/>
      <c r="BE756" s="129"/>
    </row>
    <row r="757" spans="1:57" ht="15.75" customHeight="1" x14ac:dyDescent="0.3">
      <c r="A757" s="131"/>
      <c r="B757" s="132"/>
      <c r="C757" s="132"/>
      <c r="D757" s="132"/>
      <c r="E757" s="132"/>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29"/>
      <c r="BC757" s="129"/>
      <c r="BD757" s="129"/>
      <c r="BE757" s="129"/>
    </row>
    <row r="758" spans="1:57" ht="15.75" customHeight="1" x14ac:dyDescent="0.3">
      <c r="A758" s="131"/>
      <c r="B758" s="132"/>
      <c r="C758" s="132"/>
      <c r="D758" s="132"/>
      <c r="E758" s="132"/>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29"/>
      <c r="BC758" s="129"/>
      <c r="BD758" s="129"/>
      <c r="BE758" s="129"/>
    </row>
    <row r="759" spans="1:57" ht="15.75" customHeight="1" x14ac:dyDescent="0.3">
      <c r="A759" s="131"/>
      <c r="B759" s="132"/>
      <c r="C759" s="132"/>
      <c r="D759" s="132"/>
      <c r="E759" s="132"/>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29"/>
      <c r="BC759" s="129"/>
      <c r="BD759" s="129"/>
      <c r="BE759" s="129"/>
    </row>
    <row r="760" spans="1:57" ht="15.75" customHeight="1" x14ac:dyDescent="0.3">
      <c r="A760" s="131"/>
      <c r="B760" s="132"/>
      <c r="C760" s="132"/>
      <c r="D760" s="132"/>
      <c r="E760" s="132"/>
      <c r="F760" s="129"/>
      <c r="G760" s="129"/>
      <c r="H760" s="129"/>
      <c r="I760" s="129"/>
      <c r="J760" s="129"/>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29"/>
      <c r="BC760" s="129"/>
      <c r="BD760" s="129"/>
      <c r="BE760" s="129"/>
    </row>
    <row r="761" spans="1:57" ht="15.75" customHeight="1" x14ac:dyDescent="0.3">
      <c r="A761" s="131"/>
      <c r="B761" s="132"/>
      <c r="C761" s="132"/>
      <c r="D761" s="132"/>
      <c r="E761" s="132"/>
      <c r="F761" s="129"/>
      <c r="G761" s="129"/>
      <c r="H761" s="129"/>
      <c r="I761" s="129"/>
      <c r="J761" s="129"/>
      <c r="K761" s="129"/>
      <c r="L761" s="129"/>
      <c r="M761" s="129"/>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29"/>
      <c r="BC761" s="129"/>
      <c r="BD761" s="129"/>
      <c r="BE761" s="129"/>
    </row>
    <row r="762" spans="1:57" ht="15.75" customHeight="1" x14ac:dyDescent="0.3">
      <c r="A762" s="131"/>
      <c r="B762" s="132"/>
      <c r="C762" s="132"/>
      <c r="D762" s="132"/>
      <c r="E762" s="132"/>
      <c r="F762" s="129"/>
      <c r="G762" s="129"/>
      <c r="H762" s="129"/>
      <c r="I762" s="129"/>
      <c r="J762" s="129"/>
      <c r="K762" s="129"/>
      <c r="L762" s="129"/>
      <c r="M762" s="129"/>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29"/>
      <c r="BC762" s="129"/>
      <c r="BD762" s="129"/>
      <c r="BE762" s="129"/>
    </row>
    <row r="763" spans="1:57" ht="15.75" customHeight="1" x14ac:dyDescent="0.3">
      <c r="A763" s="131"/>
      <c r="B763" s="132"/>
      <c r="C763" s="132"/>
      <c r="D763" s="132"/>
      <c r="E763" s="132"/>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29"/>
      <c r="BC763" s="129"/>
      <c r="BD763" s="129"/>
      <c r="BE763" s="129"/>
    </row>
    <row r="764" spans="1:57" ht="15.75" customHeight="1" x14ac:dyDescent="0.3">
      <c r="A764" s="131"/>
      <c r="B764" s="132"/>
      <c r="C764" s="132"/>
      <c r="D764" s="132"/>
      <c r="E764" s="132"/>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29"/>
      <c r="BC764" s="129"/>
      <c r="BD764" s="129"/>
      <c r="BE764" s="129"/>
    </row>
    <row r="765" spans="1:57" ht="15.75" customHeight="1" x14ac:dyDescent="0.3">
      <c r="A765" s="131"/>
      <c r="B765" s="132"/>
      <c r="C765" s="132"/>
      <c r="D765" s="132"/>
      <c r="E765" s="132"/>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29"/>
      <c r="BC765" s="129"/>
      <c r="BD765" s="129"/>
      <c r="BE765" s="129"/>
    </row>
    <row r="766" spans="1:57" ht="15.75" customHeight="1" x14ac:dyDescent="0.3">
      <c r="A766" s="131"/>
      <c r="B766" s="132"/>
      <c r="C766" s="132"/>
      <c r="D766" s="132"/>
      <c r="E766" s="132"/>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29"/>
      <c r="BC766" s="129"/>
      <c r="BD766" s="129"/>
      <c r="BE766" s="129"/>
    </row>
    <row r="767" spans="1:57" ht="15.75" customHeight="1" x14ac:dyDescent="0.3">
      <c r="A767" s="131"/>
      <c r="B767" s="132"/>
      <c r="C767" s="132"/>
      <c r="D767" s="132"/>
      <c r="E767" s="132"/>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29"/>
      <c r="BC767" s="129"/>
      <c r="BD767" s="129"/>
      <c r="BE767" s="129"/>
    </row>
    <row r="768" spans="1:57" ht="15.75" customHeight="1" x14ac:dyDescent="0.3">
      <c r="A768" s="131"/>
      <c r="B768" s="132"/>
      <c r="C768" s="132"/>
      <c r="D768" s="132"/>
      <c r="E768" s="132"/>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29"/>
      <c r="BC768" s="129"/>
      <c r="BD768" s="129"/>
      <c r="BE768" s="129"/>
    </row>
    <row r="769" spans="1:57" ht="15.75" customHeight="1" x14ac:dyDescent="0.3">
      <c r="A769" s="131"/>
      <c r="B769" s="132"/>
      <c r="C769" s="132"/>
      <c r="D769" s="132"/>
      <c r="E769" s="132"/>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29"/>
      <c r="BC769" s="129"/>
      <c r="BD769" s="129"/>
      <c r="BE769" s="129"/>
    </row>
    <row r="770" spans="1:57" ht="15.75" customHeight="1" x14ac:dyDescent="0.3">
      <c r="A770" s="131"/>
      <c r="B770" s="132"/>
      <c r="C770" s="132"/>
      <c r="D770" s="132"/>
      <c r="E770" s="132"/>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29"/>
      <c r="BC770" s="129"/>
      <c r="BD770" s="129"/>
      <c r="BE770" s="129"/>
    </row>
    <row r="771" spans="1:57" ht="15.75" customHeight="1" x14ac:dyDescent="0.3">
      <c r="A771" s="131"/>
      <c r="B771" s="132"/>
      <c r="C771" s="132"/>
      <c r="D771" s="132"/>
      <c r="E771" s="132"/>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29"/>
      <c r="BC771" s="129"/>
      <c r="BD771" s="129"/>
      <c r="BE771" s="129"/>
    </row>
    <row r="772" spans="1:57" ht="15.75" customHeight="1" x14ac:dyDescent="0.3">
      <c r="A772" s="131"/>
      <c r="B772" s="132"/>
      <c r="C772" s="132"/>
      <c r="D772" s="132"/>
      <c r="E772" s="132"/>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29"/>
      <c r="BC772" s="129"/>
      <c r="BD772" s="129"/>
      <c r="BE772" s="129"/>
    </row>
    <row r="773" spans="1:57" ht="15.75" customHeight="1" x14ac:dyDescent="0.3">
      <c r="A773" s="131"/>
      <c r="B773" s="132"/>
      <c r="C773" s="132"/>
      <c r="D773" s="132"/>
      <c r="E773" s="132"/>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29"/>
      <c r="BC773" s="129"/>
      <c r="BD773" s="129"/>
      <c r="BE773" s="129"/>
    </row>
    <row r="774" spans="1:57" ht="15.75" customHeight="1" x14ac:dyDescent="0.3">
      <c r="A774" s="131"/>
      <c r="B774" s="132"/>
      <c r="C774" s="132"/>
      <c r="D774" s="132"/>
      <c r="E774" s="132"/>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29"/>
      <c r="BC774" s="129"/>
      <c r="BD774" s="129"/>
      <c r="BE774" s="129"/>
    </row>
    <row r="775" spans="1:57" ht="15.75" customHeight="1" x14ac:dyDescent="0.3">
      <c r="A775" s="131"/>
      <c r="B775" s="132"/>
      <c r="C775" s="132"/>
      <c r="D775" s="132"/>
      <c r="E775" s="132"/>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29"/>
      <c r="BC775" s="129"/>
      <c r="BD775" s="129"/>
      <c r="BE775" s="129"/>
    </row>
    <row r="776" spans="1:57" ht="15.75" customHeight="1" x14ac:dyDescent="0.3">
      <c r="A776" s="131"/>
      <c r="B776" s="132"/>
      <c r="C776" s="132"/>
      <c r="D776" s="132"/>
      <c r="E776" s="132"/>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29"/>
      <c r="BC776" s="129"/>
      <c r="BD776" s="129"/>
      <c r="BE776" s="129"/>
    </row>
    <row r="777" spans="1:57" ht="15.75" customHeight="1" x14ac:dyDescent="0.3">
      <c r="A777" s="131"/>
      <c r="B777" s="132"/>
      <c r="C777" s="132"/>
      <c r="D777" s="132"/>
      <c r="E777" s="132"/>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29"/>
      <c r="BC777" s="129"/>
      <c r="BD777" s="129"/>
      <c r="BE777" s="129"/>
    </row>
    <row r="778" spans="1:57" ht="15.75" customHeight="1" x14ac:dyDescent="0.3">
      <c r="A778" s="131"/>
      <c r="B778" s="132"/>
      <c r="C778" s="132"/>
      <c r="D778" s="132"/>
      <c r="E778" s="132"/>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29"/>
      <c r="BC778" s="129"/>
      <c r="BD778" s="129"/>
      <c r="BE778" s="129"/>
    </row>
    <row r="779" spans="1:57" ht="15.75" customHeight="1" x14ac:dyDescent="0.3">
      <c r="A779" s="131"/>
      <c r="B779" s="132"/>
      <c r="C779" s="132"/>
      <c r="D779" s="132"/>
      <c r="E779" s="132"/>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29"/>
      <c r="BC779" s="129"/>
      <c r="BD779" s="129"/>
      <c r="BE779" s="129"/>
    </row>
    <row r="780" spans="1:57" ht="15.75" customHeight="1" x14ac:dyDescent="0.3">
      <c r="A780" s="131"/>
      <c r="B780" s="132"/>
      <c r="C780" s="132"/>
      <c r="D780" s="132"/>
      <c r="E780" s="132"/>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29"/>
      <c r="BC780" s="129"/>
      <c r="BD780" s="129"/>
      <c r="BE780" s="129"/>
    </row>
    <row r="781" spans="1:57" ht="15.75" customHeight="1" x14ac:dyDescent="0.3">
      <c r="A781" s="131"/>
      <c r="B781" s="132"/>
      <c r="C781" s="132"/>
      <c r="D781" s="132"/>
      <c r="E781" s="132"/>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29"/>
      <c r="BC781" s="129"/>
      <c r="BD781" s="129"/>
      <c r="BE781" s="129"/>
    </row>
    <row r="782" spans="1:57" ht="15.75" customHeight="1" x14ac:dyDescent="0.3">
      <c r="A782" s="131"/>
      <c r="B782" s="132"/>
      <c r="C782" s="132"/>
      <c r="D782" s="132"/>
      <c r="E782" s="132"/>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29"/>
      <c r="BC782" s="129"/>
      <c r="BD782" s="129"/>
      <c r="BE782" s="129"/>
    </row>
    <row r="783" spans="1:57" ht="15.75" customHeight="1" x14ac:dyDescent="0.3">
      <c r="A783" s="131"/>
      <c r="B783" s="132"/>
      <c r="C783" s="132"/>
      <c r="D783" s="132"/>
      <c r="E783" s="132"/>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29"/>
      <c r="BC783" s="129"/>
      <c r="BD783" s="129"/>
      <c r="BE783" s="129"/>
    </row>
    <row r="784" spans="1:57" ht="15.75" customHeight="1" x14ac:dyDescent="0.3">
      <c r="A784" s="131"/>
      <c r="B784" s="132"/>
      <c r="C784" s="132"/>
      <c r="D784" s="132"/>
      <c r="E784" s="132"/>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29"/>
      <c r="BC784" s="129"/>
      <c r="BD784" s="129"/>
      <c r="BE784" s="129"/>
    </row>
    <row r="785" spans="1:57" ht="15.75" customHeight="1" x14ac:dyDescent="0.3">
      <c r="A785" s="131"/>
      <c r="B785" s="132"/>
      <c r="C785" s="132"/>
      <c r="D785" s="132"/>
      <c r="E785" s="132"/>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29"/>
      <c r="BC785" s="129"/>
      <c r="BD785" s="129"/>
      <c r="BE785" s="129"/>
    </row>
    <row r="786" spans="1:57" ht="15.75" customHeight="1" x14ac:dyDescent="0.3">
      <c r="A786" s="131"/>
      <c r="B786" s="132"/>
      <c r="C786" s="132"/>
      <c r="D786" s="132"/>
      <c r="E786" s="132"/>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29"/>
      <c r="BC786" s="129"/>
      <c r="BD786" s="129"/>
      <c r="BE786" s="129"/>
    </row>
    <row r="787" spans="1:57" ht="15.75" customHeight="1" x14ac:dyDescent="0.3">
      <c r="A787" s="131"/>
      <c r="B787" s="132"/>
      <c r="C787" s="132"/>
      <c r="D787" s="132"/>
      <c r="E787" s="132"/>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29"/>
      <c r="BC787" s="129"/>
      <c r="BD787" s="129"/>
      <c r="BE787" s="129"/>
    </row>
    <row r="788" spans="1:57" ht="15.75" customHeight="1" x14ac:dyDescent="0.3">
      <c r="A788" s="131"/>
      <c r="B788" s="132"/>
      <c r="C788" s="132"/>
      <c r="D788" s="132"/>
      <c r="E788" s="132"/>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29"/>
      <c r="BC788" s="129"/>
      <c r="BD788" s="129"/>
      <c r="BE788" s="129"/>
    </row>
    <row r="789" spans="1:57" ht="15.75" customHeight="1" x14ac:dyDescent="0.3">
      <c r="A789" s="131"/>
      <c r="B789" s="132"/>
      <c r="C789" s="132"/>
      <c r="D789" s="132"/>
      <c r="E789" s="132"/>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29"/>
      <c r="BC789" s="129"/>
      <c r="BD789" s="129"/>
      <c r="BE789" s="129"/>
    </row>
    <row r="790" spans="1:57" ht="15.75" customHeight="1" x14ac:dyDescent="0.3">
      <c r="A790" s="131"/>
      <c r="B790" s="132"/>
      <c r="C790" s="132"/>
      <c r="D790" s="132"/>
      <c r="E790" s="132"/>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29"/>
      <c r="BC790" s="129"/>
      <c r="BD790" s="129"/>
      <c r="BE790" s="129"/>
    </row>
    <row r="791" spans="1:57" ht="15.75" customHeight="1" x14ac:dyDescent="0.3">
      <c r="A791" s="131"/>
      <c r="B791" s="132"/>
      <c r="C791" s="132"/>
      <c r="D791" s="132"/>
      <c r="E791" s="132"/>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29"/>
      <c r="BC791" s="129"/>
      <c r="BD791" s="129"/>
      <c r="BE791" s="129"/>
    </row>
    <row r="792" spans="1:57" ht="15.75" customHeight="1" x14ac:dyDescent="0.3">
      <c r="A792" s="131"/>
      <c r="B792" s="132"/>
      <c r="C792" s="132"/>
      <c r="D792" s="132"/>
      <c r="E792" s="132"/>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29"/>
      <c r="BC792" s="129"/>
      <c r="BD792" s="129"/>
      <c r="BE792" s="129"/>
    </row>
    <row r="793" spans="1:57" ht="15.75" customHeight="1" x14ac:dyDescent="0.3">
      <c r="A793" s="131"/>
      <c r="B793" s="132"/>
      <c r="C793" s="132"/>
      <c r="D793" s="132"/>
      <c r="E793" s="132"/>
      <c r="F793" s="129"/>
      <c r="G793" s="129"/>
      <c r="H793" s="129"/>
      <c r="I793" s="129"/>
      <c r="J793" s="129"/>
      <c r="K793" s="129"/>
      <c r="L793" s="129"/>
      <c r="M793" s="129"/>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29"/>
      <c r="BC793" s="129"/>
      <c r="BD793" s="129"/>
      <c r="BE793" s="129"/>
    </row>
    <row r="794" spans="1:57" ht="15.75" customHeight="1" x14ac:dyDescent="0.3">
      <c r="A794" s="131"/>
      <c r="B794" s="132"/>
      <c r="C794" s="132"/>
      <c r="D794" s="132"/>
      <c r="E794" s="132"/>
      <c r="F794" s="129"/>
      <c r="G794" s="129"/>
      <c r="H794" s="129"/>
      <c r="I794" s="129"/>
      <c r="J794" s="129"/>
      <c r="K794" s="129"/>
      <c r="L794" s="129"/>
      <c r="M794" s="129"/>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29"/>
      <c r="BC794" s="129"/>
      <c r="BD794" s="129"/>
      <c r="BE794" s="129"/>
    </row>
    <row r="795" spans="1:57" ht="15.75" customHeight="1" x14ac:dyDescent="0.3">
      <c r="A795" s="131"/>
      <c r="B795" s="132"/>
      <c r="C795" s="132"/>
      <c r="D795" s="132"/>
      <c r="E795" s="132"/>
      <c r="F795" s="129"/>
      <c r="G795" s="129"/>
      <c r="H795" s="129"/>
      <c r="I795" s="129"/>
      <c r="J795" s="129"/>
      <c r="K795" s="129"/>
      <c r="L795" s="129"/>
      <c r="M795" s="129"/>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29"/>
      <c r="BC795" s="129"/>
      <c r="BD795" s="129"/>
      <c r="BE795" s="129"/>
    </row>
    <row r="796" spans="1:57" ht="15.75" customHeight="1" x14ac:dyDescent="0.3">
      <c r="A796" s="131"/>
      <c r="B796" s="132"/>
      <c r="C796" s="132"/>
      <c r="D796" s="132"/>
      <c r="E796" s="132"/>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29"/>
      <c r="BC796" s="129"/>
      <c r="BD796" s="129"/>
      <c r="BE796" s="129"/>
    </row>
    <row r="797" spans="1:57" ht="15.75" customHeight="1" x14ac:dyDescent="0.3">
      <c r="A797" s="131"/>
      <c r="B797" s="132"/>
      <c r="C797" s="132"/>
      <c r="D797" s="132"/>
      <c r="E797" s="132"/>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29"/>
      <c r="BC797" s="129"/>
      <c r="BD797" s="129"/>
      <c r="BE797" s="129"/>
    </row>
    <row r="798" spans="1:57" ht="15.75" customHeight="1" x14ac:dyDescent="0.3">
      <c r="A798" s="131"/>
      <c r="B798" s="132"/>
      <c r="C798" s="132"/>
      <c r="D798" s="132"/>
      <c r="E798" s="132"/>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29"/>
      <c r="BC798" s="129"/>
      <c r="BD798" s="129"/>
      <c r="BE798" s="129"/>
    </row>
    <row r="799" spans="1:57" ht="15.75" customHeight="1" x14ac:dyDescent="0.3">
      <c r="A799" s="131"/>
      <c r="B799" s="132"/>
      <c r="C799" s="132"/>
      <c r="D799" s="132"/>
      <c r="E799" s="132"/>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29"/>
      <c r="BC799" s="129"/>
      <c r="BD799" s="129"/>
      <c r="BE799" s="129"/>
    </row>
    <row r="800" spans="1:57" ht="15.75" customHeight="1" x14ac:dyDescent="0.3">
      <c r="A800" s="131"/>
      <c r="B800" s="132"/>
      <c r="C800" s="132"/>
      <c r="D800" s="132"/>
      <c r="E800" s="132"/>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29"/>
      <c r="BC800" s="129"/>
      <c r="BD800" s="129"/>
      <c r="BE800" s="129"/>
    </row>
    <row r="801" spans="1:57" ht="15.75" customHeight="1" x14ac:dyDescent="0.3">
      <c r="A801" s="131"/>
      <c r="B801" s="132"/>
      <c r="C801" s="132"/>
      <c r="D801" s="132"/>
      <c r="E801" s="132"/>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29"/>
      <c r="BC801" s="129"/>
      <c r="BD801" s="129"/>
      <c r="BE801" s="129"/>
    </row>
    <row r="802" spans="1:57" ht="15.75" customHeight="1" x14ac:dyDescent="0.3">
      <c r="A802" s="131"/>
      <c r="B802" s="132"/>
      <c r="C802" s="132"/>
      <c r="D802" s="132"/>
      <c r="E802" s="132"/>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29"/>
      <c r="BC802" s="129"/>
      <c r="BD802" s="129"/>
      <c r="BE802" s="129"/>
    </row>
    <row r="803" spans="1:57" ht="15.75" customHeight="1" x14ac:dyDescent="0.3">
      <c r="A803" s="131"/>
      <c r="B803" s="132"/>
      <c r="C803" s="132"/>
      <c r="D803" s="132"/>
      <c r="E803" s="132"/>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29"/>
      <c r="BC803" s="129"/>
      <c r="BD803" s="129"/>
      <c r="BE803" s="129"/>
    </row>
    <row r="804" spans="1:57" ht="15.75" customHeight="1" x14ac:dyDescent="0.3">
      <c r="A804" s="131"/>
      <c r="B804" s="132"/>
      <c r="C804" s="132"/>
      <c r="D804" s="132"/>
      <c r="E804" s="132"/>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29"/>
      <c r="BC804" s="129"/>
      <c r="BD804" s="129"/>
      <c r="BE804" s="129"/>
    </row>
    <row r="805" spans="1:57" ht="15.75" customHeight="1" x14ac:dyDescent="0.3">
      <c r="A805" s="131"/>
      <c r="B805" s="132"/>
      <c r="C805" s="132"/>
      <c r="D805" s="132"/>
      <c r="E805" s="132"/>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29"/>
      <c r="BC805" s="129"/>
      <c r="BD805" s="129"/>
      <c r="BE805" s="129"/>
    </row>
    <row r="806" spans="1:57" ht="15.75" customHeight="1" x14ac:dyDescent="0.3">
      <c r="A806" s="131"/>
      <c r="B806" s="132"/>
      <c r="C806" s="132"/>
      <c r="D806" s="132"/>
      <c r="E806" s="132"/>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29"/>
      <c r="BC806" s="129"/>
      <c r="BD806" s="129"/>
      <c r="BE806" s="129"/>
    </row>
    <row r="807" spans="1:57" ht="15.75" customHeight="1" x14ac:dyDescent="0.3">
      <c r="A807" s="131"/>
      <c r="B807" s="132"/>
      <c r="C807" s="132"/>
      <c r="D807" s="132"/>
      <c r="E807" s="132"/>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29"/>
      <c r="BC807" s="129"/>
      <c r="BD807" s="129"/>
      <c r="BE807" s="129"/>
    </row>
    <row r="808" spans="1:57" ht="15.75" customHeight="1" x14ac:dyDescent="0.3">
      <c r="A808" s="131"/>
      <c r="B808" s="132"/>
      <c r="C808" s="132"/>
      <c r="D808" s="132"/>
      <c r="E808" s="132"/>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29"/>
      <c r="BC808" s="129"/>
      <c r="BD808" s="129"/>
      <c r="BE808" s="129"/>
    </row>
    <row r="809" spans="1:57" ht="15.75" customHeight="1" x14ac:dyDescent="0.3">
      <c r="A809" s="131"/>
      <c r="B809" s="132"/>
      <c r="C809" s="132"/>
      <c r="D809" s="132"/>
      <c r="E809" s="132"/>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29"/>
      <c r="BC809" s="129"/>
      <c r="BD809" s="129"/>
      <c r="BE809" s="129"/>
    </row>
    <row r="810" spans="1:57" ht="15.75" customHeight="1" x14ac:dyDescent="0.3">
      <c r="A810" s="131"/>
      <c r="B810" s="132"/>
      <c r="C810" s="132"/>
      <c r="D810" s="132"/>
      <c r="E810" s="132"/>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29"/>
      <c r="BC810" s="129"/>
      <c r="BD810" s="129"/>
      <c r="BE810" s="129"/>
    </row>
    <row r="811" spans="1:57" ht="15.75" customHeight="1" x14ac:dyDescent="0.3">
      <c r="A811" s="131"/>
      <c r="B811" s="132"/>
      <c r="C811" s="132"/>
      <c r="D811" s="132"/>
      <c r="E811" s="132"/>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29"/>
      <c r="BC811" s="129"/>
      <c r="BD811" s="129"/>
      <c r="BE811" s="129"/>
    </row>
    <row r="812" spans="1:57" ht="15.75" customHeight="1" x14ac:dyDescent="0.3">
      <c r="A812" s="131"/>
      <c r="B812" s="132"/>
      <c r="C812" s="132"/>
      <c r="D812" s="132"/>
      <c r="E812" s="132"/>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29"/>
      <c r="BC812" s="129"/>
      <c r="BD812" s="129"/>
      <c r="BE812" s="129"/>
    </row>
    <row r="813" spans="1:57" ht="15.75" customHeight="1" x14ac:dyDescent="0.3">
      <c r="A813" s="131"/>
      <c r="B813" s="132"/>
      <c r="C813" s="132"/>
      <c r="D813" s="132"/>
      <c r="E813" s="132"/>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29"/>
      <c r="BC813" s="129"/>
      <c r="BD813" s="129"/>
      <c r="BE813" s="129"/>
    </row>
    <row r="814" spans="1:57" ht="15.75" customHeight="1" x14ac:dyDescent="0.3">
      <c r="A814" s="131"/>
      <c r="B814" s="132"/>
      <c r="C814" s="132"/>
      <c r="D814" s="132"/>
      <c r="E814" s="132"/>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29"/>
      <c r="BC814" s="129"/>
      <c r="BD814" s="129"/>
      <c r="BE814" s="129"/>
    </row>
    <row r="815" spans="1:57" ht="15.75" customHeight="1" x14ac:dyDescent="0.3">
      <c r="A815" s="131"/>
      <c r="B815" s="132"/>
      <c r="C815" s="132"/>
      <c r="D815" s="132"/>
      <c r="E815" s="132"/>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29"/>
      <c r="BC815" s="129"/>
      <c r="BD815" s="129"/>
      <c r="BE815" s="129"/>
    </row>
    <row r="816" spans="1:57" ht="15.75" customHeight="1" x14ac:dyDescent="0.3">
      <c r="A816" s="131"/>
      <c r="B816" s="132"/>
      <c r="C816" s="132"/>
      <c r="D816" s="132"/>
      <c r="E816" s="132"/>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29"/>
      <c r="BC816" s="129"/>
      <c r="BD816" s="129"/>
      <c r="BE816" s="129"/>
    </row>
    <row r="817" spans="1:57" ht="15.75" customHeight="1" x14ac:dyDescent="0.3">
      <c r="A817" s="131"/>
      <c r="B817" s="132"/>
      <c r="C817" s="132"/>
      <c r="D817" s="132"/>
      <c r="E817" s="132"/>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29"/>
      <c r="BC817" s="129"/>
      <c r="BD817" s="129"/>
      <c r="BE817" s="129"/>
    </row>
    <row r="818" spans="1:57" ht="15.75" customHeight="1" x14ac:dyDescent="0.3">
      <c r="A818" s="131"/>
      <c r="B818" s="132"/>
      <c r="C818" s="132"/>
      <c r="D818" s="132"/>
      <c r="E818" s="132"/>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29"/>
      <c r="BC818" s="129"/>
      <c r="BD818" s="129"/>
      <c r="BE818" s="129"/>
    </row>
    <row r="819" spans="1:57" ht="15.75" customHeight="1" x14ac:dyDescent="0.3">
      <c r="A819" s="131"/>
      <c r="B819" s="132"/>
      <c r="C819" s="132"/>
      <c r="D819" s="132"/>
      <c r="E819" s="132"/>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29"/>
      <c r="BC819" s="129"/>
      <c r="BD819" s="129"/>
      <c r="BE819" s="129"/>
    </row>
    <row r="820" spans="1:57" ht="15.75" customHeight="1" x14ac:dyDescent="0.3">
      <c r="A820" s="131"/>
      <c r="B820" s="132"/>
      <c r="C820" s="132"/>
      <c r="D820" s="132"/>
      <c r="E820" s="132"/>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29"/>
      <c r="BC820" s="129"/>
      <c r="BD820" s="129"/>
      <c r="BE820" s="129"/>
    </row>
    <row r="821" spans="1:57" ht="15.75" customHeight="1" x14ac:dyDescent="0.3">
      <c r="A821" s="131"/>
      <c r="B821" s="132"/>
      <c r="C821" s="132"/>
      <c r="D821" s="132"/>
      <c r="E821" s="132"/>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29"/>
      <c r="BC821" s="129"/>
      <c r="BD821" s="129"/>
      <c r="BE821" s="129"/>
    </row>
    <row r="822" spans="1:57" ht="15.75" customHeight="1" x14ac:dyDescent="0.3">
      <c r="A822" s="131"/>
      <c r="B822" s="132"/>
      <c r="C822" s="132"/>
      <c r="D822" s="132"/>
      <c r="E822" s="132"/>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29"/>
      <c r="BC822" s="129"/>
      <c r="BD822" s="129"/>
      <c r="BE822" s="129"/>
    </row>
    <row r="823" spans="1:57" ht="15.75" customHeight="1" x14ac:dyDescent="0.3">
      <c r="A823" s="131"/>
      <c r="B823" s="132"/>
      <c r="C823" s="132"/>
      <c r="D823" s="132"/>
      <c r="E823" s="132"/>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29"/>
      <c r="BC823" s="129"/>
      <c r="BD823" s="129"/>
      <c r="BE823" s="129"/>
    </row>
    <row r="824" spans="1:57" ht="15.75" customHeight="1" x14ac:dyDescent="0.3">
      <c r="A824" s="131"/>
      <c r="B824" s="132"/>
      <c r="C824" s="132"/>
      <c r="D824" s="132"/>
      <c r="E824" s="132"/>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29"/>
      <c r="BC824" s="129"/>
      <c r="BD824" s="129"/>
      <c r="BE824" s="129"/>
    </row>
    <row r="825" spans="1:57" ht="15.75" customHeight="1" x14ac:dyDescent="0.3">
      <c r="A825" s="131"/>
      <c r="B825" s="132"/>
      <c r="C825" s="132"/>
      <c r="D825" s="132"/>
      <c r="E825" s="132"/>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29"/>
      <c r="BC825" s="129"/>
      <c r="BD825" s="129"/>
      <c r="BE825" s="129"/>
    </row>
    <row r="826" spans="1:57" ht="15.75" customHeight="1" x14ac:dyDescent="0.3">
      <c r="A826" s="131"/>
      <c r="B826" s="132"/>
      <c r="C826" s="132"/>
      <c r="D826" s="132"/>
      <c r="E826" s="132"/>
      <c r="F826" s="129"/>
      <c r="G826" s="129"/>
      <c r="H826" s="129"/>
      <c r="I826" s="129"/>
      <c r="J826" s="129"/>
      <c r="K826" s="129"/>
      <c r="L826" s="129"/>
      <c r="M826" s="129"/>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29"/>
      <c r="BC826" s="129"/>
      <c r="BD826" s="129"/>
      <c r="BE826" s="129"/>
    </row>
    <row r="827" spans="1:57" ht="15.75" customHeight="1" x14ac:dyDescent="0.3">
      <c r="A827" s="131"/>
      <c r="B827" s="132"/>
      <c r="C827" s="132"/>
      <c r="D827" s="132"/>
      <c r="E827" s="132"/>
      <c r="F827" s="129"/>
      <c r="G827" s="129"/>
      <c r="H827" s="129"/>
      <c r="I827" s="129"/>
      <c r="J827" s="129"/>
      <c r="K827" s="129"/>
      <c r="L827" s="129"/>
      <c r="M827" s="129"/>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29"/>
      <c r="BC827" s="129"/>
      <c r="BD827" s="129"/>
      <c r="BE827" s="129"/>
    </row>
    <row r="828" spans="1:57" ht="15.75" customHeight="1" x14ac:dyDescent="0.3">
      <c r="A828" s="131"/>
      <c r="B828" s="132"/>
      <c r="C828" s="132"/>
      <c r="D828" s="132"/>
      <c r="E828" s="132"/>
      <c r="F828" s="129"/>
      <c r="G828" s="129"/>
      <c r="H828" s="129"/>
      <c r="I828" s="129"/>
      <c r="J828" s="129"/>
      <c r="K828" s="129"/>
      <c r="L828" s="129"/>
      <c r="M828" s="129"/>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29"/>
      <c r="BC828" s="129"/>
      <c r="BD828" s="129"/>
      <c r="BE828" s="129"/>
    </row>
    <row r="829" spans="1:57" ht="15.75" customHeight="1" x14ac:dyDescent="0.3">
      <c r="A829" s="131"/>
      <c r="B829" s="132"/>
      <c r="C829" s="132"/>
      <c r="D829" s="132"/>
      <c r="E829" s="132"/>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29"/>
      <c r="BC829" s="129"/>
      <c r="BD829" s="129"/>
      <c r="BE829" s="129"/>
    </row>
    <row r="830" spans="1:57" ht="15.75" customHeight="1" x14ac:dyDescent="0.3">
      <c r="A830" s="131"/>
      <c r="B830" s="132"/>
      <c r="C830" s="132"/>
      <c r="D830" s="132"/>
      <c r="E830" s="132"/>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29"/>
      <c r="BC830" s="129"/>
      <c r="BD830" s="129"/>
      <c r="BE830" s="129"/>
    </row>
    <row r="831" spans="1:57" ht="15.75" customHeight="1" x14ac:dyDescent="0.3">
      <c r="A831" s="131"/>
      <c r="B831" s="132"/>
      <c r="C831" s="132"/>
      <c r="D831" s="132"/>
      <c r="E831" s="132"/>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29"/>
      <c r="BC831" s="129"/>
      <c r="BD831" s="129"/>
      <c r="BE831" s="129"/>
    </row>
    <row r="832" spans="1:57" ht="15.75" customHeight="1" x14ac:dyDescent="0.3">
      <c r="A832" s="131"/>
      <c r="B832" s="132"/>
      <c r="C832" s="132"/>
      <c r="D832" s="132"/>
      <c r="E832" s="132"/>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29"/>
      <c r="BC832" s="129"/>
      <c r="BD832" s="129"/>
      <c r="BE832" s="129"/>
    </row>
    <row r="833" spans="1:57" ht="15.75" customHeight="1" x14ac:dyDescent="0.3">
      <c r="A833" s="131"/>
      <c r="B833" s="132"/>
      <c r="C833" s="132"/>
      <c r="D833" s="132"/>
      <c r="E833" s="132"/>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129"/>
      <c r="BD833" s="129"/>
      <c r="BE833" s="129"/>
    </row>
    <row r="834" spans="1:57" ht="15.75" customHeight="1" x14ac:dyDescent="0.3">
      <c r="A834" s="131"/>
      <c r="B834" s="132"/>
      <c r="C834" s="132"/>
      <c r="D834" s="132"/>
      <c r="E834" s="132"/>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29"/>
      <c r="BC834" s="129"/>
      <c r="BD834" s="129"/>
      <c r="BE834" s="129"/>
    </row>
    <row r="835" spans="1:57" ht="15.75" customHeight="1" x14ac:dyDescent="0.3">
      <c r="A835" s="131"/>
      <c r="B835" s="132"/>
      <c r="C835" s="132"/>
      <c r="D835" s="132"/>
      <c r="E835" s="132"/>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29"/>
      <c r="BC835" s="129"/>
      <c r="BD835" s="129"/>
      <c r="BE835" s="129"/>
    </row>
    <row r="836" spans="1:57" ht="15.75" customHeight="1" x14ac:dyDescent="0.3">
      <c r="A836" s="131"/>
      <c r="B836" s="132"/>
      <c r="C836" s="132"/>
      <c r="D836" s="132"/>
      <c r="E836" s="132"/>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29"/>
      <c r="BC836" s="129"/>
      <c r="BD836" s="129"/>
      <c r="BE836" s="129"/>
    </row>
    <row r="837" spans="1:57" ht="15.75" customHeight="1" x14ac:dyDescent="0.3">
      <c r="A837" s="131"/>
      <c r="B837" s="132"/>
      <c r="C837" s="132"/>
      <c r="D837" s="132"/>
      <c r="E837" s="132"/>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29"/>
      <c r="BC837" s="129"/>
      <c r="BD837" s="129"/>
      <c r="BE837" s="129"/>
    </row>
    <row r="838" spans="1:57" ht="15.75" customHeight="1" x14ac:dyDescent="0.3">
      <c r="A838" s="131"/>
      <c r="B838" s="132"/>
      <c r="C838" s="132"/>
      <c r="D838" s="132"/>
      <c r="E838" s="132"/>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29"/>
      <c r="BC838" s="129"/>
      <c r="BD838" s="129"/>
      <c r="BE838" s="129"/>
    </row>
    <row r="839" spans="1:57" ht="15.75" customHeight="1" x14ac:dyDescent="0.3">
      <c r="A839" s="131"/>
      <c r="B839" s="132"/>
      <c r="C839" s="132"/>
      <c r="D839" s="132"/>
      <c r="E839" s="132"/>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29"/>
      <c r="BC839" s="129"/>
      <c r="BD839" s="129"/>
      <c r="BE839" s="129"/>
    </row>
    <row r="840" spans="1:57" ht="15.75" customHeight="1" x14ac:dyDescent="0.3">
      <c r="A840" s="131"/>
      <c r="B840" s="132"/>
      <c r="C840" s="132"/>
      <c r="D840" s="132"/>
      <c r="E840" s="132"/>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29"/>
      <c r="BC840" s="129"/>
      <c r="BD840" s="129"/>
      <c r="BE840" s="129"/>
    </row>
    <row r="841" spans="1:57" ht="15.75" customHeight="1" x14ac:dyDescent="0.3">
      <c r="A841" s="131"/>
      <c r="B841" s="132"/>
      <c r="C841" s="132"/>
      <c r="D841" s="132"/>
      <c r="E841" s="132"/>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29"/>
      <c r="BC841" s="129"/>
      <c r="BD841" s="129"/>
      <c r="BE841" s="129"/>
    </row>
    <row r="842" spans="1:57" ht="15.75" customHeight="1" x14ac:dyDescent="0.3">
      <c r="A842" s="131"/>
      <c r="B842" s="132"/>
      <c r="C842" s="132"/>
      <c r="D842" s="132"/>
      <c r="E842" s="132"/>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29"/>
      <c r="BC842" s="129"/>
      <c r="BD842" s="129"/>
      <c r="BE842" s="129"/>
    </row>
    <row r="843" spans="1:57" ht="15.75" customHeight="1" x14ac:dyDescent="0.3">
      <c r="A843" s="131"/>
      <c r="B843" s="132"/>
      <c r="C843" s="132"/>
      <c r="D843" s="132"/>
      <c r="E843" s="132"/>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29"/>
      <c r="BC843" s="129"/>
      <c r="BD843" s="129"/>
      <c r="BE843" s="129"/>
    </row>
    <row r="844" spans="1:57" ht="15.75" customHeight="1" x14ac:dyDescent="0.3">
      <c r="A844" s="131"/>
      <c r="B844" s="132"/>
      <c r="C844" s="132"/>
      <c r="D844" s="132"/>
      <c r="E844" s="132"/>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29"/>
      <c r="BC844" s="129"/>
      <c r="BD844" s="129"/>
      <c r="BE844" s="129"/>
    </row>
    <row r="845" spans="1:57" ht="15.75" customHeight="1" x14ac:dyDescent="0.3">
      <c r="A845" s="131"/>
      <c r="B845" s="132"/>
      <c r="C845" s="132"/>
      <c r="D845" s="132"/>
      <c r="E845" s="132"/>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29"/>
      <c r="BC845" s="129"/>
      <c r="BD845" s="129"/>
      <c r="BE845" s="129"/>
    </row>
    <row r="846" spans="1:57" ht="15.75" customHeight="1" x14ac:dyDescent="0.3">
      <c r="A846" s="131"/>
      <c r="B846" s="132"/>
      <c r="C846" s="132"/>
      <c r="D846" s="132"/>
      <c r="E846" s="132"/>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29"/>
      <c r="BC846" s="129"/>
      <c r="BD846" s="129"/>
      <c r="BE846" s="129"/>
    </row>
    <row r="847" spans="1:57" ht="15.75" customHeight="1" x14ac:dyDescent="0.3">
      <c r="A847" s="131"/>
      <c r="B847" s="132"/>
      <c r="C847" s="132"/>
      <c r="D847" s="132"/>
      <c r="E847" s="132"/>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29"/>
      <c r="BC847" s="129"/>
      <c r="BD847" s="129"/>
      <c r="BE847" s="129"/>
    </row>
    <row r="848" spans="1:57" ht="15.75" customHeight="1" x14ac:dyDescent="0.3">
      <c r="A848" s="131"/>
      <c r="B848" s="132"/>
      <c r="C848" s="132"/>
      <c r="D848" s="132"/>
      <c r="E848" s="132"/>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29"/>
      <c r="BC848" s="129"/>
      <c r="BD848" s="129"/>
      <c r="BE848" s="129"/>
    </row>
    <row r="849" spans="1:57" ht="15.75" customHeight="1" x14ac:dyDescent="0.3">
      <c r="A849" s="131"/>
      <c r="B849" s="132"/>
      <c r="C849" s="132"/>
      <c r="D849" s="132"/>
      <c r="E849" s="132"/>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29"/>
      <c r="BC849" s="129"/>
      <c r="BD849" s="129"/>
      <c r="BE849" s="129"/>
    </row>
    <row r="850" spans="1:57" ht="15.75" customHeight="1" x14ac:dyDescent="0.3">
      <c r="A850" s="131"/>
      <c r="B850" s="132"/>
      <c r="C850" s="132"/>
      <c r="D850" s="132"/>
      <c r="E850" s="132"/>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29"/>
      <c r="BC850" s="129"/>
      <c r="BD850" s="129"/>
      <c r="BE850" s="129"/>
    </row>
    <row r="851" spans="1:57" ht="15.75" customHeight="1" x14ac:dyDescent="0.3">
      <c r="A851" s="131"/>
      <c r="B851" s="132"/>
      <c r="C851" s="132"/>
      <c r="D851" s="132"/>
      <c r="E851" s="132"/>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29"/>
      <c r="BC851" s="129"/>
      <c r="BD851" s="129"/>
      <c r="BE851" s="129"/>
    </row>
    <row r="852" spans="1:57" ht="15.75" customHeight="1" x14ac:dyDescent="0.3">
      <c r="A852" s="131"/>
      <c r="B852" s="132"/>
      <c r="C852" s="132"/>
      <c r="D852" s="132"/>
      <c r="E852" s="132"/>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29"/>
      <c r="BC852" s="129"/>
      <c r="BD852" s="129"/>
      <c r="BE852" s="129"/>
    </row>
    <row r="853" spans="1:57" ht="15.75" customHeight="1" x14ac:dyDescent="0.3">
      <c r="A853" s="131"/>
      <c r="B853" s="132"/>
      <c r="C853" s="132"/>
      <c r="D853" s="132"/>
      <c r="E853" s="132"/>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29"/>
      <c r="BC853" s="129"/>
      <c r="BD853" s="129"/>
      <c r="BE853" s="129"/>
    </row>
    <row r="854" spans="1:57" ht="15.75" customHeight="1" x14ac:dyDescent="0.3">
      <c r="A854" s="131"/>
      <c r="B854" s="132"/>
      <c r="C854" s="132"/>
      <c r="D854" s="132"/>
      <c r="E854" s="132"/>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29"/>
      <c r="BC854" s="129"/>
      <c r="BD854" s="129"/>
      <c r="BE854" s="129"/>
    </row>
    <row r="855" spans="1:57" ht="15.75" customHeight="1" x14ac:dyDescent="0.3">
      <c r="A855" s="131"/>
      <c r="B855" s="132"/>
      <c r="C855" s="132"/>
      <c r="D855" s="132"/>
      <c r="E855" s="132"/>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29"/>
      <c r="BC855" s="129"/>
      <c r="BD855" s="129"/>
      <c r="BE855" s="129"/>
    </row>
    <row r="856" spans="1:57" ht="15.75" customHeight="1" x14ac:dyDescent="0.3">
      <c r="A856" s="131"/>
      <c r="B856" s="132"/>
      <c r="C856" s="132"/>
      <c r="D856" s="132"/>
      <c r="E856" s="132"/>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29"/>
      <c r="BC856" s="129"/>
      <c r="BD856" s="129"/>
      <c r="BE856" s="129"/>
    </row>
    <row r="857" spans="1:57" ht="15.75" customHeight="1" x14ac:dyDescent="0.3">
      <c r="A857" s="131"/>
      <c r="B857" s="132"/>
      <c r="C857" s="132"/>
      <c r="D857" s="132"/>
      <c r="E857" s="132"/>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29"/>
      <c r="BC857" s="129"/>
      <c r="BD857" s="129"/>
      <c r="BE857" s="129"/>
    </row>
    <row r="858" spans="1:57" ht="15.75" customHeight="1" x14ac:dyDescent="0.3">
      <c r="A858" s="131"/>
      <c r="B858" s="132"/>
      <c r="C858" s="132"/>
      <c r="D858" s="132"/>
      <c r="E858" s="132"/>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29"/>
      <c r="BC858" s="129"/>
      <c r="BD858" s="129"/>
      <c r="BE858" s="129"/>
    </row>
    <row r="859" spans="1:57" ht="15.75" customHeight="1" x14ac:dyDescent="0.3">
      <c r="A859" s="131"/>
      <c r="B859" s="132"/>
      <c r="C859" s="132"/>
      <c r="D859" s="132"/>
      <c r="E859" s="132"/>
      <c r="F859" s="129"/>
      <c r="G859" s="129"/>
      <c r="H859" s="129"/>
      <c r="I859" s="129"/>
      <c r="J859" s="129"/>
      <c r="K859" s="129"/>
      <c r="L859" s="129"/>
      <c r="M859" s="129"/>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29"/>
      <c r="BC859" s="129"/>
      <c r="BD859" s="129"/>
      <c r="BE859" s="129"/>
    </row>
    <row r="860" spans="1:57" ht="15.75" customHeight="1" x14ac:dyDescent="0.3">
      <c r="A860" s="131"/>
      <c r="B860" s="132"/>
      <c r="C860" s="132"/>
      <c r="D860" s="132"/>
      <c r="E860" s="132"/>
      <c r="F860" s="129"/>
      <c r="G860" s="129"/>
      <c r="H860" s="129"/>
      <c r="I860" s="129"/>
      <c r="J860" s="129"/>
      <c r="K860" s="129"/>
      <c r="L860" s="129"/>
      <c r="M860" s="129"/>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29"/>
      <c r="BC860" s="129"/>
      <c r="BD860" s="129"/>
      <c r="BE860" s="129"/>
    </row>
    <row r="861" spans="1:57" ht="15.75" customHeight="1" x14ac:dyDescent="0.3">
      <c r="A861" s="131"/>
      <c r="B861" s="132"/>
      <c r="C861" s="132"/>
      <c r="D861" s="132"/>
      <c r="E861" s="132"/>
      <c r="F861" s="129"/>
      <c r="G861" s="129"/>
      <c r="H861" s="129"/>
      <c r="I861" s="129"/>
      <c r="J861" s="129"/>
      <c r="K861" s="129"/>
      <c r="L861" s="129"/>
      <c r="M861" s="129"/>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29"/>
      <c r="BC861" s="129"/>
      <c r="BD861" s="129"/>
      <c r="BE861" s="129"/>
    </row>
    <row r="862" spans="1:57" ht="15.75" customHeight="1" x14ac:dyDescent="0.3">
      <c r="A862" s="131"/>
      <c r="B862" s="132"/>
      <c r="C862" s="132"/>
      <c r="D862" s="132"/>
      <c r="E862" s="132"/>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29"/>
      <c r="BC862" s="129"/>
      <c r="BD862" s="129"/>
      <c r="BE862" s="129"/>
    </row>
    <row r="863" spans="1:57" ht="15.75" customHeight="1" x14ac:dyDescent="0.3">
      <c r="A863" s="131"/>
      <c r="B863" s="132"/>
      <c r="C863" s="132"/>
      <c r="D863" s="132"/>
      <c r="E863" s="132"/>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29"/>
      <c r="BC863" s="129"/>
      <c r="BD863" s="129"/>
      <c r="BE863" s="129"/>
    </row>
    <row r="864" spans="1:57" ht="15.75" customHeight="1" x14ac:dyDescent="0.3">
      <c r="A864" s="131"/>
      <c r="B864" s="132"/>
      <c r="C864" s="132"/>
      <c r="D864" s="132"/>
      <c r="E864" s="132"/>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29"/>
      <c r="BC864" s="129"/>
      <c r="BD864" s="129"/>
      <c r="BE864" s="129"/>
    </row>
    <row r="865" spans="1:57" ht="15.75" customHeight="1" x14ac:dyDescent="0.3">
      <c r="A865" s="131"/>
      <c r="B865" s="132"/>
      <c r="C865" s="132"/>
      <c r="D865" s="132"/>
      <c r="E865" s="132"/>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29"/>
      <c r="BC865" s="129"/>
      <c r="BD865" s="129"/>
      <c r="BE865" s="129"/>
    </row>
    <row r="866" spans="1:57" ht="15.75" customHeight="1" x14ac:dyDescent="0.3">
      <c r="A866" s="131"/>
      <c r="B866" s="132"/>
      <c r="C866" s="132"/>
      <c r="D866" s="132"/>
      <c r="E866" s="132"/>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29"/>
      <c r="BC866" s="129"/>
      <c r="BD866" s="129"/>
      <c r="BE866" s="129"/>
    </row>
    <row r="867" spans="1:57" ht="15.75" customHeight="1" x14ac:dyDescent="0.3">
      <c r="A867" s="131"/>
      <c r="B867" s="132"/>
      <c r="C867" s="132"/>
      <c r="D867" s="132"/>
      <c r="E867" s="132"/>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29"/>
      <c r="BC867" s="129"/>
      <c r="BD867" s="129"/>
      <c r="BE867" s="129"/>
    </row>
    <row r="868" spans="1:57" ht="15.75" customHeight="1" x14ac:dyDescent="0.3">
      <c r="A868" s="131"/>
      <c r="B868" s="132"/>
      <c r="C868" s="132"/>
      <c r="D868" s="132"/>
      <c r="E868" s="132"/>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29"/>
      <c r="BC868" s="129"/>
      <c r="BD868" s="129"/>
      <c r="BE868" s="129"/>
    </row>
    <row r="869" spans="1:57" ht="15.75" customHeight="1" x14ac:dyDescent="0.3">
      <c r="A869" s="131"/>
      <c r="B869" s="132"/>
      <c r="C869" s="132"/>
      <c r="D869" s="132"/>
      <c r="E869" s="132"/>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29"/>
      <c r="BC869" s="129"/>
      <c r="BD869" s="129"/>
      <c r="BE869" s="129"/>
    </row>
    <row r="870" spans="1:57" ht="15.75" customHeight="1" x14ac:dyDescent="0.3">
      <c r="A870" s="131"/>
      <c r="B870" s="132"/>
      <c r="C870" s="132"/>
      <c r="D870" s="132"/>
      <c r="E870" s="132"/>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29"/>
      <c r="BC870" s="129"/>
      <c r="BD870" s="129"/>
      <c r="BE870" s="129"/>
    </row>
    <row r="871" spans="1:57" ht="15.75" customHeight="1" x14ac:dyDescent="0.3">
      <c r="A871" s="131"/>
      <c r="B871" s="132"/>
      <c r="C871" s="132"/>
      <c r="D871" s="132"/>
      <c r="E871" s="132"/>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29"/>
      <c r="BC871" s="129"/>
      <c r="BD871" s="129"/>
      <c r="BE871" s="129"/>
    </row>
    <row r="872" spans="1:57" ht="15.75" customHeight="1" x14ac:dyDescent="0.3">
      <c r="A872" s="131"/>
      <c r="B872" s="132"/>
      <c r="C872" s="132"/>
      <c r="D872" s="132"/>
      <c r="E872" s="132"/>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29"/>
      <c r="BC872" s="129"/>
      <c r="BD872" s="129"/>
      <c r="BE872" s="129"/>
    </row>
    <row r="873" spans="1:57" ht="15.75" customHeight="1" x14ac:dyDescent="0.3">
      <c r="A873" s="131"/>
      <c r="B873" s="132"/>
      <c r="C873" s="132"/>
      <c r="D873" s="132"/>
      <c r="E873" s="132"/>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29"/>
      <c r="BC873" s="129"/>
      <c r="BD873" s="129"/>
      <c r="BE873" s="129"/>
    </row>
    <row r="874" spans="1:57" ht="15.75" customHeight="1" x14ac:dyDescent="0.3">
      <c r="A874" s="131"/>
      <c r="B874" s="132"/>
      <c r="C874" s="132"/>
      <c r="D874" s="132"/>
      <c r="E874" s="132"/>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29"/>
      <c r="BC874" s="129"/>
      <c r="BD874" s="129"/>
      <c r="BE874" s="129"/>
    </row>
    <row r="875" spans="1:57" ht="15.75" customHeight="1" x14ac:dyDescent="0.3">
      <c r="A875" s="131"/>
      <c r="B875" s="132"/>
      <c r="C875" s="132"/>
      <c r="D875" s="132"/>
      <c r="E875" s="132"/>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29"/>
      <c r="BC875" s="129"/>
      <c r="BD875" s="129"/>
      <c r="BE875" s="129"/>
    </row>
    <row r="876" spans="1:57" ht="15.75" customHeight="1" x14ac:dyDescent="0.3">
      <c r="A876" s="131"/>
      <c r="B876" s="132"/>
      <c r="C876" s="132"/>
      <c r="D876" s="132"/>
      <c r="E876" s="132"/>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29"/>
      <c r="BC876" s="129"/>
      <c r="BD876" s="129"/>
      <c r="BE876" s="129"/>
    </row>
    <row r="877" spans="1:57" ht="15.75" customHeight="1" x14ac:dyDescent="0.3">
      <c r="A877" s="131"/>
      <c r="B877" s="132"/>
      <c r="C877" s="132"/>
      <c r="D877" s="132"/>
      <c r="E877" s="132"/>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29"/>
      <c r="BC877" s="129"/>
      <c r="BD877" s="129"/>
      <c r="BE877" s="129"/>
    </row>
    <row r="878" spans="1:57" ht="15.75" customHeight="1" x14ac:dyDescent="0.3">
      <c r="A878" s="131"/>
      <c r="B878" s="132"/>
      <c r="C878" s="132"/>
      <c r="D878" s="132"/>
      <c r="E878" s="132"/>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29"/>
      <c r="BC878" s="129"/>
      <c r="BD878" s="129"/>
      <c r="BE878" s="129"/>
    </row>
    <row r="879" spans="1:57" ht="15.75" customHeight="1" x14ac:dyDescent="0.3">
      <c r="A879" s="131"/>
      <c r="B879" s="132"/>
      <c r="C879" s="132"/>
      <c r="D879" s="132"/>
      <c r="E879" s="132"/>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29"/>
      <c r="BC879" s="129"/>
      <c r="BD879" s="129"/>
      <c r="BE879" s="129"/>
    </row>
    <row r="880" spans="1:57" ht="15.75" customHeight="1" x14ac:dyDescent="0.3">
      <c r="A880" s="131"/>
      <c r="B880" s="132"/>
      <c r="C880" s="132"/>
      <c r="D880" s="132"/>
      <c r="E880" s="132"/>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29"/>
      <c r="BC880" s="129"/>
      <c r="BD880" s="129"/>
      <c r="BE880" s="129"/>
    </row>
    <row r="881" spans="1:57" ht="15.75" customHeight="1" x14ac:dyDescent="0.3">
      <c r="A881" s="131"/>
      <c r="B881" s="132"/>
      <c r="C881" s="132"/>
      <c r="D881" s="132"/>
      <c r="E881" s="132"/>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29"/>
      <c r="BC881" s="129"/>
      <c r="BD881" s="129"/>
      <c r="BE881" s="129"/>
    </row>
    <row r="882" spans="1:57" ht="15.75" customHeight="1" x14ac:dyDescent="0.3">
      <c r="A882" s="131"/>
      <c r="B882" s="132"/>
      <c r="C882" s="132"/>
      <c r="D882" s="132"/>
      <c r="E882" s="132"/>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29"/>
      <c r="BC882" s="129"/>
      <c r="BD882" s="129"/>
      <c r="BE882" s="129"/>
    </row>
    <row r="883" spans="1:57" ht="15.75" customHeight="1" x14ac:dyDescent="0.3">
      <c r="A883" s="131"/>
      <c r="B883" s="132"/>
      <c r="C883" s="132"/>
      <c r="D883" s="132"/>
      <c r="E883" s="132"/>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29"/>
      <c r="BC883" s="129"/>
      <c r="BD883" s="129"/>
      <c r="BE883" s="129"/>
    </row>
    <row r="884" spans="1:57" ht="15.75" customHeight="1" x14ac:dyDescent="0.3">
      <c r="A884" s="131"/>
      <c r="B884" s="132"/>
      <c r="C884" s="132"/>
      <c r="D884" s="132"/>
      <c r="E884" s="132"/>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29"/>
      <c r="BC884" s="129"/>
      <c r="BD884" s="129"/>
      <c r="BE884" s="129"/>
    </row>
    <row r="885" spans="1:57" ht="15.75" customHeight="1" x14ac:dyDescent="0.3">
      <c r="A885" s="131"/>
      <c r="B885" s="132"/>
      <c r="C885" s="132"/>
      <c r="D885" s="132"/>
      <c r="E885" s="132"/>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29"/>
      <c r="BC885" s="129"/>
      <c r="BD885" s="129"/>
      <c r="BE885" s="129"/>
    </row>
    <row r="886" spans="1:57" ht="15.75" customHeight="1" x14ac:dyDescent="0.3">
      <c r="A886" s="131"/>
      <c r="B886" s="132"/>
      <c r="C886" s="132"/>
      <c r="D886" s="132"/>
      <c r="E886" s="132"/>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29"/>
      <c r="BC886" s="129"/>
      <c r="BD886" s="129"/>
      <c r="BE886" s="129"/>
    </row>
    <row r="887" spans="1:57" ht="15.75" customHeight="1" x14ac:dyDescent="0.3">
      <c r="A887" s="131"/>
      <c r="B887" s="132"/>
      <c r="C887" s="132"/>
      <c r="D887" s="132"/>
      <c r="E887" s="132"/>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29"/>
      <c r="BC887" s="129"/>
      <c r="BD887" s="129"/>
      <c r="BE887" s="129"/>
    </row>
    <row r="888" spans="1:57" ht="15.75" customHeight="1" x14ac:dyDescent="0.3">
      <c r="A888" s="131"/>
      <c r="B888" s="132"/>
      <c r="C888" s="132"/>
      <c r="D888" s="132"/>
      <c r="E888" s="132"/>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29"/>
      <c r="BC888" s="129"/>
      <c r="BD888" s="129"/>
      <c r="BE888" s="129"/>
    </row>
    <row r="889" spans="1:57" ht="15.75" customHeight="1" x14ac:dyDescent="0.3">
      <c r="A889" s="131"/>
      <c r="B889" s="132"/>
      <c r="C889" s="132"/>
      <c r="D889" s="132"/>
      <c r="E889" s="132"/>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29"/>
      <c r="BC889" s="129"/>
      <c r="BD889" s="129"/>
      <c r="BE889" s="129"/>
    </row>
    <row r="890" spans="1:57" ht="15.75" customHeight="1" x14ac:dyDescent="0.3">
      <c r="A890" s="131"/>
      <c r="B890" s="132"/>
      <c r="C890" s="132"/>
      <c r="D890" s="132"/>
      <c r="E890" s="132"/>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29"/>
      <c r="BC890" s="129"/>
      <c r="BD890" s="129"/>
      <c r="BE890" s="129"/>
    </row>
    <row r="891" spans="1:57" ht="15.75" customHeight="1" x14ac:dyDescent="0.3">
      <c r="A891" s="131"/>
      <c r="B891" s="132"/>
      <c r="C891" s="132"/>
      <c r="D891" s="132"/>
      <c r="E891" s="132"/>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29"/>
      <c r="BC891" s="129"/>
      <c r="BD891" s="129"/>
      <c r="BE891" s="129"/>
    </row>
    <row r="892" spans="1:57" ht="15.75" customHeight="1" x14ac:dyDescent="0.3">
      <c r="A892" s="131"/>
      <c r="B892" s="132"/>
      <c r="C892" s="132"/>
      <c r="D892" s="132"/>
      <c r="E892" s="132"/>
      <c r="F892" s="129"/>
      <c r="G892" s="129"/>
      <c r="H892" s="129"/>
      <c r="I892" s="129"/>
      <c r="J892" s="129"/>
      <c r="K892" s="129"/>
      <c r="L892" s="129"/>
      <c r="M892" s="129"/>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29"/>
      <c r="BC892" s="129"/>
      <c r="BD892" s="129"/>
      <c r="BE892" s="129"/>
    </row>
    <row r="893" spans="1:57" ht="15.75" customHeight="1" x14ac:dyDescent="0.3">
      <c r="A893" s="131"/>
      <c r="B893" s="132"/>
      <c r="C893" s="132"/>
      <c r="D893" s="132"/>
      <c r="E893" s="132"/>
      <c r="F893" s="129"/>
      <c r="G893" s="129"/>
      <c r="H893" s="129"/>
      <c r="I893" s="129"/>
      <c r="J893" s="129"/>
      <c r="K893" s="129"/>
      <c r="L893" s="129"/>
      <c r="M893" s="129"/>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29"/>
      <c r="BC893" s="129"/>
      <c r="BD893" s="129"/>
      <c r="BE893" s="129"/>
    </row>
    <row r="894" spans="1:57" ht="15.75" customHeight="1" x14ac:dyDescent="0.3">
      <c r="A894" s="131"/>
      <c r="B894" s="132"/>
      <c r="C894" s="132"/>
      <c r="D894" s="132"/>
      <c r="E894" s="132"/>
      <c r="F894" s="129"/>
      <c r="G894" s="129"/>
      <c r="H894" s="129"/>
      <c r="I894" s="129"/>
      <c r="J894" s="129"/>
      <c r="K894" s="129"/>
      <c r="L894" s="129"/>
      <c r="M894" s="129"/>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29"/>
      <c r="BC894" s="129"/>
      <c r="BD894" s="129"/>
      <c r="BE894" s="129"/>
    </row>
    <row r="895" spans="1:57" ht="15.75" customHeight="1" x14ac:dyDescent="0.3">
      <c r="A895" s="131"/>
      <c r="B895" s="132"/>
      <c r="C895" s="132"/>
      <c r="D895" s="132"/>
      <c r="E895" s="132"/>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29"/>
      <c r="BC895" s="129"/>
      <c r="BD895" s="129"/>
      <c r="BE895" s="129"/>
    </row>
    <row r="896" spans="1:57" ht="15.75" customHeight="1" x14ac:dyDescent="0.3">
      <c r="A896" s="131"/>
      <c r="B896" s="132"/>
      <c r="C896" s="132"/>
      <c r="D896" s="132"/>
      <c r="E896" s="132"/>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29"/>
      <c r="BC896" s="129"/>
      <c r="BD896" s="129"/>
      <c r="BE896" s="129"/>
    </row>
    <row r="897" spans="1:57" ht="15.75" customHeight="1" x14ac:dyDescent="0.3">
      <c r="A897" s="131"/>
      <c r="B897" s="132"/>
      <c r="C897" s="132"/>
      <c r="D897" s="132"/>
      <c r="E897" s="132"/>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29"/>
      <c r="BC897" s="129"/>
      <c r="BD897" s="129"/>
      <c r="BE897" s="129"/>
    </row>
    <row r="898" spans="1:57" ht="15.75" customHeight="1" x14ac:dyDescent="0.3">
      <c r="A898" s="131"/>
      <c r="B898" s="132"/>
      <c r="C898" s="132"/>
      <c r="D898" s="132"/>
      <c r="E898" s="132"/>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29"/>
      <c r="BC898" s="129"/>
      <c r="BD898" s="129"/>
      <c r="BE898" s="129"/>
    </row>
    <row r="899" spans="1:57" ht="15.75" customHeight="1" x14ac:dyDescent="0.3">
      <c r="A899" s="131"/>
      <c r="B899" s="132"/>
      <c r="C899" s="132"/>
      <c r="D899" s="132"/>
      <c r="E899" s="132"/>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29"/>
      <c r="BC899" s="129"/>
      <c r="BD899" s="129"/>
      <c r="BE899" s="129"/>
    </row>
    <row r="900" spans="1:57" ht="15.75" customHeight="1" x14ac:dyDescent="0.3">
      <c r="A900" s="131"/>
      <c r="B900" s="132"/>
      <c r="C900" s="132"/>
      <c r="D900" s="132"/>
      <c r="E900" s="132"/>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29"/>
      <c r="BC900" s="129"/>
      <c r="BD900" s="129"/>
      <c r="BE900" s="129"/>
    </row>
    <row r="901" spans="1:57" ht="15.75" customHeight="1" x14ac:dyDescent="0.3">
      <c r="A901" s="131"/>
      <c r="B901" s="132"/>
      <c r="C901" s="132"/>
      <c r="D901" s="132"/>
      <c r="E901" s="132"/>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29"/>
      <c r="BC901" s="129"/>
      <c r="BD901" s="129"/>
      <c r="BE901" s="129"/>
    </row>
    <row r="902" spans="1:57" ht="15.75" customHeight="1" x14ac:dyDescent="0.3">
      <c r="A902" s="131"/>
      <c r="B902" s="132"/>
      <c r="C902" s="132"/>
      <c r="D902" s="132"/>
      <c r="E902" s="132"/>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29"/>
      <c r="BC902" s="129"/>
      <c r="BD902" s="129"/>
      <c r="BE902" s="129"/>
    </row>
    <row r="903" spans="1:57" ht="15.75" customHeight="1" x14ac:dyDescent="0.3">
      <c r="A903" s="131"/>
      <c r="B903" s="132"/>
      <c r="C903" s="132"/>
      <c r="D903" s="132"/>
      <c r="E903" s="132"/>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29"/>
      <c r="BC903" s="129"/>
      <c r="BD903" s="129"/>
      <c r="BE903" s="129"/>
    </row>
    <row r="904" spans="1:57" ht="15.75" customHeight="1" x14ac:dyDescent="0.3">
      <c r="A904" s="131"/>
      <c r="B904" s="132"/>
      <c r="C904" s="132"/>
      <c r="D904" s="132"/>
      <c r="E904" s="132"/>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29"/>
      <c r="BC904" s="129"/>
      <c r="BD904" s="129"/>
      <c r="BE904" s="129"/>
    </row>
    <row r="905" spans="1:57" ht="15.75" customHeight="1" x14ac:dyDescent="0.3">
      <c r="A905" s="131"/>
      <c r="B905" s="132"/>
      <c r="C905" s="132"/>
      <c r="D905" s="132"/>
      <c r="E905" s="132"/>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29"/>
      <c r="BC905" s="129"/>
      <c r="BD905" s="129"/>
      <c r="BE905" s="129"/>
    </row>
    <row r="906" spans="1:57" ht="15.75" customHeight="1" x14ac:dyDescent="0.3">
      <c r="A906" s="131"/>
      <c r="B906" s="132"/>
      <c r="C906" s="132"/>
      <c r="D906" s="132"/>
      <c r="E906" s="132"/>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29"/>
      <c r="BC906" s="129"/>
      <c r="BD906" s="129"/>
      <c r="BE906" s="129"/>
    </row>
    <row r="907" spans="1:57" ht="15.75" customHeight="1" x14ac:dyDescent="0.3">
      <c r="A907" s="131"/>
      <c r="B907" s="132"/>
      <c r="C907" s="132"/>
      <c r="D907" s="132"/>
      <c r="E907" s="132"/>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29"/>
      <c r="BC907" s="129"/>
      <c r="BD907" s="129"/>
      <c r="BE907" s="129"/>
    </row>
    <row r="908" spans="1:57" ht="15.75" customHeight="1" x14ac:dyDescent="0.3">
      <c r="A908" s="131"/>
      <c r="B908" s="132"/>
      <c r="C908" s="132"/>
      <c r="D908" s="132"/>
      <c r="E908" s="132"/>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29"/>
      <c r="BC908" s="129"/>
      <c r="BD908" s="129"/>
      <c r="BE908" s="129"/>
    </row>
    <row r="909" spans="1:57" ht="15.75" customHeight="1" x14ac:dyDescent="0.3">
      <c r="A909" s="131"/>
      <c r="B909" s="132"/>
      <c r="C909" s="132"/>
      <c r="D909" s="132"/>
      <c r="E909" s="132"/>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29"/>
      <c r="BC909" s="129"/>
      <c r="BD909" s="129"/>
      <c r="BE909" s="129"/>
    </row>
    <row r="910" spans="1:57" ht="15.75" customHeight="1" x14ac:dyDescent="0.3">
      <c r="A910" s="131"/>
      <c r="B910" s="132"/>
      <c r="C910" s="132"/>
      <c r="D910" s="132"/>
      <c r="E910" s="132"/>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29"/>
      <c r="BC910" s="129"/>
      <c r="BD910" s="129"/>
      <c r="BE910" s="129"/>
    </row>
    <row r="911" spans="1:57" ht="15.75" customHeight="1" x14ac:dyDescent="0.3">
      <c r="A911" s="131"/>
      <c r="B911" s="132"/>
      <c r="C911" s="132"/>
      <c r="D911" s="132"/>
      <c r="E911" s="132"/>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29"/>
      <c r="BC911" s="129"/>
      <c r="BD911" s="129"/>
      <c r="BE911" s="129"/>
    </row>
    <row r="912" spans="1:57" ht="15.75" customHeight="1" x14ac:dyDescent="0.3">
      <c r="A912" s="131"/>
      <c r="B912" s="132"/>
      <c r="C912" s="132"/>
      <c r="D912" s="132"/>
      <c r="E912" s="132"/>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29"/>
      <c r="BC912" s="129"/>
      <c r="BD912" s="129"/>
      <c r="BE912" s="129"/>
    </row>
    <row r="913" spans="1:57" ht="15.75" customHeight="1" x14ac:dyDescent="0.3">
      <c r="A913" s="131"/>
      <c r="B913" s="132"/>
      <c r="C913" s="132"/>
      <c r="D913" s="132"/>
      <c r="E913" s="132"/>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29"/>
      <c r="BC913" s="129"/>
      <c r="BD913" s="129"/>
      <c r="BE913" s="129"/>
    </row>
    <row r="914" spans="1:57" ht="15.75" customHeight="1" x14ac:dyDescent="0.3">
      <c r="A914" s="131"/>
      <c r="B914" s="132"/>
      <c r="C914" s="132"/>
      <c r="D914" s="132"/>
      <c r="E914" s="132"/>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29"/>
      <c r="BC914" s="129"/>
      <c r="BD914" s="129"/>
      <c r="BE914" s="129"/>
    </row>
    <row r="915" spans="1:57" ht="15.75" customHeight="1" x14ac:dyDescent="0.3">
      <c r="A915" s="131"/>
      <c r="B915" s="132"/>
      <c r="C915" s="132"/>
      <c r="D915" s="132"/>
      <c r="E915" s="132"/>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29"/>
      <c r="BC915" s="129"/>
      <c r="BD915" s="129"/>
      <c r="BE915" s="129"/>
    </row>
    <row r="916" spans="1:57" ht="15.75" customHeight="1" x14ac:dyDescent="0.3">
      <c r="A916" s="131"/>
      <c r="B916" s="132"/>
      <c r="C916" s="132"/>
      <c r="D916" s="132"/>
      <c r="E916" s="132"/>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29"/>
      <c r="BC916" s="129"/>
      <c r="BD916" s="129"/>
      <c r="BE916" s="129"/>
    </row>
    <row r="917" spans="1:57" ht="15.75" customHeight="1" x14ac:dyDescent="0.3">
      <c r="A917" s="131"/>
      <c r="B917" s="132"/>
      <c r="C917" s="132"/>
      <c r="D917" s="132"/>
      <c r="E917" s="132"/>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29"/>
      <c r="BC917" s="129"/>
      <c r="BD917" s="129"/>
      <c r="BE917" s="129"/>
    </row>
    <row r="918" spans="1:57" ht="15.75" customHeight="1" x14ac:dyDescent="0.3">
      <c r="A918" s="131"/>
      <c r="B918" s="132"/>
      <c r="C918" s="132"/>
      <c r="D918" s="132"/>
      <c r="E918" s="132"/>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29"/>
      <c r="BC918" s="129"/>
      <c r="BD918" s="129"/>
      <c r="BE918" s="129"/>
    </row>
    <row r="919" spans="1:57" ht="15.75" customHeight="1" x14ac:dyDescent="0.3">
      <c r="A919" s="131"/>
      <c r="B919" s="132"/>
      <c r="C919" s="132"/>
      <c r="D919" s="132"/>
      <c r="E919" s="132"/>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29"/>
      <c r="BC919" s="129"/>
      <c r="BD919" s="129"/>
      <c r="BE919" s="129"/>
    </row>
    <row r="920" spans="1:57" ht="15.75" customHeight="1" x14ac:dyDescent="0.3">
      <c r="A920" s="131"/>
      <c r="B920" s="132"/>
      <c r="C920" s="132"/>
      <c r="D920" s="132"/>
      <c r="E920" s="132"/>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29"/>
      <c r="BC920" s="129"/>
      <c r="BD920" s="129"/>
      <c r="BE920" s="129"/>
    </row>
    <row r="921" spans="1:57" ht="15.75" customHeight="1" x14ac:dyDescent="0.3">
      <c r="A921" s="131"/>
      <c r="B921" s="132"/>
      <c r="C921" s="132"/>
      <c r="D921" s="132"/>
      <c r="E921" s="132"/>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29"/>
      <c r="BC921" s="129"/>
      <c r="BD921" s="129"/>
      <c r="BE921" s="129"/>
    </row>
    <row r="922" spans="1:57" ht="15.75" customHeight="1" x14ac:dyDescent="0.3">
      <c r="A922" s="131"/>
      <c r="B922" s="132"/>
      <c r="C922" s="132"/>
      <c r="D922" s="132"/>
      <c r="E922" s="132"/>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29"/>
      <c r="BC922" s="129"/>
      <c r="BD922" s="129"/>
      <c r="BE922" s="129"/>
    </row>
    <row r="923" spans="1:57" ht="15.75" customHeight="1" x14ac:dyDescent="0.3">
      <c r="A923" s="131"/>
      <c r="B923" s="132"/>
      <c r="C923" s="132"/>
      <c r="D923" s="132"/>
      <c r="E923" s="132"/>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29"/>
      <c r="BC923" s="129"/>
      <c r="BD923" s="129"/>
      <c r="BE923" s="129"/>
    </row>
    <row r="924" spans="1:57" ht="15.75" customHeight="1" x14ac:dyDescent="0.3">
      <c r="A924" s="131"/>
      <c r="B924" s="132"/>
      <c r="C924" s="132"/>
      <c r="D924" s="132"/>
      <c r="E924" s="132"/>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29"/>
      <c r="BC924" s="129"/>
      <c r="BD924" s="129"/>
      <c r="BE924" s="129"/>
    </row>
    <row r="925" spans="1:57" ht="15.75" customHeight="1" x14ac:dyDescent="0.3">
      <c r="A925" s="131"/>
      <c r="B925" s="132"/>
      <c r="C925" s="132"/>
      <c r="D925" s="132"/>
      <c r="E925" s="132"/>
      <c r="F925" s="129"/>
      <c r="G925" s="129"/>
      <c r="H925" s="129"/>
      <c r="I925" s="129"/>
      <c r="J925" s="129"/>
      <c r="K925" s="129"/>
      <c r="L925" s="129"/>
      <c r="M925" s="129"/>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29"/>
      <c r="BC925" s="129"/>
      <c r="BD925" s="129"/>
      <c r="BE925" s="129"/>
    </row>
    <row r="926" spans="1:57" ht="15.75" customHeight="1" x14ac:dyDescent="0.3">
      <c r="A926" s="131"/>
      <c r="B926" s="132"/>
      <c r="C926" s="132"/>
      <c r="D926" s="132"/>
      <c r="E926" s="132"/>
      <c r="F926" s="129"/>
      <c r="G926" s="129"/>
      <c r="H926" s="129"/>
      <c r="I926" s="129"/>
      <c r="J926" s="129"/>
      <c r="K926" s="129"/>
      <c r="L926" s="129"/>
      <c r="M926" s="129"/>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29"/>
      <c r="BC926" s="129"/>
      <c r="BD926" s="129"/>
      <c r="BE926" s="129"/>
    </row>
    <row r="927" spans="1:57" ht="15.75" customHeight="1" x14ac:dyDescent="0.3">
      <c r="A927" s="131"/>
      <c r="B927" s="132"/>
      <c r="C927" s="132"/>
      <c r="D927" s="132"/>
      <c r="E927" s="132"/>
      <c r="F927" s="129"/>
      <c r="G927" s="129"/>
      <c r="H927" s="129"/>
      <c r="I927" s="129"/>
      <c r="J927" s="129"/>
      <c r="K927" s="129"/>
      <c r="L927" s="129"/>
      <c r="M927" s="129"/>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29"/>
      <c r="BC927" s="129"/>
      <c r="BD927" s="129"/>
      <c r="BE927" s="129"/>
    </row>
    <row r="928" spans="1:57" ht="15.75" customHeight="1" x14ac:dyDescent="0.3">
      <c r="A928" s="131"/>
      <c r="B928" s="132"/>
      <c r="C928" s="132"/>
      <c r="D928" s="132"/>
      <c r="E928" s="132"/>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29"/>
      <c r="BC928" s="129"/>
      <c r="BD928" s="129"/>
      <c r="BE928" s="129"/>
    </row>
    <row r="929" spans="1:57" ht="15.75" customHeight="1" x14ac:dyDescent="0.3">
      <c r="A929" s="131"/>
      <c r="B929" s="132"/>
      <c r="C929" s="132"/>
      <c r="D929" s="132"/>
      <c r="E929" s="132"/>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29"/>
      <c r="BC929" s="129"/>
      <c r="BD929" s="129"/>
      <c r="BE929" s="129"/>
    </row>
    <row r="930" spans="1:57" ht="15.75" customHeight="1" x14ac:dyDescent="0.3">
      <c r="A930" s="131"/>
      <c r="B930" s="132"/>
      <c r="C930" s="132"/>
      <c r="D930" s="132"/>
      <c r="E930" s="132"/>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29"/>
      <c r="BC930" s="129"/>
      <c r="BD930" s="129"/>
      <c r="BE930" s="129"/>
    </row>
    <row r="931" spans="1:57" ht="15.75" customHeight="1" x14ac:dyDescent="0.3">
      <c r="A931" s="131"/>
      <c r="B931" s="132"/>
      <c r="C931" s="132"/>
      <c r="D931" s="132"/>
      <c r="E931" s="132"/>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29"/>
      <c r="BC931" s="129"/>
      <c r="BD931" s="129"/>
      <c r="BE931" s="129"/>
    </row>
    <row r="932" spans="1:57" ht="15.75" customHeight="1" x14ac:dyDescent="0.3">
      <c r="A932" s="131"/>
      <c r="B932" s="132"/>
      <c r="C932" s="132"/>
      <c r="D932" s="132"/>
      <c r="E932" s="132"/>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29"/>
      <c r="BC932" s="129"/>
      <c r="BD932" s="129"/>
      <c r="BE932" s="129"/>
    </row>
    <row r="933" spans="1:57" ht="15.75" customHeight="1" x14ac:dyDescent="0.3">
      <c r="A933" s="131"/>
      <c r="B933" s="132"/>
      <c r="C933" s="132"/>
      <c r="D933" s="132"/>
      <c r="E933" s="132"/>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29"/>
      <c r="BC933" s="129"/>
      <c r="BD933" s="129"/>
      <c r="BE933" s="129"/>
    </row>
    <row r="934" spans="1:57" ht="15.75" customHeight="1" x14ac:dyDescent="0.3">
      <c r="A934" s="131"/>
      <c r="B934" s="132"/>
      <c r="C934" s="132"/>
      <c r="D934" s="132"/>
      <c r="E934" s="132"/>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29"/>
      <c r="BC934" s="129"/>
      <c r="BD934" s="129"/>
      <c r="BE934" s="129"/>
    </row>
    <row r="935" spans="1:57" ht="15.75" customHeight="1" x14ac:dyDescent="0.3">
      <c r="A935" s="131"/>
      <c r="B935" s="132"/>
      <c r="C935" s="132"/>
      <c r="D935" s="132"/>
      <c r="E935" s="132"/>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29"/>
      <c r="BC935" s="129"/>
      <c r="BD935" s="129"/>
      <c r="BE935" s="129"/>
    </row>
    <row r="936" spans="1:57" ht="15.75" customHeight="1" x14ac:dyDescent="0.3">
      <c r="A936" s="131"/>
      <c r="B936" s="132"/>
      <c r="C936" s="132"/>
      <c r="D936" s="132"/>
      <c r="E936" s="132"/>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29"/>
      <c r="BC936" s="129"/>
      <c r="BD936" s="129"/>
      <c r="BE936" s="129"/>
    </row>
    <row r="937" spans="1:57" ht="15.75" customHeight="1" x14ac:dyDescent="0.3">
      <c r="A937" s="131"/>
      <c r="B937" s="132"/>
      <c r="C937" s="132"/>
      <c r="D937" s="132"/>
      <c r="E937" s="132"/>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29"/>
      <c r="BC937" s="129"/>
      <c r="BD937" s="129"/>
      <c r="BE937" s="129"/>
    </row>
    <row r="938" spans="1:57" ht="15.75" customHeight="1" x14ac:dyDescent="0.3">
      <c r="A938" s="131"/>
      <c r="B938" s="132"/>
      <c r="C938" s="132"/>
      <c r="D938" s="132"/>
      <c r="E938" s="132"/>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29"/>
      <c r="BC938" s="129"/>
      <c r="BD938" s="129"/>
      <c r="BE938" s="129"/>
    </row>
    <row r="939" spans="1:57" ht="15.75" customHeight="1" x14ac:dyDescent="0.3">
      <c r="A939" s="131"/>
      <c r="B939" s="132"/>
      <c r="C939" s="132"/>
      <c r="D939" s="132"/>
      <c r="E939" s="132"/>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29"/>
      <c r="BC939" s="129"/>
      <c r="BD939" s="129"/>
      <c r="BE939" s="129"/>
    </row>
    <row r="940" spans="1:57" ht="15.75" customHeight="1" x14ac:dyDescent="0.3">
      <c r="A940" s="131"/>
      <c r="B940" s="132"/>
      <c r="C940" s="132"/>
      <c r="D940" s="132"/>
      <c r="E940" s="132"/>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29"/>
      <c r="BC940" s="129"/>
      <c r="BD940" s="129"/>
      <c r="BE940" s="129"/>
    </row>
    <row r="941" spans="1:57" ht="15.75" customHeight="1" x14ac:dyDescent="0.3">
      <c r="A941" s="131"/>
      <c r="B941" s="132"/>
      <c r="C941" s="132"/>
      <c r="D941" s="132"/>
      <c r="E941" s="132"/>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29"/>
      <c r="BC941" s="129"/>
      <c r="BD941" s="129"/>
      <c r="BE941" s="129"/>
    </row>
    <row r="942" spans="1:57" ht="15.75" customHeight="1" x14ac:dyDescent="0.3">
      <c r="A942" s="131"/>
      <c r="B942" s="132"/>
      <c r="C942" s="132"/>
      <c r="D942" s="132"/>
      <c r="E942" s="132"/>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29"/>
      <c r="BC942" s="129"/>
      <c r="BD942" s="129"/>
      <c r="BE942" s="129"/>
    </row>
    <row r="943" spans="1:57" ht="15.75" customHeight="1" x14ac:dyDescent="0.3">
      <c r="A943" s="131"/>
      <c r="B943" s="132"/>
      <c r="C943" s="132"/>
      <c r="D943" s="132"/>
      <c r="E943" s="132"/>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29"/>
      <c r="BC943" s="129"/>
      <c r="BD943" s="129"/>
      <c r="BE943" s="129"/>
    </row>
    <row r="944" spans="1:57" ht="15.75" customHeight="1" x14ac:dyDescent="0.3">
      <c r="A944" s="131"/>
      <c r="B944" s="132"/>
      <c r="C944" s="132"/>
      <c r="D944" s="132"/>
      <c r="E944" s="132"/>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29"/>
      <c r="BC944" s="129"/>
      <c r="BD944" s="129"/>
      <c r="BE944" s="129"/>
    </row>
    <row r="945" spans="1:57" ht="15.75" customHeight="1" x14ac:dyDescent="0.3">
      <c r="A945" s="131"/>
      <c r="B945" s="132"/>
      <c r="C945" s="132"/>
      <c r="D945" s="132"/>
      <c r="E945" s="132"/>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29"/>
      <c r="BC945" s="129"/>
      <c r="BD945" s="129"/>
      <c r="BE945" s="129"/>
    </row>
    <row r="946" spans="1:57" ht="15.75" customHeight="1" x14ac:dyDescent="0.3">
      <c r="A946" s="131"/>
      <c r="B946" s="132"/>
      <c r="C946" s="132"/>
      <c r="D946" s="132"/>
      <c r="E946" s="132"/>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29"/>
      <c r="BC946" s="129"/>
      <c r="BD946" s="129"/>
      <c r="BE946" s="129"/>
    </row>
    <row r="947" spans="1:57" ht="15.75" customHeight="1" x14ac:dyDescent="0.3">
      <c r="A947" s="131"/>
      <c r="B947" s="132"/>
      <c r="C947" s="132"/>
      <c r="D947" s="132"/>
      <c r="E947" s="132"/>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29"/>
      <c r="BC947" s="129"/>
      <c r="BD947" s="129"/>
      <c r="BE947" s="129"/>
    </row>
    <row r="948" spans="1:57" ht="15.75" customHeight="1" x14ac:dyDescent="0.3">
      <c r="A948" s="131"/>
      <c r="B948" s="132"/>
      <c r="C948" s="132"/>
      <c r="D948" s="132"/>
      <c r="E948" s="132"/>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29"/>
      <c r="BC948" s="129"/>
      <c r="BD948" s="129"/>
      <c r="BE948" s="129"/>
    </row>
    <row r="949" spans="1:57" ht="15.75" customHeight="1" x14ac:dyDescent="0.3">
      <c r="A949" s="131"/>
      <c r="B949" s="132"/>
      <c r="C949" s="132"/>
      <c r="D949" s="132"/>
      <c r="E949" s="132"/>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29"/>
      <c r="BC949" s="129"/>
      <c r="BD949" s="129"/>
      <c r="BE949" s="129"/>
    </row>
    <row r="950" spans="1:57" ht="15.75" customHeight="1" x14ac:dyDescent="0.3">
      <c r="A950" s="131"/>
      <c r="B950" s="132"/>
      <c r="C950" s="132"/>
      <c r="D950" s="132"/>
      <c r="E950" s="132"/>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29"/>
      <c r="BC950" s="129"/>
      <c r="BD950" s="129"/>
      <c r="BE950" s="129"/>
    </row>
    <row r="951" spans="1:57" ht="15.75" customHeight="1" x14ac:dyDescent="0.3">
      <c r="A951" s="131"/>
      <c r="B951" s="132"/>
      <c r="C951" s="132"/>
      <c r="D951" s="132"/>
      <c r="E951" s="132"/>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29"/>
      <c r="BC951" s="129"/>
      <c r="BD951" s="129"/>
      <c r="BE951" s="129"/>
    </row>
    <row r="952" spans="1:57" ht="15.75" customHeight="1" x14ac:dyDescent="0.3">
      <c r="A952" s="131"/>
      <c r="B952" s="132"/>
      <c r="C952" s="132"/>
      <c r="D952" s="132"/>
      <c r="E952" s="132"/>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29"/>
      <c r="BC952" s="129"/>
      <c r="BD952" s="129"/>
      <c r="BE952" s="129"/>
    </row>
    <row r="953" spans="1:57" ht="15.75" customHeight="1" x14ac:dyDescent="0.3">
      <c r="A953" s="131"/>
      <c r="B953" s="132"/>
      <c r="C953" s="132"/>
      <c r="D953" s="132"/>
      <c r="E953" s="132"/>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29"/>
      <c r="BC953" s="129"/>
      <c r="BD953" s="129"/>
      <c r="BE953" s="129"/>
    </row>
    <row r="954" spans="1:57" ht="15.75" customHeight="1" x14ac:dyDescent="0.3">
      <c r="A954" s="131"/>
      <c r="B954" s="132"/>
      <c r="C954" s="132"/>
      <c r="D954" s="132"/>
      <c r="E954" s="132"/>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29"/>
      <c r="BC954" s="129"/>
      <c r="BD954" s="129"/>
      <c r="BE954" s="129"/>
    </row>
    <row r="955" spans="1:57" ht="15.75" customHeight="1" x14ac:dyDescent="0.3">
      <c r="A955" s="131"/>
      <c r="B955" s="132"/>
      <c r="C955" s="132"/>
      <c r="D955" s="132"/>
      <c r="E955" s="132"/>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29"/>
      <c r="BC955" s="129"/>
      <c r="BD955" s="129"/>
      <c r="BE955" s="129"/>
    </row>
    <row r="956" spans="1:57" ht="15.75" customHeight="1" x14ac:dyDescent="0.3">
      <c r="A956" s="131"/>
      <c r="B956" s="132"/>
      <c r="C956" s="132"/>
      <c r="D956" s="132"/>
      <c r="E956" s="132"/>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29"/>
      <c r="BC956" s="129"/>
      <c r="BD956" s="129"/>
      <c r="BE956" s="129"/>
    </row>
    <row r="957" spans="1:57" ht="15.75" customHeight="1" x14ac:dyDescent="0.3">
      <c r="A957" s="131"/>
      <c r="B957" s="132"/>
      <c r="C957" s="132"/>
      <c r="D957" s="132"/>
      <c r="E957" s="132"/>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29"/>
      <c r="BC957" s="129"/>
      <c r="BD957" s="129"/>
      <c r="BE957" s="129"/>
    </row>
    <row r="958" spans="1:57" ht="15.75" customHeight="1" x14ac:dyDescent="0.3">
      <c r="A958" s="131"/>
      <c r="B958" s="132"/>
      <c r="C958" s="132"/>
      <c r="D958" s="132"/>
      <c r="E958" s="132"/>
      <c r="F958" s="129"/>
      <c r="G958" s="129"/>
      <c r="H958" s="129"/>
      <c r="I958" s="129"/>
      <c r="J958" s="129"/>
      <c r="K958" s="129"/>
      <c r="L958" s="129"/>
      <c r="M958" s="129"/>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29"/>
      <c r="BC958" s="129"/>
      <c r="BD958" s="129"/>
      <c r="BE958" s="129"/>
    </row>
    <row r="959" spans="1:57" ht="15.75" customHeight="1" x14ac:dyDescent="0.3">
      <c r="A959" s="131"/>
      <c r="B959" s="132"/>
      <c r="C959" s="132"/>
      <c r="D959" s="132"/>
      <c r="E959" s="132"/>
      <c r="F959" s="129"/>
      <c r="G959" s="129"/>
      <c r="H959" s="129"/>
      <c r="I959" s="129"/>
      <c r="J959" s="129"/>
      <c r="K959" s="129"/>
      <c r="L959" s="129"/>
      <c r="M959" s="129"/>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29"/>
      <c r="BC959" s="129"/>
      <c r="BD959" s="129"/>
      <c r="BE959" s="129"/>
    </row>
    <row r="960" spans="1:57" ht="15.75" customHeight="1" x14ac:dyDescent="0.3">
      <c r="A960" s="131"/>
      <c r="B960" s="132"/>
      <c r="C960" s="132"/>
      <c r="D960" s="132"/>
      <c r="E960" s="132"/>
      <c r="F960" s="129"/>
      <c r="G960" s="129"/>
      <c r="H960" s="129"/>
      <c r="I960" s="129"/>
      <c r="J960" s="129"/>
      <c r="K960" s="129"/>
      <c r="L960" s="129"/>
      <c r="M960" s="129"/>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29"/>
      <c r="BC960" s="129"/>
      <c r="BD960" s="129"/>
      <c r="BE960" s="129"/>
    </row>
    <row r="961" spans="1:57" ht="15.75" customHeight="1" x14ac:dyDescent="0.3">
      <c r="A961" s="131"/>
      <c r="B961" s="132"/>
      <c r="C961" s="132"/>
      <c r="D961" s="132"/>
      <c r="E961" s="132"/>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29"/>
      <c r="BC961" s="129"/>
      <c r="BD961" s="129"/>
      <c r="BE961" s="129"/>
    </row>
    <row r="962" spans="1:57" ht="15.75" customHeight="1" x14ac:dyDescent="0.3">
      <c r="A962" s="131"/>
      <c r="B962" s="132"/>
      <c r="C962" s="132"/>
      <c r="D962" s="132"/>
      <c r="E962" s="132"/>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29"/>
      <c r="BC962" s="129"/>
      <c r="BD962" s="129"/>
      <c r="BE962" s="129"/>
    </row>
    <row r="963" spans="1:57" ht="15.75" customHeight="1" x14ac:dyDescent="0.3">
      <c r="A963" s="131"/>
      <c r="B963" s="132"/>
      <c r="C963" s="132"/>
      <c r="D963" s="132"/>
      <c r="E963" s="132"/>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29"/>
      <c r="BC963" s="129"/>
      <c r="BD963" s="129"/>
      <c r="BE963" s="129"/>
    </row>
    <row r="964" spans="1:57" ht="15.75" customHeight="1" x14ac:dyDescent="0.3">
      <c r="A964" s="131"/>
      <c r="B964" s="132"/>
      <c r="C964" s="132"/>
      <c r="D964" s="132"/>
      <c r="E964" s="132"/>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29"/>
      <c r="BC964" s="129"/>
      <c r="BD964" s="129"/>
      <c r="BE964" s="129"/>
    </row>
    <row r="965" spans="1:57" ht="15.75" customHeight="1" x14ac:dyDescent="0.3">
      <c r="A965" s="131"/>
      <c r="B965" s="132"/>
      <c r="C965" s="132"/>
      <c r="D965" s="132"/>
      <c r="E965" s="132"/>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29"/>
      <c r="BC965" s="129"/>
      <c r="BD965" s="129"/>
      <c r="BE965" s="129"/>
    </row>
    <row r="966" spans="1:57" ht="15.75" customHeight="1" x14ac:dyDescent="0.3">
      <c r="A966" s="131"/>
      <c r="B966" s="132"/>
      <c r="C966" s="132"/>
      <c r="D966" s="132"/>
      <c r="E966" s="132"/>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c r="AG966" s="129"/>
      <c r="AH966" s="129"/>
      <c r="AI966" s="129"/>
      <c r="AJ966" s="129"/>
      <c r="AK966" s="129"/>
      <c r="AL966" s="129"/>
      <c r="AM966" s="129"/>
      <c r="AN966" s="129"/>
      <c r="AO966" s="129"/>
      <c r="AP966" s="129"/>
      <c r="AQ966" s="129"/>
      <c r="AR966" s="129"/>
      <c r="AS966" s="129"/>
      <c r="AT966" s="129"/>
      <c r="AU966" s="129"/>
      <c r="AV966" s="129"/>
      <c r="AW966" s="129"/>
      <c r="AX966" s="129"/>
      <c r="AY966" s="129"/>
      <c r="AZ966" s="129"/>
      <c r="BA966" s="129"/>
      <c r="BB966" s="129"/>
      <c r="BC966" s="129"/>
      <c r="BD966" s="129"/>
      <c r="BE966" s="129"/>
    </row>
    <row r="967" spans="1:57" ht="15.75" customHeight="1" x14ac:dyDescent="0.3">
      <c r="A967" s="131"/>
      <c r="B967" s="132"/>
      <c r="C967" s="132"/>
      <c r="D967" s="132"/>
      <c r="E967" s="132"/>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c r="AG967" s="129"/>
      <c r="AH967" s="129"/>
      <c r="AI967" s="129"/>
      <c r="AJ967" s="129"/>
      <c r="AK967" s="129"/>
      <c r="AL967" s="129"/>
      <c r="AM967" s="129"/>
      <c r="AN967" s="129"/>
      <c r="AO967" s="129"/>
      <c r="AP967" s="129"/>
      <c r="AQ967" s="129"/>
      <c r="AR967" s="129"/>
      <c r="AS967" s="129"/>
      <c r="AT967" s="129"/>
      <c r="AU967" s="129"/>
      <c r="AV967" s="129"/>
      <c r="AW967" s="129"/>
      <c r="AX967" s="129"/>
      <c r="AY967" s="129"/>
      <c r="AZ967" s="129"/>
      <c r="BA967" s="129"/>
      <c r="BB967" s="129"/>
      <c r="BC967" s="129"/>
      <c r="BD967" s="129"/>
      <c r="BE967" s="129"/>
    </row>
    <row r="968" spans="1:57" ht="15.75" customHeight="1" x14ac:dyDescent="0.3">
      <c r="A968" s="131"/>
      <c r="B968" s="132"/>
      <c r="C968" s="132"/>
      <c r="D968" s="132"/>
      <c r="E968" s="132"/>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c r="AG968" s="129"/>
      <c r="AH968" s="129"/>
      <c r="AI968" s="129"/>
      <c r="AJ968" s="129"/>
      <c r="AK968" s="129"/>
      <c r="AL968" s="129"/>
      <c r="AM968" s="129"/>
      <c r="AN968" s="129"/>
      <c r="AO968" s="129"/>
      <c r="AP968" s="129"/>
      <c r="AQ968" s="129"/>
      <c r="AR968" s="129"/>
      <c r="AS968" s="129"/>
      <c r="AT968" s="129"/>
      <c r="AU968" s="129"/>
      <c r="AV968" s="129"/>
      <c r="AW968" s="129"/>
      <c r="AX968" s="129"/>
      <c r="AY968" s="129"/>
      <c r="AZ968" s="129"/>
      <c r="BA968" s="129"/>
      <c r="BB968" s="129"/>
      <c r="BC968" s="129"/>
      <c r="BD968" s="129"/>
      <c r="BE968" s="129"/>
    </row>
    <row r="969" spans="1:57" ht="15.75" customHeight="1" x14ac:dyDescent="0.3">
      <c r="A969" s="131"/>
      <c r="B969" s="132"/>
      <c r="C969" s="132"/>
      <c r="D969" s="132"/>
      <c r="E969" s="132"/>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c r="AG969" s="129"/>
      <c r="AH969" s="129"/>
      <c r="AI969" s="129"/>
      <c r="AJ969" s="129"/>
      <c r="AK969" s="129"/>
      <c r="AL969" s="129"/>
      <c r="AM969" s="129"/>
      <c r="AN969" s="129"/>
      <c r="AO969" s="129"/>
      <c r="AP969" s="129"/>
      <c r="AQ969" s="129"/>
      <c r="AR969" s="129"/>
      <c r="AS969" s="129"/>
      <c r="AT969" s="129"/>
      <c r="AU969" s="129"/>
      <c r="AV969" s="129"/>
      <c r="AW969" s="129"/>
      <c r="AX969" s="129"/>
      <c r="AY969" s="129"/>
      <c r="AZ969" s="129"/>
      <c r="BA969" s="129"/>
      <c r="BB969" s="129"/>
      <c r="BC969" s="129"/>
      <c r="BD969" s="129"/>
      <c r="BE969" s="129"/>
    </row>
    <row r="970" spans="1:57" ht="15.75" customHeight="1" x14ac:dyDescent="0.3">
      <c r="A970" s="131"/>
      <c r="B970" s="132"/>
      <c r="C970" s="132"/>
      <c r="D970" s="132"/>
      <c r="E970" s="132"/>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29"/>
      <c r="AL970" s="129"/>
      <c r="AM970" s="129"/>
      <c r="AN970" s="129"/>
      <c r="AO970" s="129"/>
      <c r="AP970" s="129"/>
      <c r="AQ970" s="129"/>
      <c r="AR970" s="129"/>
      <c r="AS970" s="129"/>
      <c r="AT970" s="129"/>
      <c r="AU970" s="129"/>
      <c r="AV970" s="129"/>
      <c r="AW970" s="129"/>
      <c r="AX970" s="129"/>
      <c r="AY970" s="129"/>
      <c r="AZ970" s="129"/>
      <c r="BA970" s="129"/>
      <c r="BB970" s="129"/>
      <c r="BC970" s="129"/>
      <c r="BD970" s="129"/>
      <c r="BE970" s="129"/>
    </row>
    <row r="971" spans="1:57" ht="15.75" customHeight="1" x14ac:dyDescent="0.3">
      <c r="A971" s="131"/>
      <c r="B971" s="132"/>
      <c r="C971" s="132"/>
      <c r="D971" s="132"/>
      <c r="E971" s="132"/>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c r="AG971" s="129"/>
      <c r="AH971" s="129"/>
      <c r="AI971" s="129"/>
      <c r="AJ971" s="129"/>
      <c r="AK971" s="129"/>
      <c r="AL971" s="129"/>
      <c r="AM971" s="129"/>
      <c r="AN971" s="129"/>
      <c r="AO971" s="129"/>
      <c r="AP971" s="129"/>
      <c r="AQ971" s="129"/>
      <c r="AR971" s="129"/>
      <c r="AS971" s="129"/>
      <c r="AT971" s="129"/>
      <c r="AU971" s="129"/>
      <c r="AV971" s="129"/>
      <c r="AW971" s="129"/>
      <c r="AX971" s="129"/>
      <c r="AY971" s="129"/>
      <c r="AZ971" s="129"/>
      <c r="BA971" s="129"/>
      <c r="BB971" s="129"/>
      <c r="BC971" s="129"/>
      <c r="BD971" s="129"/>
      <c r="BE971" s="129"/>
    </row>
    <row r="972" spans="1:57" ht="15.75" customHeight="1" x14ac:dyDescent="0.3">
      <c r="A972" s="131"/>
      <c r="B972" s="132"/>
      <c r="C972" s="132"/>
      <c r="D972" s="132"/>
      <c r="E972" s="132"/>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29"/>
      <c r="AL972" s="129"/>
      <c r="AM972" s="129"/>
      <c r="AN972" s="129"/>
      <c r="AO972" s="129"/>
      <c r="AP972" s="129"/>
      <c r="AQ972" s="129"/>
      <c r="AR972" s="129"/>
      <c r="AS972" s="129"/>
      <c r="AT972" s="129"/>
      <c r="AU972" s="129"/>
      <c r="AV972" s="129"/>
      <c r="AW972" s="129"/>
      <c r="AX972" s="129"/>
      <c r="AY972" s="129"/>
      <c r="AZ972" s="129"/>
      <c r="BA972" s="129"/>
      <c r="BB972" s="129"/>
      <c r="BC972" s="129"/>
      <c r="BD972" s="129"/>
      <c r="BE972" s="129"/>
    </row>
    <row r="973" spans="1:57" ht="15.75" customHeight="1" x14ac:dyDescent="0.3">
      <c r="A973" s="131"/>
      <c r="B973" s="132"/>
      <c r="C973" s="132"/>
      <c r="D973" s="132"/>
      <c r="E973" s="132"/>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29"/>
      <c r="AL973" s="129"/>
      <c r="AM973" s="129"/>
      <c r="AN973" s="129"/>
      <c r="AO973" s="129"/>
      <c r="AP973" s="129"/>
      <c r="AQ973" s="129"/>
      <c r="AR973" s="129"/>
      <c r="AS973" s="129"/>
      <c r="AT973" s="129"/>
      <c r="AU973" s="129"/>
      <c r="AV973" s="129"/>
      <c r="AW973" s="129"/>
      <c r="AX973" s="129"/>
      <c r="AY973" s="129"/>
      <c r="AZ973" s="129"/>
      <c r="BA973" s="129"/>
      <c r="BB973" s="129"/>
      <c r="BC973" s="129"/>
      <c r="BD973" s="129"/>
      <c r="BE973" s="129"/>
    </row>
    <row r="974" spans="1:57" ht="15.75" customHeight="1" x14ac:dyDescent="0.3">
      <c r="A974" s="131"/>
      <c r="B974" s="132"/>
      <c r="C974" s="132"/>
      <c r="D974" s="132"/>
      <c r="E974" s="132"/>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29"/>
      <c r="AL974" s="129"/>
      <c r="AM974" s="129"/>
      <c r="AN974" s="129"/>
      <c r="AO974" s="129"/>
      <c r="AP974" s="129"/>
      <c r="AQ974" s="129"/>
      <c r="AR974" s="129"/>
      <c r="AS974" s="129"/>
      <c r="AT974" s="129"/>
      <c r="AU974" s="129"/>
      <c r="AV974" s="129"/>
      <c r="AW974" s="129"/>
      <c r="AX974" s="129"/>
      <c r="AY974" s="129"/>
      <c r="AZ974" s="129"/>
      <c r="BA974" s="129"/>
      <c r="BB974" s="129"/>
      <c r="BC974" s="129"/>
      <c r="BD974" s="129"/>
      <c r="BE974" s="129"/>
    </row>
    <row r="975" spans="1:57" ht="15.75" customHeight="1" x14ac:dyDescent="0.3">
      <c r="A975" s="131"/>
      <c r="B975" s="132"/>
      <c r="C975" s="132"/>
      <c r="D975" s="132"/>
      <c r="E975" s="132"/>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c r="AG975" s="129"/>
      <c r="AH975" s="129"/>
      <c r="AI975" s="129"/>
      <c r="AJ975" s="129"/>
      <c r="AK975" s="129"/>
      <c r="AL975" s="129"/>
      <c r="AM975" s="129"/>
      <c r="AN975" s="129"/>
      <c r="AO975" s="129"/>
      <c r="AP975" s="129"/>
      <c r="AQ975" s="129"/>
      <c r="AR975" s="129"/>
      <c r="AS975" s="129"/>
      <c r="AT975" s="129"/>
      <c r="AU975" s="129"/>
      <c r="AV975" s="129"/>
      <c r="AW975" s="129"/>
      <c r="AX975" s="129"/>
      <c r="AY975" s="129"/>
      <c r="AZ975" s="129"/>
      <c r="BA975" s="129"/>
      <c r="BB975" s="129"/>
      <c r="BC975" s="129"/>
      <c r="BD975" s="129"/>
      <c r="BE975" s="129"/>
    </row>
    <row r="976" spans="1:57" ht="15.75" customHeight="1" x14ac:dyDescent="0.3">
      <c r="A976" s="131"/>
      <c r="B976" s="132"/>
      <c r="C976" s="132"/>
      <c r="D976" s="132"/>
      <c r="E976" s="132"/>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c r="AG976" s="129"/>
      <c r="AH976" s="129"/>
      <c r="AI976" s="129"/>
      <c r="AJ976" s="129"/>
      <c r="AK976" s="129"/>
      <c r="AL976" s="129"/>
      <c r="AM976" s="129"/>
      <c r="AN976" s="129"/>
      <c r="AO976" s="129"/>
      <c r="AP976" s="129"/>
      <c r="AQ976" s="129"/>
      <c r="AR976" s="129"/>
      <c r="AS976" s="129"/>
      <c r="AT976" s="129"/>
      <c r="AU976" s="129"/>
      <c r="AV976" s="129"/>
      <c r="AW976" s="129"/>
      <c r="AX976" s="129"/>
      <c r="AY976" s="129"/>
      <c r="AZ976" s="129"/>
      <c r="BA976" s="129"/>
      <c r="BB976" s="129"/>
      <c r="BC976" s="129"/>
      <c r="BD976" s="129"/>
      <c r="BE976" s="129"/>
    </row>
    <row r="977" spans="1:57" ht="15.75" customHeight="1" x14ac:dyDescent="0.3">
      <c r="A977" s="131"/>
      <c r="B977" s="132"/>
      <c r="C977" s="132"/>
      <c r="D977" s="132"/>
      <c r="E977" s="132"/>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c r="AG977" s="129"/>
      <c r="AH977" s="129"/>
      <c r="AI977" s="129"/>
      <c r="AJ977" s="129"/>
      <c r="AK977" s="129"/>
      <c r="AL977" s="129"/>
      <c r="AM977" s="129"/>
      <c r="AN977" s="129"/>
      <c r="AO977" s="129"/>
      <c r="AP977" s="129"/>
      <c r="AQ977" s="129"/>
      <c r="AR977" s="129"/>
      <c r="AS977" s="129"/>
      <c r="AT977" s="129"/>
      <c r="AU977" s="129"/>
      <c r="AV977" s="129"/>
      <c r="AW977" s="129"/>
      <c r="AX977" s="129"/>
      <c r="AY977" s="129"/>
      <c r="AZ977" s="129"/>
      <c r="BA977" s="129"/>
      <c r="BB977" s="129"/>
      <c r="BC977" s="129"/>
      <c r="BD977" s="129"/>
      <c r="BE977" s="129"/>
    </row>
    <row r="978" spans="1:57" ht="15.75" customHeight="1" x14ac:dyDescent="0.3">
      <c r="A978" s="131"/>
      <c r="B978" s="132"/>
      <c r="C978" s="132"/>
      <c r="D978" s="132"/>
      <c r="E978" s="132"/>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c r="AG978" s="129"/>
      <c r="AH978" s="129"/>
      <c r="AI978" s="129"/>
      <c r="AJ978" s="129"/>
      <c r="AK978" s="129"/>
      <c r="AL978" s="129"/>
      <c r="AM978" s="129"/>
      <c r="AN978" s="129"/>
      <c r="AO978" s="129"/>
      <c r="AP978" s="129"/>
      <c r="AQ978" s="129"/>
      <c r="AR978" s="129"/>
      <c r="AS978" s="129"/>
      <c r="AT978" s="129"/>
      <c r="AU978" s="129"/>
      <c r="AV978" s="129"/>
      <c r="AW978" s="129"/>
      <c r="AX978" s="129"/>
      <c r="AY978" s="129"/>
      <c r="AZ978" s="129"/>
      <c r="BA978" s="129"/>
      <c r="BB978" s="129"/>
      <c r="BC978" s="129"/>
      <c r="BD978" s="129"/>
      <c r="BE978" s="129"/>
    </row>
    <row r="979" spans="1:57" ht="15.75" customHeight="1" x14ac:dyDescent="0.3">
      <c r="A979" s="131"/>
      <c r="B979" s="132"/>
      <c r="C979" s="132"/>
      <c r="D979" s="132"/>
      <c r="E979" s="132"/>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c r="AG979" s="129"/>
      <c r="AH979" s="129"/>
      <c r="AI979" s="129"/>
      <c r="AJ979" s="129"/>
      <c r="AK979" s="129"/>
      <c r="AL979" s="129"/>
      <c r="AM979" s="129"/>
      <c r="AN979" s="129"/>
      <c r="AO979" s="129"/>
      <c r="AP979" s="129"/>
      <c r="AQ979" s="129"/>
      <c r="AR979" s="129"/>
      <c r="AS979" s="129"/>
      <c r="AT979" s="129"/>
      <c r="AU979" s="129"/>
      <c r="AV979" s="129"/>
      <c r="AW979" s="129"/>
      <c r="AX979" s="129"/>
      <c r="AY979" s="129"/>
      <c r="AZ979" s="129"/>
      <c r="BA979" s="129"/>
      <c r="BB979" s="129"/>
      <c r="BC979" s="129"/>
      <c r="BD979" s="129"/>
      <c r="BE979" s="129"/>
    </row>
    <row r="980" spans="1:57" ht="15.75" customHeight="1" x14ac:dyDescent="0.3">
      <c r="A980" s="131"/>
      <c r="B980" s="132"/>
      <c r="C980" s="132"/>
      <c r="D980" s="132"/>
      <c r="E980" s="132"/>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c r="AG980" s="129"/>
      <c r="AH980" s="129"/>
      <c r="AI980" s="129"/>
      <c r="AJ980" s="129"/>
      <c r="AK980" s="129"/>
      <c r="AL980" s="129"/>
      <c r="AM980" s="129"/>
      <c r="AN980" s="129"/>
      <c r="AO980" s="129"/>
      <c r="AP980" s="129"/>
      <c r="AQ980" s="129"/>
      <c r="AR980" s="129"/>
      <c r="AS980" s="129"/>
      <c r="AT980" s="129"/>
      <c r="AU980" s="129"/>
      <c r="AV980" s="129"/>
      <c r="AW980" s="129"/>
      <c r="AX980" s="129"/>
      <c r="AY980" s="129"/>
      <c r="AZ980" s="129"/>
      <c r="BA980" s="129"/>
      <c r="BB980" s="129"/>
      <c r="BC980" s="129"/>
      <c r="BD980" s="129"/>
      <c r="BE980" s="129"/>
    </row>
    <row r="981" spans="1:57" ht="15.75" customHeight="1" x14ac:dyDescent="0.3">
      <c r="A981" s="131"/>
      <c r="B981" s="132"/>
      <c r="C981" s="132"/>
      <c r="D981" s="132"/>
      <c r="E981" s="132"/>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c r="AG981" s="129"/>
      <c r="AH981" s="129"/>
      <c r="AI981" s="129"/>
      <c r="AJ981" s="129"/>
      <c r="AK981" s="129"/>
      <c r="AL981" s="129"/>
      <c r="AM981" s="129"/>
      <c r="AN981" s="129"/>
      <c r="AO981" s="129"/>
      <c r="AP981" s="129"/>
      <c r="AQ981" s="129"/>
      <c r="AR981" s="129"/>
      <c r="AS981" s="129"/>
      <c r="AT981" s="129"/>
      <c r="AU981" s="129"/>
      <c r="AV981" s="129"/>
      <c r="AW981" s="129"/>
      <c r="AX981" s="129"/>
      <c r="AY981" s="129"/>
      <c r="AZ981" s="129"/>
      <c r="BA981" s="129"/>
      <c r="BB981" s="129"/>
      <c r="BC981" s="129"/>
      <c r="BD981" s="129"/>
      <c r="BE981" s="129"/>
    </row>
    <row r="982" spans="1:57" ht="15.75" customHeight="1" x14ac:dyDescent="0.3">
      <c r="A982" s="131"/>
      <c r="B982" s="132"/>
      <c r="C982" s="132"/>
      <c r="D982" s="132"/>
      <c r="E982" s="132"/>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c r="AG982" s="129"/>
      <c r="AH982" s="129"/>
      <c r="AI982" s="129"/>
      <c r="AJ982" s="129"/>
      <c r="AK982" s="129"/>
      <c r="AL982" s="129"/>
      <c r="AM982" s="129"/>
      <c r="AN982" s="129"/>
      <c r="AO982" s="129"/>
      <c r="AP982" s="129"/>
      <c r="AQ982" s="129"/>
      <c r="AR982" s="129"/>
      <c r="AS982" s="129"/>
      <c r="AT982" s="129"/>
      <c r="AU982" s="129"/>
      <c r="AV982" s="129"/>
      <c r="AW982" s="129"/>
      <c r="AX982" s="129"/>
      <c r="AY982" s="129"/>
      <c r="AZ982" s="129"/>
      <c r="BA982" s="129"/>
      <c r="BB982" s="129"/>
      <c r="BC982" s="129"/>
      <c r="BD982" s="129"/>
      <c r="BE982" s="129"/>
    </row>
    <row r="983" spans="1:57" ht="15.75" customHeight="1" x14ac:dyDescent="0.3">
      <c r="A983" s="131"/>
      <c r="B983" s="132"/>
      <c r="C983" s="132"/>
      <c r="D983" s="132"/>
      <c r="E983" s="132"/>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c r="AG983" s="129"/>
      <c r="AH983" s="129"/>
      <c r="AI983" s="129"/>
      <c r="AJ983" s="129"/>
      <c r="AK983" s="129"/>
      <c r="AL983" s="129"/>
      <c r="AM983" s="129"/>
      <c r="AN983" s="129"/>
      <c r="AO983" s="129"/>
      <c r="AP983" s="129"/>
      <c r="AQ983" s="129"/>
      <c r="AR983" s="129"/>
      <c r="AS983" s="129"/>
      <c r="AT983" s="129"/>
      <c r="AU983" s="129"/>
      <c r="AV983" s="129"/>
      <c r="AW983" s="129"/>
      <c r="AX983" s="129"/>
      <c r="AY983" s="129"/>
      <c r="AZ983" s="129"/>
      <c r="BA983" s="129"/>
      <c r="BB983" s="129"/>
      <c r="BC983" s="129"/>
      <c r="BD983" s="129"/>
      <c r="BE983" s="129"/>
    </row>
    <row r="984" spans="1:57" ht="15.75" customHeight="1" x14ac:dyDescent="0.3">
      <c r="A984" s="131"/>
      <c r="B984" s="132"/>
      <c r="C984" s="132"/>
      <c r="D984" s="132"/>
      <c r="E984" s="132"/>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c r="AG984" s="129"/>
      <c r="AH984" s="129"/>
      <c r="AI984" s="129"/>
      <c r="AJ984" s="129"/>
      <c r="AK984" s="129"/>
      <c r="AL984" s="129"/>
      <c r="AM984" s="129"/>
      <c r="AN984" s="129"/>
      <c r="AO984" s="129"/>
      <c r="AP984" s="129"/>
      <c r="AQ984" s="129"/>
      <c r="AR984" s="129"/>
      <c r="AS984" s="129"/>
      <c r="AT984" s="129"/>
      <c r="AU984" s="129"/>
      <c r="AV984" s="129"/>
      <c r="AW984" s="129"/>
      <c r="AX984" s="129"/>
      <c r="AY984" s="129"/>
      <c r="AZ984" s="129"/>
      <c r="BA984" s="129"/>
      <c r="BB984" s="129"/>
      <c r="BC984" s="129"/>
      <c r="BD984" s="129"/>
      <c r="BE984" s="129"/>
    </row>
    <row r="985" spans="1:57" ht="15.75" customHeight="1" x14ac:dyDescent="0.3">
      <c r="A985" s="131"/>
      <c r="B985" s="132"/>
      <c r="C985" s="132"/>
      <c r="D985" s="132"/>
      <c r="E985" s="132"/>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c r="AH985" s="129"/>
      <c r="AI985" s="129"/>
      <c r="AJ985" s="129"/>
      <c r="AK985" s="129"/>
      <c r="AL985" s="129"/>
      <c r="AM985" s="129"/>
      <c r="AN985" s="129"/>
      <c r="AO985" s="129"/>
      <c r="AP985" s="129"/>
      <c r="AQ985" s="129"/>
      <c r="AR985" s="129"/>
      <c r="AS985" s="129"/>
      <c r="AT985" s="129"/>
      <c r="AU985" s="129"/>
      <c r="AV985" s="129"/>
      <c r="AW985" s="129"/>
      <c r="AX985" s="129"/>
      <c r="AY985" s="129"/>
      <c r="AZ985" s="129"/>
      <c r="BA985" s="129"/>
      <c r="BB985" s="129"/>
      <c r="BC985" s="129"/>
      <c r="BD985" s="129"/>
      <c r="BE985" s="129"/>
    </row>
    <row r="986" spans="1:57" ht="15.75" customHeight="1" x14ac:dyDescent="0.3">
      <c r="A986" s="131"/>
      <c r="B986" s="132"/>
      <c r="C986" s="132"/>
      <c r="D986" s="132"/>
      <c r="E986" s="132"/>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c r="AG986" s="129"/>
      <c r="AH986" s="129"/>
      <c r="AI986" s="129"/>
      <c r="AJ986" s="129"/>
      <c r="AK986" s="129"/>
      <c r="AL986" s="129"/>
      <c r="AM986" s="129"/>
      <c r="AN986" s="129"/>
      <c r="AO986" s="129"/>
      <c r="AP986" s="129"/>
      <c r="AQ986" s="129"/>
      <c r="AR986" s="129"/>
      <c r="AS986" s="129"/>
      <c r="AT986" s="129"/>
      <c r="AU986" s="129"/>
      <c r="AV986" s="129"/>
      <c r="AW986" s="129"/>
      <c r="AX986" s="129"/>
      <c r="AY986" s="129"/>
      <c r="AZ986" s="129"/>
      <c r="BA986" s="129"/>
      <c r="BB986" s="129"/>
      <c r="BC986" s="129"/>
      <c r="BD986" s="129"/>
      <c r="BE986" s="129"/>
    </row>
    <row r="987" spans="1:57" ht="15.75" customHeight="1" x14ac:dyDescent="0.3">
      <c r="A987" s="131"/>
      <c r="B987" s="132"/>
      <c r="C987" s="132"/>
      <c r="D987" s="132"/>
      <c r="E987" s="132"/>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c r="AG987" s="129"/>
      <c r="AH987" s="129"/>
      <c r="AI987" s="129"/>
      <c r="AJ987" s="129"/>
      <c r="AK987" s="129"/>
      <c r="AL987" s="129"/>
      <c r="AM987" s="129"/>
      <c r="AN987" s="129"/>
      <c r="AO987" s="129"/>
      <c r="AP987" s="129"/>
      <c r="AQ987" s="129"/>
      <c r="AR987" s="129"/>
      <c r="AS987" s="129"/>
      <c r="AT987" s="129"/>
      <c r="AU987" s="129"/>
      <c r="AV987" s="129"/>
      <c r="AW987" s="129"/>
      <c r="AX987" s="129"/>
      <c r="AY987" s="129"/>
      <c r="AZ987" s="129"/>
      <c r="BA987" s="129"/>
      <c r="BB987" s="129"/>
      <c r="BC987" s="129"/>
      <c r="BD987" s="129"/>
      <c r="BE987" s="129"/>
    </row>
    <row r="988" spans="1:57" ht="15.75" customHeight="1" x14ac:dyDescent="0.3">
      <c r="A988" s="131"/>
      <c r="B988" s="132"/>
      <c r="C988" s="132"/>
      <c r="D988" s="132"/>
      <c r="E988" s="132"/>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c r="AG988" s="129"/>
      <c r="AH988" s="129"/>
      <c r="AI988" s="129"/>
      <c r="AJ988" s="129"/>
      <c r="AK988" s="129"/>
      <c r="AL988" s="129"/>
      <c r="AM988" s="129"/>
      <c r="AN988" s="129"/>
      <c r="AO988" s="129"/>
      <c r="AP988" s="129"/>
      <c r="AQ988" s="129"/>
      <c r="AR988" s="129"/>
      <c r="AS988" s="129"/>
      <c r="AT988" s="129"/>
      <c r="AU988" s="129"/>
      <c r="AV988" s="129"/>
      <c r="AW988" s="129"/>
      <c r="AX988" s="129"/>
      <c r="AY988" s="129"/>
      <c r="AZ988" s="129"/>
      <c r="BA988" s="129"/>
      <c r="BB988" s="129"/>
      <c r="BC988" s="129"/>
      <c r="BD988" s="129"/>
      <c r="BE988" s="129"/>
    </row>
    <row r="989" spans="1:57" ht="15.75" customHeight="1" x14ac:dyDescent="0.3">
      <c r="A989" s="131"/>
      <c r="B989" s="132"/>
      <c r="C989" s="132"/>
      <c r="D989" s="132"/>
      <c r="E989" s="132"/>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29"/>
      <c r="AL989" s="129"/>
      <c r="AM989" s="129"/>
      <c r="AN989" s="129"/>
      <c r="AO989" s="129"/>
      <c r="AP989" s="129"/>
      <c r="AQ989" s="129"/>
      <c r="AR989" s="129"/>
      <c r="AS989" s="129"/>
      <c r="AT989" s="129"/>
      <c r="AU989" s="129"/>
      <c r="AV989" s="129"/>
      <c r="AW989" s="129"/>
      <c r="AX989" s="129"/>
      <c r="AY989" s="129"/>
      <c r="AZ989" s="129"/>
      <c r="BA989" s="129"/>
      <c r="BB989" s="129"/>
      <c r="BC989" s="129"/>
      <c r="BD989" s="129"/>
      <c r="BE989" s="129"/>
    </row>
    <row r="990" spans="1:57" ht="15.75" customHeight="1" x14ac:dyDescent="0.3">
      <c r="A990" s="131"/>
      <c r="B990" s="132"/>
      <c r="C990" s="132"/>
      <c r="D990" s="132"/>
      <c r="E990" s="132"/>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29"/>
      <c r="AL990" s="129"/>
      <c r="AM990" s="129"/>
      <c r="AN990" s="129"/>
      <c r="AO990" s="129"/>
      <c r="AP990" s="129"/>
      <c r="AQ990" s="129"/>
      <c r="AR990" s="129"/>
      <c r="AS990" s="129"/>
      <c r="AT990" s="129"/>
      <c r="AU990" s="129"/>
      <c r="AV990" s="129"/>
      <c r="AW990" s="129"/>
      <c r="AX990" s="129"/>
      <c r="AY990" s="129"/>
      <c r="AZ990" s="129"/>
      <c r="BA990" s="129"/>
      <c r="BB990" s="129"/>
      <c r="BC990" s="129"/>
      <c r="BD990" s="129"/>
      <c r="BE990" s="129"/>
    </row>
    <row r="991" spans="1:57" ht="15.75" customHeight="1" x14ac:dyDescent="0.3">
      <c r="A991" s="131"/>
      <c r="B991" s="132"/>
      <c r="C991" s="132"/>
      <c r="D991" s="132"/>
      <c r="E991" s="132"/>
      <c r="F991" s="129"/>
      <c r="G991" s="129"/>
      <c r="H991" s="129"/>
      <c r="I991" s="129"/>
      <c r="J991" s="129"/>
      <c r="K991" s="129"/>
      <c r="L991" s="129"/>
      <c r="M991" s="129"/>
      <c r="N991" s="129"/>
      <c r="O991" s="129"/>
      <c r="P991" s="129"/>
      <c r="Q991" s="129"/>
      <c r="R991" s="129"/>
      <c r="S991" s="129"/>
      <c r="T991" s="129"/>
      <c r="U991" s="129"/>
      <c r="V991" s="129"/>
      <c r="W991" s="129"/>
      <c r="X991" s="129"/>
      <c r="Y991" s="129"/>
      <c r="Z991" s="129"/>
      <c r="AA991" s="129"/>
      <c r="AB991" s="129"/>
      <c r="AC991" s="129"/>
      <c r="AD991" s="129"/>
      <c r="AE991" s="129"/>
      <c r="AF991" s="129"/>
      <c r="AG991" s="129"/>
      <c r="AH991" s="129"/>
      <c r="AI991" s="129"/>
      <c r="AJ991" s="129"/>
      <c r="AK991" s="129"/>
      <c r="AL991" s="129"/>
      <c r="AM991" s="129"/>
      <c r="AN991" s="129"/>
      <c r="AO991" s="129"/>
      <c r="AP991" s="129"/>
      <c r="AQ991" s="129"/>
      <c r="AR991" s="129"/>
      <c r="AS991" s="129"/>
      <c r="AT991" s="129"/>
      <c r="AU991" s="129"/>
      <c r="AV991" s="129"/>
      <c r="AW991" s="129"/>
      <c r="AX991" s="129"/>
      <c r="AY991" s="129"/>
      <c r="AZ991" s="129"/>
      <c r="BA991" s="129"/>
      <c r="BB991" s="129"/>
      <c r="BC991" s="129"/>
      <c r="BD991" s="129"/>
      <c r="BE991" s="129"/>
    </row>
    <row r="992" spans="1:57" ht="15.75" customHeight="1" x14ac:dyDescent="0.3">
      <c r="A992" s="131"/>
      <c r="B992" s="132"/>
      <c r="C992" s="132"/>
      <c r="D992" s="132"/>
      <c r="E992" s="132"/>
      <c r="F992" s="129"/>
      <c r="G992" s="129"/>
      <c r="H992" s="129"/>
      <c r="I992" s="129"/>
      <c r="J992" s="129"/>
      <c r="K992" s="129"/>
      <c r="L992" s="129"/>
      <c r="M992" s="129"/>
      <c r="N992" s="129"/>
      <c r="O992" s="129"/>
      <c r="P992" s="129"/>
      <c r="Q992" s="129"/>
      <c r="R992" s="129"/>
      <c r="S992" s="129"/>
      <c r="T992" s="129"/>
      <c r="U992" s="129"/>
      <c r="V992" s="129"/>
      <c r="W992" s="129"/>
      <c r="X992" s="129"/>
      <c r="Y992" s="129"/>
      <c r="Z992" s="129"/>
      <c r="AA992" s="129"/>
      <c r="AB992" s="129"/>
      <c r="AC992" s="129"/>
      <c r="AD992" s="129"/>
      <c r="AE992" s="129"/>
      <c r="AF992" s="129"/>
      <c r="AG992" s="129"/>
      <c r="AH992" s="129"/>
      <c r="AI992" s="129"/>
      <c r="AJ992" s="129"/>
      <c r="AK992" s="129"/>
      <c r="AL992" s="129"/>
      <c r="AM992" s="129"/>
      <c r="AN992" s="129"/>
      <c r="AO992" s="129"/>
      <c r="AP992" s="129"/>
      <c r="AQ992" s="129"/>
      <c r="AR992" s="129"/>
      <c r="AS992" s="129"/>
      <c r="AT992" s="129"/>
      <c r="AU992" s="129"/>
      <c r="AV992" s="129"/>
      <c r="AW992" s="129"/>
      <c r="AX992" s="129"/>
      <c r="AY992" s="129"/>
      <c r="AZ992" s="129"/>
      <c r="BA992" s="129"/>
      <c r="BB992" s="129"/>
      <c r="BC992" s="129"/>
      <c r="BD992" s="129"/>
      <c r="BE992" s="129"/>
    </row>
    <row r="993" spans="1:57" ht="15.75" customHeight="1" x14ac:dyDescent="0.3">
      <c r="A993" s="131"/>
      <c r="B993" s="132"/>
      <c r="C993" s="132"/>
      <c r="D993" s="132"/>
      <c r="E993" s="132"/>
      <c r="F993" s="129"/>
      <c r="G993" s="129"/>
      <c r="H993" s="129"/>
      <c r="I993" s="129"/>
      <c r="J993" s="129"/>
      <c r="K993" s="129"/>
      <c r="L993" s="129"/>
      <c r="M993" s="129"/>
      <c r="N993" s="129"/>
      <c r="O993" s="129"/>
      <c r="P993" s="129"/>
      <c r="Q993" s="129"/>
      <c r="R993" s="129"/>
      <c r="S993" s="129"/>
      <c r="T993" s="129"/>
      <c r="U993" s="129"/>
      <c r="V993" s="129"/>
      <c r="W993" s="129"/>
      <c r="X993" s="129"/>
      <c r="Y993" s="129"/>
      <c r="Z993" s="129"/>
      <c r="AA993" s="129"/>
      <c r="AB993" s="129"/>
      <c r="AC993" s="129"/>
      <c r="AD993" s="129"/>
      <c r="AE993" s="129"/>
      <c r="AF993" s="129"/>
      <c r="AG993" s="129"/>
      <c r="AH993" s="129"/>
      <c r="AI993" s="129"/>
      <c r="AJ993" s="129"/>
      <c r="AK993" s="129"/>
      <c r="AL993" s="129"/>
      <c r="AM993" s="129"/>
      <c r="AN993" s="129"/>
      <c r="AO993" s="129"/>
      <c r="AP993" s="129"/>
      <c r="AQ993" s="129"/>
      <c r="AR993" s="129"/>
      <c r="AS993" s="129"/>
      <c r="AT993" s="129"/>
      <c r="AU993" s="129"/>
      <c r="AV993" s="129"/>
      <c r="AW993" s="129"/>
      <c r="AX993" s="129"/>
      <c r="AY993" s="129"/>
      <c r="AZ993" s="129"/>
      <c r="BA993" s="129"/>
      <c r="BB993" s="129"/>
      <c r="BC993" s="129"/>
      <c r="BD993" s="129"/>
      <c r="BE993" s="129"/>
    </row>
    <row r="994" spans="1:57" ht="15.75" customHeight="1" x14ac:dyDescent="0.3">
      <c r="A994" s="131"/>
      <c r="B994" s="132"/>
      <c r="C994" s="132"/>
      <c r="D994" s="132"/>
      <c r="E994" s="132"/>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c r="AH994" s="129"/>
      <c r="AI994" s="129"/>
      <c r="AJ994" s="129"/>
      <c r="AK994" s="129"/>
      <c r="AL994" s="129"/>
      <c r="AM994" s="129"/>
      <c r="AN994" s="129"/>
      <c r="AO994" s="129"/>
      <c r="AP994" s="129"/>
      <c r="AQ994" s="129"/>
      <c r="AR994" s="129"/>
      <c r="AS994" s="129"/>
      <c r="AT994" s="129"/>
      <c r="AU994" s="129"/>
      <c r="AV994" s="129"/>
      <c r="AW994" s="129"/>
      <c r="AX994" s="129"/>
      <c r="AY994" s="129"/>
      <c r="AZ994" s="129"/>
      <c r="BA994" s="129"/>
      <c r="BB994" s="129"/>
      <c r="BC994" s="129"/>
      <c r="BD994" s="129"/>
      <c r="BE994" s="129"/>
    </row>
    <row r="995" spans="1:57" ht="15.75" customHeight="1" x14ac:dyDescent="0.3">
      <c r="A995" s="131"/>
      <c r="B995" s="132"/>
      <c r="C995" s="132"/>
      <c r="D995" s="132"/>
      <c r="E995" s="132"/>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c r="AG995" s="129"/>
      <c r="AH995" s="129"/>
      <c r="AI995" s="129"/>
      <c r="AJ995" s="129"/>
      <c r="AK995" s="129"/>
      <c r="AL995" s="129"/>
      <c r="AM995" s="129"/>
      <c r="AN995" s="129"/>
      <c r="AO995" s="129"/>
      <c r="AP995" s="129"/>
      <c r="AQ995" s="129"/>
      <c r="AR995" s="129"/>
      <c r="AS995" s="129"/>
      <c r="AT995" s="129"/>
      <c r="AU995" s="129"/>
      <c r="AV995" s="129"/>
      <c r="AW995" s="129"/>
      <c r="AX995" s="129"/>
      <c r="AY995" s="129"/>
      <c r="AZ995" s="129"/>
      <c r="BA995" s="129"/>
      <c r="BB995" s="129"/>
      <c r="BC995" s="129"/>
      <c r="BD995" s="129"/>
      <c r="BE995" s="129"/>
    </row>
    <row r="996" spans="1:57" ht="15.75" customHeight="1" x14ac:dyDescent="0.3">
      <c r="A996" s="131"/>
      <c r="B996" s="132"/>
      <c r="C996" s="132"/>
      <c r="D996" s="132"/>
      <c r="E996" s="132"/>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29"/>
      <c r="AL996" s="129"/>
      <c r="AM996" s="129"/>
      <c r="AN996" s="129"/>
      <c r="AO996" s="129"/>
      <c r="AP996" s="129"/>
      <c r="AQ996" s="129"/>
      <c r="AR996" s="129"/>
      <c r="AS996" s="129"/>
      <c r="AT996" s="129"/>
      <c r="AU996" s="129"/>
      <c r="AV996" s="129"/>
      <c r="AW996" s="129"/>
      <c r="AX996" s="129"/>
      <c r="AY996" s="129"/>
      <c r="AZ996" s="129"/>
      <c r="BA996" s="129"/>
      <c r="BB996" s="129"/>
      <c r="BC996" s="129"/>
      <c r="BD996" s="129"/>
      <c r="BE996" s="129"/>
    </row>
    <row r="997" spans="1:57" ht="15.75" customHeight="1" x14ac:dyDescent="0.3">
      <c r="A997" s="131"/>
      <c r="B997" s="132"/>
      <c r="C997" s="132"/>
      <c r="D997" s="132"/>
      <c r="E997" s="132"/>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c r="AG997" s="129"/>
      <c r="AH997" s="129"/>
      <c r="AI997" s="129"/>
      <c r="AJ997" s="129"/>
      <c r="AK997" s="129"/>
      <c r="AL997" s="129"/>
      <c r="AM997" s="129"/>
      <c r="AN997" s="129"/>
      <c r="AO997" s="129"/>
      <c r="AP997" s="129"/>
      <c r="AQ997" s="129"/>
      <c r="AR997" s="129"/>
      <c r="AS997" s="129"/>
      <c r="AT997" s="129"/>
      <c r="AU997" s="129"/>
      <c r="AV997" s="129"/>
      <c r="AW997" s="129"/>
      <c r="AX997" s="129"/>
      <c r="AY997" s="129"/>
      <c r="AZ997" s="129"/>
      <c r="BA997" s="129"/>
      <c r="BB997" s="129"/>
      <c r="BC997" s="129"/>
      <c r="BD997" s="129"/>
      <c r="BE997" s="129"/>
    </row>
    <row r="998" spans="1:57" ht="15.75" customHeight="1" x14ac:dyDescent="0.3">
      <c r="A998" s="131"/>
      <c r="B998" s="132"/>
      <c r="C998" s="132"/>
      <c r="D998" s="132"/>
      <c r="E998" s="132"/>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c r="AC998" s="129"/>
      <c r="AD998" s="129"/>
      <c r="AE998" s="129"/>
      <c r="AF998" s="129"/>
      <c r="AG998" s="129"/>
      <c r="AH998" s="129"/>
      <c r="AI998" s="129"/>
      <c r="AJ998" s="129"/>
      <c r="AK998" s="129"/>
      <c r="AL998" s="129"/>
      <c r="AM998" s="129"/>
      <c r="AN998" s="129"/>
      <c r="AO998" s="129"/>
      <c r="AP998" s="129"/>
      <c r="AQ998" s="129"/>
      <c r="AR998" s="129"/>
      <c r="AS998" s="129"/>
      <c r="AT998" s="129"/>
      <c r="AU998" s="129"/>
      <c r="AV998" s="129"/>
      <c r="AW998" s="129"/>
      <c r="AX998" s="129"/>
      <c r="AY998" s="129"/>
      <c r="AZ998" s="129"/>
      <c r="BA998" s="129"/>
      <c r="BB998" s="129"/>
      <c r="BC998" s="129"/>
      <c r="BD998" s="129"/>
      <c r="BE998" s="129"/>
    </row>
    <row r="999" spans="1:57" ht="15.75" customHeight="1" x14ac:dyDescent="0.3">
      <c r="A999" s="131"/>
      <c r="B999" s="132"/>
      <c r="C999" s="132"/>
      <c r="D999" s="132"/>
      <c r="E999" s="132"/>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c r="AC999" s="129"/>
      <c r="AD999" s="129"/>
      <c r="AE999" s="129"/>
      <c r="AF999" s="129"/>
      <c r="AG999" s="129"/>
      <c r="AH999" s="129"/>
      <c r="AI999" s="129"/>
      <c r="AJ999" s="129"/>
      <c r="AK999" s="129"/>
      <c r="AL999" s="129"/>
      <c r="AM999" s="129"/>
      <c r="AN999" s="129"/>
      <c r="AO999" s="129"/>
      <c r="AP999" s="129"/>
      <c r="AQ999" s="129"/>
      <c r="AR999" s="129"/>
      <c r="AS999" s="129"/>
      <c r="AT999" s="129"/>
      <c r="AU999" s="129"/>
      <c r="AV999" s="129"/>
      <c r="AW999" s="129"/>
      <c r="AX999" s="129"/>
      <c r="AY999" s="129"/>
      <c r="AZ999" s="129"/>
      <c r="BA999" s="129"/>
      <c r="BB999" s="129"/>
      <c r="BC999" s="129"/>
      <c r="BD999" s="129"/>
      <c r="BE999" s="129"/>
    </row>
    <row r="1000" spans="1:57" ht="15.75" customHeight="1" x14ac:dyDescent="0.3">
      <c r="A1000" s="131"/>
      <c r="B1000" s="132"/>
      <c r="C1000" s="132"/>
      <c r="D1000" s="132"/>
      <c r="E1000" s="132"/>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c r="AA1000" s="129"/>
      <c r="AB1000" s="129"/>
      <c r="AC1000" s="129"/>
      <c r="AD1000" s="129"/>
      <c r="AE1000" s="129"/>
      <c r="AF1000" s="129"/>
      <c r="AG1000" s="129"/>
      <c r="AH1000" s="129"/>
      <c r="AI1000" s="129"/>
      <c r="AJ1000" s="129"/>
      <c r="AK1000" s="129"/>
      <c r="AL1000" s="129"/>
      <c r="AM1000" s="129"/>
      <c r="AN1000" s="129"/>
      <c r="AO1000" s="129"/>
      <c r="AP1000" s="129"/>
      <c r="AQ1000" s="129"/>
      <c r="AR1000" s="129"/>
      <c r="AS1000" s="129"/>
      <c r="AT1000" s="129"/>
      <c r="AU1000" s="129"/>
      <c r="AV1000" s="129"/>
      <c r="AW1000" s="129"/>
      <c r="AX1000" s="129"/>
      <c r="AY1000" s="129"/>
      <c r="AZ1000" s="129"/>
      <c r="BA1000" s="129"/>
      <c r="BB1000" s="129"/>
      <c r="BC1000" s="129"/>
      <c r="BD1000" s="129"/>
      <c r="BE1000" s="129"/>
    </row>
    <row r="1001" spans="1:57" ht="15.75" customHeight="1" x14ac:dyDescent="0.3">
      <c r="A1001" s="131"/>
      <c r="B1001" s="132"/>
      <c r="C1001" s="132"/>
      <c r="D1001" s="132"/>
      <c r="E1001" s="132"/>
      <c r="F1001" s="129"/>
      <c r="G1001" s="129"/>
      <c r="H1001" s="129"/>
      <c r="I1001" s="129"/>
      <c r="J1001" s="129"/>
      <c r="K1001" s="129"/>
      <c r="L1001" s="129"/>
      <c r="M1001" s="129"/>
      <c r="N1001" s="129"/>
      <c r="O1001" s="129"/>
      <c r="P1001" s="129"/>
      <c r="Q1001" s="129"/>
      <c r="R1001" s="129"/>
      <c r="S1001" s="129"/>
      <c r="T1001" s="129"/>
      <c r="U1001" s="129"/>
      <c r="V1001" s="129"/>
      <c r="W1001" s="129"/>
      <c r="X1001" s="129"/>
      <c r="Y1001" s="129"/>
      <c r="Z1001" s="129"/>
      <c r="AA1001" s="129"/>
      <c r="AB1001" s="129"/>
      <c r="AC1001" s="129"/>
      <c r="AD1001" s="129"/>
      <c r="AE1001" s="129"/>
      <c r="AF1001" s="129"/>
      <c r="AG1001" s="129"/>
      <c r="AH1001" s="129"/>
      <c r="AI1001" s="129"/>
      <c r="AJ1001" s="129"/>
      <c r="AK1001" s="129"/>
      <c r="AL1001" s="129"/>
      <c r="AM1001" s="129"/>
      <c r="AN1001" s="129"/>
      <c r="AO1001" s="129"/>
      <c r="AP1001" s="129"/>
      <c r="AQ1001" s="129"/>
      <c r="AR1001" s="129"/>
      <c r="AS1001" s="129"/>
      <c r="AT1001" s="129"/>
      <c r="AU1001" s="129"/>
      <c r="AV1001" s="129"/>
      <c r="AW1001" s="129"/>
      <c r="AX1001" s="129"/>
      <c r="AY1001" s="129"/>
      <c r="AZ1001" s="129"/>
      <c r="BA1001" s="129"/>
      <c r="BB1001" s="129"/>
      <c r="BC1001" s="129"/>
      <c r="BD1001" s="129"/>
      <c r="BE1001" s="129"/>
    </row>
  </sheetData>
  <sheetProtection algorithmName="SHA-512" hashValue="12pFFFXT+1UCfVuE2tdAo/zEMoCjkfGLqECPyxSWBvb46cDg76wrog8k8MLytUnsACZoPXPB0//HVx/KcQpoYA==" saltValue="JDL9qN2rTjlu9u6wvvA6wQ==" spinCount="100000" sheet="1" objects="1" scenarios="1"/>
  <mergeCells count="524">
    <mergeCell ref="A1:C1"/>
    <mergeCell ref="D1:K1"/>
    <mergeCell ref="A2:C2"/>
    <mergeCell ref="D2:K2"/>
    <mergeCell ref="A3:C3"/>
    <mergeCell ref="D3:K3"/>
    <mergeCell ref="A4:C4"/>
    <mergeCell ref="D4:K4"/>
    <mergeCell ref="AT5:AU5"/>
    <mergeCell ref="AR5:AS5"/>
    <mergeCell ref="AN5:AO5"/>
    <mergeCell ref="AJ5:AK5"/>
    <mergeCell ref="AF5:AG5"/>
    <mergeCell ref="AB5:AC5"/>
    <mergeCell ref="H5:I5"/>
    <mergeCell ref="H86:I86"/>
    <mergeCell ref="T85:U85"/>
    <mergeCell ref="V85:W85"/>
    <mergeCell ref="X85:Y85"/>
    <mergeCell ref="Z85:AA85"/>
    <mergeCell ref="X86:Y86"/>
    <mergeCell ref="AB86:AC86"/>
    <mergeCell ref="AB85:AC85"/>
    <mergeCell ref="AD85:AE85"/>
    <mergeCell ref="B83:E83"/>
    <mergeCell ref="F83:G83"/>
    <mergeCell ref="J83:K83"/>
    <mergeCell ref="N83:O83"/>
    <mergeCell ref="R83:S83"/>
    <mergeCell ref="V83:W83"/>
    <mergeCell ref="Z83:AA83"/>
    <mergeCell ref="B85:E85"/>
    <mergeCell ref="N85:O85"/>
    <mergeCell ref="P85:Q85"/>
    <mergeCell ref="R85:S85"/>
    <mergeCell ref="F84:G84"/>
    <mergeCell ref="H83:I83"/>
    <mergeCell ref="L83:M83"/>
    <mergeCell ref="P83:Q83"/>
    <mergeCell ref="T83:U83"/>
    <mergeCell ref="X83:Y83"/>
    <mergeCell ref="H84:I84"/>
    <mergeCell ref="Z84:AA84"/>
    <mergeCell ref="X84:Y84"/>
    <mergeCell ref="BD86:BE86"/>
    <mergeCell ref="AZ82:BA82"/>
    <mergeCell ref="AX84:AY84"/>
    <mergeCell ref="AZ84:BA84"/>
    <mergeCell ref="AN86:AO86"/>
    <mergeCell ref="AT79:AU79"/>
    <mergeCell ref="AV79:AW79"/>
    <mergeCell ref="AT81:AU81"/>
    <mergeCell ref="AV81:AW81"/>
    <mergeCell ref="AT82:AU82"/>
    <mergeCell ref="AV82:AW82"/>
    <mergeCell ref="AT84:AU84"/>
    <mergeCell ref="AV84:AW84"/>
    <mergeCell ref="AV80:AW80"/>
    <mergeCell ref="AZ80:BA80"/>
    <mergeCell ref="BD80:BE80"/>
    <mergeCell ref="BB80:BC80"/>
    <mergeCell ref="AP79:AQ79"/>
    <mergeCell ref="AR79:AS79"/>
    <mergeCell ref="AP81:AQ81"/>
    <mergeCell ref="AR81:AS81"/>
    <mergeCell ref="AP82:AQ82"/>
    <mergeCell ref="AR82:AS82"/>
    <mergeCell ref="AT80:AU80"/>
    <mergeCell ref="BD84:BE84"/>
    <mergeCell ref="AX80:AY80"/>
    <mergeCell ref="AR80:AS80"/>
    <mergeCell ref="AZ83:BA83"/>
    <mergeCell ref="AX83:AY83"/>
    <mergeCell ref="AN83:AO83"/>
    <mergeCell ref="AR83:AS83"/>
    <mergeCell ref="AV83:AW83"/>
    <mergeCell ref="AN80:AO80"/>
    <mergeCell ref="AP80:AQ80"/>
    <mergeCell ref="BD77:BE77"/>
    <mergeCell ref="AL77:AM77"/>
    <mergeCell ref="AN77:AO77"/>
    <mergeCell ref="AT77:AU77"/>
    <mergeCell ref="AV77:AW77"/>
    <mergeCell ref="AX77:AY77"/>
    <mergeCell ref="BD79:BE79"/>
    <mergeCell ref="BD81:BE81"/>
    <mergeCell ref="AT83:AU83"/>
    <mergeCell ref="BD82:BE82"/>
    <mergeCell ref="AL80:AM80"/>
    <mergeCell ref="AX78:AY78"/>
    <mergeCell ref="AZ78:BA78"/>
    <mergeCell ref="BB78:BC78"/>
    <mergeCell ref="BD78:BE78"/>
    <mergeCell ref="AL81:AM81"/>
    <mergeCell ref="AL79:AM79"/>
    <mergeCell ref="AL83:AM83"/>
    <mergeCell ref="BB86:BC86"/>
    <mergeCell ref="F77:G77"/>
    <mergeCell ref="H77:I77"/>
    <mergeCell ref="J77:K77"/>
    <mergeCell ref="L77:M77"/>
    <mergeCell ref="N77:O77"/>
    <mergeCell ref="P77:Q77"/>
    <mergeCell ref="R77:S77"/>
    <mergeCell ref="T77:U77"/>
    <mergeCell ref="V77:W77"/>
    <mergeCell ref="X77:Y77"/>
    <mergeCell ref="Z77:AA77"/>
    <mergeCell ref="AB77:AC77"/>
    <mergeCell ref="AH77:AI77"/>
    <mergeCell ref="AJ77:AK77"/>
    <mergeCell ref="AZ86:BA86"/>
    <mergeCell ref="BB79:BC79"/>
    <mergeCell ref="BB81:BC81"/>
    <mergeCell ref="BB82:BC82"/>
    <mergeCell ref="BB84:BC84"/>
    <mergeCell ref="AX81:AY81"/>
    <mergeCell ref="AZ81:BA81"/>
    <mergeCell ref="AX82:AY82"/>
    <mergeCell ref="AN82:AO82"/>
    <mergeCell ref="BD17:BE17"/>
    <mergeCell ref="BD22:BE22"/>
    <mergeCell ref="BD30:BE30"/>
    <mergeCell ref="BD50:BE50"/>
    <mergeCell ref="BB61:BC61"/>
    <mergeCell ref="AV61:AW61"/>
    <mergeCell ref="AZ77:BA77"/>
    <mergeCell ref="BB77:BC77"/>
    <mergeCell ref="AN78:AO78"/>
    <mergeCell ref="AT78:AU78"/>
    <mergeCell ref="AZ30:BA30"/>
    <mergeCell ref="AX61:AY61"/>
    <mergeCell ref="AZ61:BA61"/>
    <mergeCell ref="AP30:AQ30"/>
    <mergeCell ref="AR30:AS30"/>
    <mergeCell ref="AP50:AQ50"/>
    <mergeCell ref="AR50:AS50"/>
    <mergeCell ref="AT61:AU61"/>
    <mergeCell ref="BB30:BC30"/>
    <mergeCell ref="AZ50:BA50"/>
    <mergeCell ref="BB50:BC50"/>
    <mergeCell ref="AZ17:BA17"/>
    <mergeCell ref="BB17:BC17"/>
    <mergeCell ref="AX17:AY17"/>
    <mergeCell ref="AV86:AW86"/>
    <mergeCell ref="AN81:AO81"/>
    <mergeCell ref="AL82:AM82"/>
    <mergeCell ref="AD80:AE80"/>
    <mergeCell ref="AF80:AG80"/>
    <mergeCell ref="P80:Q80"/>
    <mergeCell ref="T80:U80"/>
    <mergeCell ref="T79:U79"/>
    <mergeCell ref="R81:S81"/>
    <mergeCell ref="T81:U81"/>
    <mergeCell ref="R82:S82"/>
    <mergeCell ref="T82:U82"/>
    <mergeCell ref="X80:Y80"/>
    <mergeCell ref="AB80:AC80"/>
    <mergeCell ref="P82:Q82"/>
    <mergeCell ref="V81:W81"/>
    <mergeCell ref="X81:Y81"/>
    <mergeCell ref="V82:W82"/>
    <mergeCell ref="X82:Y82"/>
    <mergeCell ref="AJ80:AK80"/>
    <mergeCell ref="AD79:AE79"/>
    <mergeCell ref="AF79:AG79"/>
    <mergeCell ref="T86:U86"/>
    <mergeCell ref="V84:W84"/>
    <mergeCell ref="B78:E78"/>
    <mergeCell ref="AV78:AW78"/>
    <mergeCell ref="AL84:AM84"/>
    <mergeCell ref="AN84:AO84"/>
    <mergeCell ref="AJ86:AK86"/>
    <mergeCell ref="AR86:AS86"/>
    <mergeCell ref="AP84:AQ84"/>
    <mergeCell ref="AR84:AS84"/>
    <mergeCell ref="AP83:AQ83"/>
    <mergeCell ref="J84:K84"/>
    <mergeCell ref="L84:M84"/>
    <mergeCell ref="L86:M86"/>
    <mergeCell ref="AF86:AG86"/>
    <mergeCell ref="R84:S84"/>
    <mergeCell ref="T84:U84"/>
    <mergeCell ref="L80:M80"/>
    <mergeCell ref="B80:E80"/>
    <mergeCell ref="F85:G85"/>
    <mergeCell ref="H85:I85"/>
    <mergeCell ref="J85:K85"/>
    <mergeCell ref="L85:M85"/>
    <mergeCell ref="F78:G78"/>
    <mergeCell ref="H78:I78"/>
    <mergeCell ref="J78:K78"/>
    <mergeCell ref="B72:E72"/>
    <mergeCell ref="B73:E73"/>
    <mergeCell ref="B74:E74"/>
    <mergeCell ref="B75:E75"/>
    <mergeCell ref="H79:I79"/>
    <mergeCell ref="B76:BE76"/>
    <mergeCell ref="B79:E79"/>
    <mergeCell ref="N79:O79"/>
    <mergeCell ref="P79:Q79"/>
    <mergeCell ref="V79:W79"/>
    <mergeCell ref="X79:Y79"/>
    <mergeCell ref="AH79:AI79"/>
    <mergeCell ref="AJ79:AK79"/>
    <mergeCell ref="AN79:AO79"/>
    <mergeCell ref="AX79:AY79"/>
    <mergeCell ref="AZ79:BA79"/>
    <mergeCell ref="T78:U78"/>
    <mergeCell ref="V78:W78"/>
    <mergeCell ref="X78:Y78"/>
    <mergeCell ref="Z78:AA78"/>
    <mergeCell ref="AB78:AC78"/>
    <mergeCell ref="B77:E77"/>
    <mergeCell ref="J79:K79"/>
    <mergeCell ref="L79:M79"/>
    <mergeCell ref="B87:BE87"/>
    <mergeCell ref="B86:E86"/>
    <mergeCell ref="B84:E84"/>
    <mergeCell ref="B82:E82"/>
    <mergeCell ref="B81:E81"/>
    <mergeCell ref="N81:O81"/>
    <mergeCell ref="P81:Q81"/>
    <mergeCell ref="H81:I81"/>
    <mergeCell ref="H82:I82"/>
    <mergeCell ref="N82:O82"/>
    <mergeCell ref="P84:Q84"/>
    <mergeCell ref="P86:Q86"/>
    <mergeCell ref="N84:O84"/>
    <mergeCell ref="AD84:AE84"/>
    <mergeCell ref="AF84:AG84"/>
    <mergeCell ref="AH84:AI84"/>
    <mergeCell ref="AJ84:AK84"/>
    <mergeCell ref="AB84:AC84"/>
    <mergeCell ref="AH83:AI83"/>
    <mergeCell ref="AF83:AG83"/>
    <mergeCell ref="AJ83:AK83"/>
    <mergeCell ref="L81:M81"/>
    <mergeCell ref="J82:K82"/>
    <mergeCell ref="L82:M82"/>
    <mergeCell ref="AP61:AQ61"/>
    <mergeCell ref="AR61:AS61"/>
    <mergeCell ref="AJ61:AK61"/>
    <mergeCell ref="AL61:AM61"/>
    <mergeCell ref="AN61:AO61"/>
    <mergeCell ref="AH61:AI61"/>
    <mergeCell ref="AL78:AM78"/>
    <mergeCell ref="AP77:AQ77"/>
    <mergeCell ref="AR77:AS77"/>
    <mergeCell ref="AP78:AQ78"/>
    <mergeCell ref="AR78:AS78"/>
    <mergeCell ref="AH78:AI78"/>
    <mergeCell ref="AJ78:AK78"/>
    <mergeCell ref="AD61:AE61"/>
    <mergeCell ref="AF61:AG61"/>
    <mergeCell ref="AD77:AE77"/>
    <mergeCell ref="AF77:AG77"/>
    <mergeCell ref="X61:Y61"/>
    <mergeCell ref="Z61:AA61"/>
    <mergeCell ref="AB61:AC61"/>
    <mergeCell ref="AD78:AE78"/>
    <mergeCell ref="AF78:AG78"/>
    <mergeCell ref="AT30:AU30"/>
    <mergeCell ref="AV30:AW30"/>
    <mergeCell ref="AX30:AY30"/>
    <mergeCell ref="AV50:AW50"/>
    <mergeCell ref="AX50:AY50"/>
    <mergeCell ref="X30:Y30"/>
    <mergeCell ref="Z30:AA30"/>
    <mergeCell ref="AB30:AC30"/>
    <mergeCell ref="AH30:AI30"/>
    <mergeCell ref="AJ30:AK30"/>
    <mergeCell ref="AH50:AI50"/>
    <mergeCell ref="AJ50:AK50"/>
    <mergeCell ref="AL50:AM50"/>
    <mergeCell ref="AN50:AO50"/>
    <mergeCell ref="AT50:AU50"/>
    <mergeCell ref="AD50:AE50"/>
    <mergeCell ref="AF50:AG50"/>
    <mergeCell ref="AD30:AE30"/>
    <mergeCell ref="AF30:AG30"/>
    <mergeCell ref="X50:Y50"/>
    <mergeCell ref="Z50:AA50"/>
    <mergeCell ref="AB50:AC50"/>
    <mergeCell ref="AL30:AM30"/>
    <mergeCell ref="AN30:AO30"/>
    <mergeCell ref="L22:M22"/>
    <mergeCell ref="N22:O22"/>
    <mergeCell ref="P22:Q22"/>
    <mergeCell ref="R22:S22"/>
    <mergeCell ref="T22:U22"/>
    <mergeCell ref="V22:W22"/>
    <mergeCell ref="F17:G17"/>
    <mergeCell ref="H17:I17"/>
    <mergeCell ref="J17:K17"/>
    <mergeCell ref="L17:M17"/>
    <mergeCell ref="N17:O17"/>
    <mergeCell ref="P17:Q17"/>
    <mergeCell ref="R17:S17"/>
    <mergeCell ref="T17:U17"/>
    <mergeCell ref="V17:W17"/>
    <mergeCell ref="AZ22:BA22"/>
    <mergeCell ref="BB22:BC22"/>
    <mergeCell ref="AX22:AY22"/>
    <mergeCell ref="X17:Y17"/>
    <mergeCell ref="Z17:AA17"/>
    <mergeCell ref="AB17:AC17"/>
    <mergeCell ref="AH17:AI17"/>
    <mergeCell ref="AJ17:AK17"/>
    <mergeCell ref="AD17:AE17"/>
    <mergeCell ref="AF17:AG17"/>
    <mergeCell ref="AP17:AQ17"/>
    <mergeCell ref="AR17:AS17"/>
    <mergeCell ref="X22:Y22"/>
    <mergeCell ref="AB22:AC22"/>
    <mergeCell ref="AH22:AI22"/>
    <mergeCell ref="AJ22:AK22"/>
    <mergeCell ref="AV17:AW17"/>
    <mergeCell ref="AL22:AM22"/>
    <mergeCell ref="AN22:AO22"/>
    <mergeCell ref="AT22:AU22"/>
    <mergeCell ref="AV22:AW22"/>
    <mergeCell ref="AD22:AE22"/>
    <mergeCell ref="AF22:AG22"/>
    <mergeCell ref="AL17:AM17"/>
    <mergeCell ref="AN17:AO17"/>
    <mergeCell ref="AT17:AU17"/>
    <mergeCell ref="Z22:AA22"/>
    <mergeCell ref="Z6:AA6"/>
    <mergeCell ref="AD6:AE6"/>
    <mergeCell ref="AF6:AG6"/>
    <mergeCell ref="AP6:AQ6"/>
    <mergeCell ref="AR6:AS6"/>
    <mergeCell ref="AB6:AC6"/>
    <mergeCell ref="AN6:AO6"/>
    <mergeCell ref="AH9:AI9"/>
    <mergeCell ref="AJ9:AK9"/>
    <mergeCell ref="AP22:AQ22"/>
    <mergeCell ref="AR22:AS22"/>
    <mergeCell ref="BD5:BE5"/>
    <mergeCell ref="BB6:BC6"/>
    <mergeCell ref="AV5:AW5"/>
    <mergeCell ref="AT6:AU6"/>
    <mergeCell ref="J6:K6"/>
    <mergeCell ref="N6:O6"/>
    <mergeCell ref="R6:S6"/>
    <mergeCell ref="V6:W6"/>
    <mergeCell ref="AV6:AW6"/>
    <mergeCell ref="L6:M6"/>
    <mergeCell ref="L5:M5"/>
    <mergeCell ref="P6:Q6"/>
    <mergeCell ref="P5:Q5"/>
    <mergeCell ref="T6:U6"/>
    <mergeCell ref="T5:U5"/>
    <mergeCell ref="X6:Y6"/>
    <mergeCell ref="X5:Y5"/>
    <mergeCell ref="AZ5:BA5"/>
    <mergeCell ref="AZ6:BA6"/>
    <mergeCell ref="AZ9:BA9"/>
    <mergeCell ref="BD6:BE6"/>
    <mergeCell ref="AJ6:AK6"/>
    <mergeCell ref="AL9:AM9"/>
    <mergeCell ref="AN9:AO9"/>
    <mergeCell ref="AT9:AU9"/>
    <mergeCell ref="AV9:AW9"/>
    <mergeCell ref="X9:Y9"/>
    <mergeCell ref="Z9:AA9"/>
    <mergeCell ref="AB9:AC9"/>
    <mergeCell ref="AD9:AE9"/>
    <mergeCell ref="AF9:AG9"/>
    <mergeCell ref="AP9:AQ9"/>
    <mergeCell ref="AR9:AS9"/>
    <mergeCell ref="BB9:BC9"/>
    <mergeCell ref="AX9:AY9"/>
    <mergeCell ref="BD9:BE9"/>
    <mergeCell ref="AX6:AY6"/>
    <mergeCell ref="B8:E8"/>
    <mergeCell ref="B16:E16"/>
    <mergeCell ref="B10:E10"/>
    <mergeCell ref="AH6:AI6"/>
    <mergeCell ref="AL6:AM6"/>
    <mergeCell ref="F9:G9"/>
    <mergeCell ref="H9:I9"/>
    <mergeCell ref="J9:K9"/>
    <mergeCell ref="L9:M9"/>
    <mergeCell ref="N9:O9"/>
    <mergeCell ref="P9:Q9"/>
    <mergeCell ref="R9:S9"/>
    <mergeCell ref="T9:U9"/>
    <mergeCell ref="V9:W9"/>
    <mergeCell ref="B12:E12"/>
    <mergeCell ref="B13:E13"/>
    <mergeCell ref="B14:E14"/>
    <mergeCell ref="B15:E15"/>
    <mergeCell ref="B11:E11"/>
    <mergeCell ref="F6:G6"/>
    <mergeCell ref="H6:I6"/>
    <mergeCell ref="B18:E18"/>
    <mergeCell ref="B19:E19"/>
    <mergeCell ref="B20:E20"/>
    <mergeCell ref="B37:E37"/>
    <mergeCell ref="B34:E34"/>
    <mergeCell ref="B31:E31"/>
    <mergeCell ref="F30:G30"/>
    <mergeCell ref="H30:I30"/>
    <mergeCell ref="J30:K30"/>
    <mergeCell ref="B21:E21"/>
    <mergeCell ref="B29:E29"/>
    <mergeCell ref="B33:E33"/>
    <mergeCell ref="B30:E30"/>
    <mergeCell ref="B25:E25"/>
    <mergeCell ref="B26:E26"/>
    <mergeCell ref="B27:E27"/>
    <mergeCell ref="B23:E23"/>
    <mergeCell ref="B24:E24"/>
    <mergeCell ref="B32:E32"/>
    <mergeCell ref="F22:G22"/>
    <mergeCell ref="H22:I22"/>
    <mergeCell ref="J22:K22"/>
    <mergeCell ref="L30:M30"/>
    <mergeCell ref="N30:O30"/>
    <mergeCell ref="P30:Q30"/>
    <mergeCell ref="R30:S30"/>
    <mergeCell ref="T30:U30"/>
    <mergeCell ref="V30:W30"/>
    <mergeCell ref="B57:E57"/>
    <mergeCell ref="B54:E54"/>
    <mergeCell ref="B56:E56"/>
    <mergeCell ref="B39:E39"/>
    <mergeCell ref="B40:E40"/>
    <mergeCell ref="B48:E48"/>
    <mergeCell ref="B49:E49"/>
    <mergeCell ref="B43:E43"/>
    <mergeCell ref="V50:W50"/>
    <mergeCell ref="T50:U50"/>
    <mergeCell ref="B41:E41"/>
    <mergeCell ref="B42:E42"/>
    <mergeCell ref="B44:E44"/>
    <mergeCell ref="P61:Q61"/>
    <mergeCell ref="R61:S61"/>
    <mergeCell ref="B45:E45"/>
    <mergeCell ref="B50:E50"/>
    <mergeCell ref="B51:E51"/>
    <mergeCell ref="B53:E53"/>
    <mergeCell ref="F50:G50"/>
    <mergeCell ref="F61:G61"/>
    <mergeCell ref="H50:I50"/>
    <mergeCell ref="J50:K50"/>
    <mergeCell ref="L50:M50"/>
    <mergeCell ref="N50:O50"/>
    <mergeCell ref="P50:Q50"/>
    <mergeCell ref="R50:S50"/>
    <mergeCell ref="T61:U61"/>
    <mergeCell ref="B46:E46"/>
    <mergeCell ref="L61:M61"/>
    <mergeCell ref="Z81:AA81"/>
    <mergeCell ref="AB81:AC81"/>
    <mergeCell ref="B35:E35"/>
    <mergeCell ref="B36:E36"/>
    <mergeCell ref="B70:E70"/>
    <mergeCell ref="B71:E71"/>
    <mergeCell ref="B61:E61"/>
    <mergeCell ref="B59:E59"/>
    <mergeCell ref="B60:E60"/>
    <mergeCell ref="B67:E67"/>
    <mergeCell ref="B63:E63"/>
    <mergeCell ref="B64:E64"/>
    <mergeCell ref="B66:E66"/>
    <mergeCell ref="B69:E69"/>
    <mergeCell ref="B65:E65"/>
    <mergeCell ref="B68:BE68"/>
    <mergeCell ref="BD61:BE61"/>
    <mergeCell ref="H61:I61"/>
    <mergeCell ref="J61:K61"/>
    <mergeCell ref="B38:E38"/>
    <mergeCell ref="V61:W61"/>
    <mergeCell ref="J81:K81"/>
    <mergeCell ref="N61:O61"/>
    <mergeCell ref="AH82:AI82"/>
    <mergeCell ref="AD81:AE81"/>
    <mergeCell ref="AF81:AG81"/>
    <mergeCell ref="AD82:AE82"/>
    <mergeCell ref="AF82:AG82"/>
    <mergeCell ref="AJ82:AK82"/>
    <mergeCell ref="F80:G80"/>
    <mergeCell ref="H80:I80"/>
    <mergeCell ref="J80:K80"/>
    <mergeCell ref="N80:O80"/>
    <mergeCell ref="R80:S80"/>
    <mergeCell ref="V80:W80"/>
    <mergeCell ref="Z80:AA80"/>
    <mergeCell ref="AH80:AI80"/>
    <mergeCell ref="Z82:AA82"/>
    <mergeCell ref="AB82:AC82"/>
    <mergeCell ref="F82:G82"/>
    <mergeCell ref="AH81:AI81"/>
    <mergeCell ref="AJ81:AK81"/>
    <mergeCell ref="R79:S79"/>
    <mergeCell ref="Z79:AA79"/>
    <mergeCell ref="AB79:AC79"/>
    <mergeCell ref="AX85:AY85"/>
    <mergeCell ref="B52:E52"/>
    <mergeCell ref="B55:E55"/>
    <mergeCell ref="AD83:AE83"/>
    <mergeCell ref="AB83:AC83"/>
    <mergeCell ref="B7:E7"/>
    <mergeCell ref="AZ85:BA85"/>
    <mergeCell ref="BB85:BC85"/>
    <mergeCell ref="BD85:BE85"/>
    <mergeCell ref="AF85:AG85"/>
    <mergeCell ref="AH85:AI85"/>
    <mergeCell ref="AJ85:AK85"/>
    <mergeCell ref="AL85:AM85"/>
    <mergeCell ref="AN85:AO85"/>
    <mergeCell ref="AP85:AQ85"/>
    <mergeCell ref="AR85:AS85"/>
    <mergeCell ref="AT85:AU85"/>
    <mergeCell ref="AV85:AW85"/>
    <mergeCell ref="L78:M78"/>
    <mergeCell ref="N78:O78"/>
    <mergeCell ref="P78:Q78"/>
    <mergeCell ref="R78:S78"/>
    <mergeCell ref="F79:G79"/>
    <mergeCell ref="F81:G81"/>
  </mergeCells>
  <phoneticPr fontId="26" type="noConversion"/>
  <printOptions horizontalCentered="1" gridLines="1"/>
  <pageMargins left="0.51181102362204722" right="0.51181102362204722" top="1.1417322834645669" bottom="0.55118110236220474" header="0.31496062992125984" footer="0.31496062992125984"/>
  <pageSetup scale="85" fitToWidth="0" fitToHeight="0" orientation="portrait" r:id="rId1"/>
  <headerFooter scaleWithDoc="0">
    <oddHeader>&amp;L&amp;G&amp;C&amp;"-,Gras"&amp;10MUSICACTION
INITIATIVES COLLECTIVES 23-24
DÉVELOPPEMENT DES COMPÉTENCES
BUDGET-BILAN&amp;R&amp;9&amp;P de &amp;N</oddHeader>
  </headerFooter>
  <ignoredErrors>
    <ignoredError sqref="AT67:BA67 BF70:BF76 BF68 BF78:BF79 F17:Q17 F50:Q50 K69 K71 M69 M71 AV69:AW69 AV70 O69 Q69:R69 R70 T69:T71 I86 BB70:BD70 BB71:BC71 AX69:AY69 I16:M16 F22:Q22 F21:Q21 H69:I69 P69:P71 Q71:R71 AB69:AB71 U69 V69:Z69 AH69:AH71 AC69 AJ69:AO69 AT69:AU69 BB86:BC86 BB17:BC17 BC28 F26:Q26 BC49 BF69 BD21:BE22 O16:Q16 G49:L49 G60:Q60 F25:M25 O25:Q25 G71 L24:Q24 L51:Q59 L18:Q20 F23:N23 P23:Q23 G67:AC67 AH67:AO67 H71:I71 H70 U71 V71:Z71 V70 X70 Z70 AC71 AJ71:AO71 AJ70 AL70 AN70 AT71:AU71 AT70 AX71:BA71 AX70 AZ70 BC60 BC16 BC21 BC67 BA69 BE67:BF67 BC27 F28:Q28 F27:K27 M27:Q27 N49:Q49 D1:K2 D4:K4 E3:K3" unlockedFormula="1"/>
    <ignoredError sqref="F82 N83:O83 AE84 AD83:AE83 AV83 R83:S83 V83:W83 Z83:AA83 AH83:AI83 AX83:AZ83 AP83:AQ83 AL83:AM83 AK84 AJ83:AK83 AN83:AO83 AR83:AS83 AS84 AO84 H83:I83 F83:G83 F85:G85 F84" evalError="1"/>
    <ignoredError sqref="BA84 G84 AT83:AU83" evalError="1" unlockedFormula="1"/>
    <ignoredError sqref="BC79 AM72 AI72 AA72 N72 L72 K82 K79 K81 B72:E72 B76:BE76 B75:E75 B82:E82 B74:E74 B73:E73 N73 BD72:BE72 BE75 BD74:BE74 BD73:BE73 BA75 AY74:AZ74 AP74:AV74 AD73:AG73 AI73 G73:L73 J72:K72 S73 AA73 V72:Z72 AD72:AH72 AP72:AS72 AV72:AW72 AU73:AW73 B81:E81 B80:E80 B79:E79 AQ75 AD74:AG74 AE75 AP73:AS73 AM82 BB82:BC82 AF82:AG82 AA82 O82 S82 AQ82 L81:M81 M79 M72 O72:R72 T72 AB72 AJ72:AL72 AN72 BD79:BE79 AS82 AY79 AE79 G79:H79 BC81:BE81 BC80:BE80 G81 AY84 J84:K84 V84:W84 Z84:AA84 O84 S84 AI81:AK81 U79 AC79 AG79:AI79 AK79:AM79 AO79:AQ79 AS79 AW79 BA79 AV80:BA80 AV81:AW81 Q79 O79 S79 W79:Y79 AA79 AG75 AS75 O81:Q81 S81:U81 W81:Y81 AA81:AC81 AE81:AG81 AM81:AO81 AQ81:AS81 AY81:BA81 G80:AS80 B78:BE78 C77:I77 K77 M77:Q77 S77:BE77 S70:S72" formula="1"/>
    <ignoredError sqref="AJ73:AO73 AC75 F74:AC74 O75 AU75 AO75 BD82 BE82 H81 I82 I79 I81 AW74:AW75 AT73 AT72:AU72 AO72 AC72:AC73 V73:Z73 U72:U73 T73 O73:R73 H72:I72 F72:G72 F73 AH73 AB73 AH74:AO74 AM75 AK75 AI75 Y75 U75 AX74 AX72:BA73 AY75 BB72:BC74 M73 G82 S75 Q75 M75 I75 G75 AU81 AT84:AU84 AU79 AU82 AT80:AU80 W75 AA75 BC75 R84" formula="1" unlockedFormula="1"/>
    <ignoredError sqref="AY82 AI82 AR82 AD82:AE82 AP82 AH84:AI84 AD84 AL84:AM84 AP84:AQ84 H84 H85:I85" evalError="1" formula="1"/>
    <ignoredError sqref="AX82 AN82:AO82 AJ82:AL82 AH82 T82:Y82 R82 P82:Q82 M82:N82 L82 J82 H82 BA82 AZ82 AV82:AW82 Z82 AB82:AC82 AW84 M84 I84 AT82" evalError="1"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E243-0484-44A8-93D8-807849130593}">
  <sheetPr>
    <tabColor theme="5" tint="0.59999389629810485"/>
  </sheetPr>
  <dimension ref="A2:P18"/>
  <sheetViews>
    <sheetView zoomScaleNormal="100" workbookViewId="0">
      <selection activeCell="A2" sqref="A2:K2"/>
    </sheetView>
  </sheetViews>
  <sheetFormatPr baseColWidth="10" defaultColWidth="10.81640625" defaultRowHeight="12" x14ac:dyDescent="0.3"/>
  <cols>
    <col min="1" max="1" width="30.1796875" style="20" customWidth="1"/>
    <col min="2" max="2" width="14.1796875" style="18" customWidth="1"/>
    <col min="3" max="3" width="14.81640625" style="18" customWidth="1"/>
    <col min="4" max="16384" width="10.81640625" style="18"/>
  </cols>
  <sheetData>
    <row r="2" spans="1:16" s="4" customFormat="1" ht="45" customHeight="1" x14ac:dyDescent="0.35">
      <c r="A2" s="496" t="s">
        <v>135</v>
      </c>
      <c r="B2" s="496"/>
      <c r="C2" s="496"/>
      <c r="D2" s="496"/>
      <c r="E2" s="496"/>
      <c r="F2" s="496"/>
      <c r="G2" s="496"/>
      <c r="H2" s="496"/>
      <c r="I2" s="496"/>
      <c r="J2" s="496"/>
      <c r="K2" s="496"/>
      <c r="L2" s="5"/>
      <c r="M2" s="5"/>
      <c r="N2" s="5"/>
      <c r="O2" s="5"/>
      <c r="P2" s="5"/>
    </row>
    <row r="3" spans="1:16" x14ac:dyDescent="0.3">
      <c r="A3" s="7"/>
      <c r="B3" s="19"/>
      <c r="C3" s="19"/>
      <c r="D3" s="6"/>
      <c r="E3" s="19"/>
      <c r="F3" s="19"/>
      <c r="G3" s="19"/>
      <c r="H3" s="19"/>
      <c r="I3" s="19"/>
      <c r="J3" s="19"/>
      <c r="K3" s="19"/>
      <c r="L3" s="19"/>
    </row>
    <row r="4" spans="1:16" s="1" customFormat="1" ht="15" customHeight="1" x14ac:dyDescent="0.3">
      <c r="A4" s="652" t="str">
        <f>'DC-Projet'!A4</f>
        <v>PROJET #1 / TITRE DU PROJET :</v>
      </c>
      <c r="B4" s="652"/>
      <c r="C4" s="652"/>
      <c r="D4" s="652"/>
      <c r="E4" s="652"/>
      <c r="F4" s="652"/>
      <c r="G4" s="652"/>
      <c r="H4" s="652"/>
      <c r="I4" s="652"/>
      <c r="J4" s="652"/>
      <c r="K4" s="652"/>
      <c r="L4" s="18"/>
      <c r="M4" s="18"/>
    </row>
    <row r="5" spans="1:16" ht="15" customHeight="1" x14ac:dyDescent="0.3">
      <c r="A5" s="654" t="s">
        <v>136</v>
      </c>
      <c r="B5" s="654"/>
      <c r="C5" s="654"/>
      <c r="D5" s="654"/>
      <c r="E5" s="654"/>
      <c r="F5" s="654"/>
      <c r="G5" s="654"/>
      <c r="H5" s="654"/>
      <c r="I5" s="654"/>
      <c r="J5" s="654"/>
      <c r="K5" s="654"/>
      <c r="L5" s="25"/>
      <c r="M5" s="25"/>
    </row>
    <row r="6" spans="1:16" s="58" customFormat="1" ht="15" customHeight="1" x14ac:dyDescent="0.3">
      <c r="A6" s="488"/>
      <c r="B6" s="488"/>
      <c r="C6" s="488"/>
      <c r="D6" s="488"/>
      <c r="E6" s="488"/>
      <c r="F6" s="488"/>
      <c r="G6" s="488"/>
      <c r="H6" s="488"/>
      <c r="I6" s="488"/>
      <c r="J6" s="488"/>
      <c r="K6" s="488"/>
    </row>
    <row r="7" spans="1:16" s="1" customFormat="1" ht="15" customHeight="1" x14ac:dyDescent="0.3">
      <c r="A7" s="500" t="s">
        <v>132</v>
      </c>
      <c r="B7" s="500"/>
      <c r="C7" s="500"/>
      <c r="D7" s="500"/>
      <c r="E7" s="500"/>
      <c r="F7" s="500"/>
      <c r="G7" s="500"/>
      <c r="H7" s="500"/>
      <c r="I7" s="500"/>
      <c r="J7" s="500"/>
      <c r="K7" s="500"/>
      <c r="L7" s="18"/>
      <c r="M7" s="18"/>
    </row>
    <row r="8" spans="1:16" s="1" customFormat="1" ht="51.65" customHeight="1" x14ac:dyDescent="0.3">
      <c r="A8" s="651"/>
      <c r="B8" s="651"/>
      <c r="C8" s="651"/>
      <c r="D8" s="651"/>
      <c r="E8" s="651"/>
      <c r="F8" s="651"/>
      <c r="G8" s="651"/>
      <c r="H8" s="651"/>
      <c r="I8" s="651"/>
      <c r="J8" s="651"/>
      <c r="K8" s="651"/>
      <c r="L8" s="18"/>
      <c r="M8" s="18"/>
    </row>
    <row r="9" spans="1:16" s="1" customFormat="1" ht="26.5" customHeight="1" x14ac:dyDescent="0.3">
      <c r="A9" s="492" t="s">
        <v>173</v>
      </c>
      <c r="B9" s="653"/>
      <c r="C9" s="653"/>
      <c r="D9" s="653"/>
      <c r="E9" s="653"/>
      <c r="F9" s="653"/>
      <c r="G9" s="653"/>
      <c r="H9" s="653"/>
      <c r="I9" s="653"/>
      <c r="J9" s="653"/>
      <c r="K9" s="653"/>
      <c r="L9" s="38"/>
      <c r="M9" s="18"/>
    </row>
    <row r="10" spans="1:16" s="1" customFormat="1" ht="51.65" customHeight="1" x14ac:dyDescent="0.3">
      <c r="A10" s="651"/>
      <c r="B10" s="487"/>
      <c r="C10" s="487"/>
      <c r="D10" s="487"/>
      <c r="E10" s="487"/>
      <c r="F10" s="487"/>
      <c r="G10" s="487"/>
      <c r="H10" s="487"/>
      <c r="I10" s="487"/>
      <c r="J10" s="487"/>
      <c r="K10" s="487"/>
      <c r="L10" s="18"/>
      <c r="M10" s="18"/>
    </row>
    <row r="11" spans="1:16" s="1" customFormat="1" ht="15" customHeight="1" x14ac:dyDescent="0.3">
      <c r="A11" s="492" t="s">
        <v>150</v>
      </c>
      <c r="B11" s="492"/>
      <c r="C11" s="492"/>
      <c r="D11" s="492"/>
      <c r="E11" s="492"/>
      <c r="F11" s="492"/>
      <c r="G11" s="492"/>
      <c r="H11" s="492"/>
      <c r="I11" s="492"/>
      <c r="J11" s="492"/>
      <c r="K11" s="492"/>
      <c r="L11" s="38"/>
      <c r="M11" s="18"/>
    </row>
    <row r="12" spans="1:16" s="1" customFormat="1" ht="52" customHeight="1" x14ac:dyDescent="0.3">
      <c r="A12" s="651"/>
      <c r="B12" s="487"/>
      <c r="C12" s="487"/>
      <c r="D12" s="487"/>
      <c r="E12" s="487"/>
      <c r="F12" s="487"/>
      <c r="G12" s="487"/>
      <c r="H12" s="487"/>
      <c r="I12" s="487"/>
      <c r="J12" s="487"/>
      <c r="K12" s="487"/>
      <c r="L12" s="18"/>
      <c r="M12" s="18"/>
    </row>
    <row r="13" spans="1:16" s="1" customFormat="1" ht="15" customHeight="1" x14ac:dyDescent="0.3">
      <c r="A13" s="492" t="s">
        <v>133</v>
      </c>
      <c r="B13" s="492"/>
      <c r="C13" s="492"/>
      <c r="D13" s="492"/>
      <c r="E13" s="492"/>
      <c r="F13" s="492"/>
      <c r="G13" s="492"/>
      <c r="H13" s="492"/>
      <c r="I13" s="492"/>
      <c r="J13" s="492"/>
      <c r="K13" s="492"/>
      <c r="L13" s="18"/>
      <c r="M13" s="18"/>
    </row>
    <row r="14" spans="1:16" s="1" customFormat="1" ht="52" customHeight="1" x14ac:dyDescent="0.3">
      <c r="A14" s="651"/>
      <c r="B14" s="651"/>
      <c r="C14" s="651"/>
      <c r="D14" s="651"/>
      <c r="E14" s="651"/>
      <c r="F14" s="651"/>
      <c r="G14" s="651"/>
      <c r="H14" s="651"/>
      <c r="I14" s="651"/>
      <c r="J14" s="651"/>
      <c r="K14" s="651"/>
      <c r="L14" s="18"/>
      <c r="M14" s="18"/>
    </row>
    <row r="15" spans="1:16" s="1" customFormat="1" ht="30" customHeight="1" x14ac:dyDescent="0.3">
      <c r="A15" s="492" t="s">
        <v>174</v>
      </c>
      <c r="B15" s="492"/>
      <c r="C15" s="492"/>
      <c r="D15" s="492"/>
      <c r="E15" s="492"/>
      <c r="F15" s="492"/>
      <c r="G15" s="492"/>
      <c r="H15" s="492"/>
      <c r="I15" s="492"/>
      <c r="J15" s="492"/>
      <c r="K15" s="492"/>
      <c r="L15" s="18"/>
      <c r="M15" s="18"/>
    </row>
    <row r="16" spans="1:16" s="1" customFormat="1" ht="45" customHeight="1" x14ac:dyDescent="0.3">
      <c r="A16" s="650"/>
      <c r="B16" s="650"/>
      <c r="C16" s="650"/>
      <c r="D16" s="650"/>
      <c r="E16" s="650"/>
      <c r="F16" s="650"/>
      <c r="G16" s="650"/>
      <c r="H16" s="650"/>
      <c r="I16" s="650"/>
      <c r="J16" s="650"/>
      <c r="K16" s="650"/>
      <c r="L16" s="18"/>
      <c r="M16" s="18"/>
    </row>
    <row r="17" spans="1:13" s="1" customFormat="1" ht="15" customHeight="1" x14ac:dyDescent="0.3">
      <c r="A17" s="492" t="s">
        <v>175</v>
      </c>
      <c r="B17" s="492"/>
      <c r="C17" s="492"/>
      <c r="D17" s="492"/>
      <c r="E17" s="492"/>
      <c r="F17" s="492"/>
      <c r="G17" s="492"/>
      <c r="H17" s="492"/>
      <c r="I17" s="492"/>
      <c r="J17" s="492"/>
      <c r="K17" s="492"/>
      <c r="L17" s="18"/>
      <c r="M17" s="18"/>
    </row>
    <row r="18" spans="1:13" s="1" customFormat="1" ht="45" customHeight="1" thickBot="1" x14ac:dyDescent="0.35">
      <c r="A18" s="649"/>
      <c r="B18" s="649"/>
      <c r="C18" s="649"/>
      <c r="D18" s="649"/>
      <c r="E18" s="649"/>
      <c r="F18" s="649"/>
      <c r="G18" s="649"/>
      <c r="H18" s="649"/>
      <c r="I18" s="649"/>
      <c r="J18" s="649"/>
      <c r="K18" s="649"/>
      <c r="L18" s="18"/>
      <c r="M18" s="18"/>
    </row>
  </sheetData>
  <mergeCells count="16">
    <mergeCell ref="A18:K18"/>
    <mergeCell ref="A15:K15"/>
    <mergeCell ref="A16:K16"/>
    <mergeCell ref="A2:K2"/>
    <mergeCell ref="A14:K14"/>
    <mergeCell ref="A17:K17"/>
    <mergeCell ref="A4:K4"/>
    <mergeCell ref="A7:K7"/>
    <mergeCell ref="A8:K8"/>
    <mergeCell ref="A9:K9"/>
    <mergeCell ref="A10:K10"/>
    <mergeCell ref="A5:K5"/>
    <mergeCell ref="A6:K6"/>
    <mergeCell ref="A11:K11"/>
    <mergeCell ref="A12:K12"/>
    <mergeCell ref="A13:K1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51C5-FE39-4BB9-BD42-A7220ED74203}">
  <sheetPr>
    <tabColor theme="5" tint="0.59999389629810485"/>
  </sheetPr>
  <dimension ref="A1:J33"/>
  <sheetViews>
    <sheetView zoomScaleNormal="100" zoomScaleSheetLayoutView="100" workbookViewId="0">
      <selection activeCell="A2" sqref="A2:K2"/>
    </sheetView>
  </sheetViews>
  <sheetFormatPr baseColWidth="10" defaultColWidth="11.453125" defaultRowHeight="13" x14ac:dyDescent="0.3"/>
  <cols>
    <col min="1" max="1" width="23.81640625" style="87" customWidth="1"/>
    <col min="2" max="2" width="11.1796875" style="87" customWidth="1"/>
    <col min="3" max="3" width="31.1796875" style="110" customWidth="1"/>
    <col min="4" max="5" width="17.1796875" style="87" customWidth="1"/>
    <col min="6" max="7" width="16.1796875" style="124" hidden="1" customWidth="1"/>
    <col min="8" max="8" width="17.54296875" style="124" customWidth="1"/>
    <col min="9" max="9" width="15.453125" style="124" customWidth="1"/>
    <col min="10" max="10" width="23.54296875" style="124" customWidth="1"/>
    <col min="11" max="11" width="30.81640625" style="87" customWidth="1"/>
    <col min="12" max="12" width="11.453125" style="87" customWidth="1"/>
    <col min="13" max="248" width="11.453125" style="87"/>
    <col min="249" max="249" width="11.1796875" style="87" customWidth="1"/>
    <col min="250" max="250" width="15.1796875" style="87" customWidth="1"/>
    <col min="251" max="251" width="7.54296875" style="87" customWidth="1"/>
    <col min="252" max="253" width="17.1796875" style="87" customWidth="1"/>
    <col min="254" max="254" width="9.81640625" style="87" customWidth="1"/>
    <col min="255" max="255" width="12.1796875" style="87" customWidth="1"/>
    <col min="256" max="261" width="0" style="87" hidden="1" customWidth="1"/>
    <col min="262" max="265" width="13.1796875" style="87" customWidth="1"/>
    <col min="266" max="266" width="10.453125" style="87" customWidth="1"/>
    <col min="267" max="504" width="11.453125" style="87"/>
    <col min="505" max="505" width="11.1796875" style="87" customWidth="1"/>
    <col min="506" max="506" width="15.1796875" style="87" customWidth="1"/>
    <col min="507" max="507" width="7.54296875" style="87" customWidth="1"/>
    <col min="508" max="509" width="17.1796875" style="87" customWidth="1"/>
    <col min="510" max="510" width="9.81640625" style="87" customWidth="1"/>
    <col min="511" max="511" width="12.1796875" style="87" customWidth="1"/>
    <col min="512" max="517" width="0" style="87" hidden="1" customWidth="1"/>
    <col min="518" max="521" width="13.1796875" style="87" customWidth="1"/>
    <col min="522" max="522" width="10.453125" style="87" customWidth="1"/>
    <col min="523" max="760" width="11.453125" style="87"/>
    <col min="761" max="761" width="11.1796875" style="87" customWidth="1"/>
    <col min="762" max="762" width="15.1796875" style="87" customWidth="1"/>
    <col min="763" max="763" width="7.54296875" style="87" customWidth="1"/>
    <col min="764" max="765" width="17.1796875" style="87" customWidth="1"/>
    <col min="766" max="766" width="9.81640625" style="87" customWidth="1"/>
    <col min="767" max="767" width="12.1796875" style="87" customWidth="1"/>
    <col min="768" max="773" width="0" style="87" hidden="1" customWidth="1"/>
    <col min="774" max="777" width="13.1796875" style="87" customWidth="1"/>
    <col min="778" max="778" width="10.453125" style="87" customWidth="1"/>
    <col min="779" max="1016" width="11.453125" style="87"/>
    <col min="1017" max="1017" width="11.1796875" style="87" customWidth="1"/>
    <col min="1018" max="1018" width="15.1796875" style="87" customWidth="1"/>
    <col min="1019" max="1019" width="7.54296875" style="87" customWidth="1"/>
    <col min="1020" max="1021" width="17.1796875" style="87" customWidth="1"/>
    <col min="1022" max="1022" width="9.81640625" style="87" customWidth="1"/>
    <col min="1023" max="1023" width="12.1796875" style="87" customWidth="1"/>
    <col min="1024" max="1029" width="0" style="87" hidden="1" customWidth="1"/>
    <col min="1030" max="1033" width="13.1796875" style="87" customWidth="1"/>
    <col min="1034" max="1034" width="10.453125" style="87" customWidth="1"/>
    <col min="1035" max="1272" width="11.453125" style="87"/>
    <col min="1273" max="1273" width="11.1796875" style="87" customWidth="1"/>
    <col min="1274" max="1274" width="15.1796875" style="87" customWidth="1"/>
    <col min="1275" max="1275" width="7.54296875" style="87" customWidth="1"/>
    <col min="1276" max="1277" width="17.1796875" style="87" customWidth="1"/>
    <col min="1278" max="1278" width="9.81640625" style="87" customWidth="1"/>
    <col min="1279" max="1279" width="12.1796875" style="87" customWidth="1"/>
    <col min="1280" max="1285" width="0" style="87" hidden="1" customWidth="1"/>
    <col min="1286" max="1289" width="13.1796875" style="87" customWidth="1"/>
    <col min="1290" max="1290" width="10.453125" style="87" customWidth="1"/>
    <col min="1291" max="1528" width="11.453125" style="87"/>
    <col min="1529" max="1529" width="11.1796875" style="87" customWidth="1"/>
    <col min="1530" max="1530" width="15.1796875" style="87" customWidth="1"/>
    <col min="1531" max="1531" width="7.54296875" style="87" customWidth="1"/>
    <col min="1532" max="1533" width="17.1796875" style="87" customWidth="1"/>
    <col min="1534" max="1534" width="9.81640625" style="87" customWidth="1"/>
    <col min="1535" max="1535" width="12.1796875" style="87" customWidth="1"/>
    <col min="1536" max="1541" width="0" style="87" hidden="1" customWidth="1"/>
    <col min="1542" max="1545" width="13.1796875" style="87" customWidth="1"/>
    <col min="1546" max="1546" width="10.453125" style="87" customWidth="1"/>
    <col min="1547" max="1784" width="11.453125" style="87"/>
    <col min="1785" max="1785" width="11.1796875" style="87" customWidth="1"/>
    <col min="1786" max="1786" width="15.1796875" style="87" customWidth="1"/>
    <col min="1787" max="1787" width="7.54296875" style="87" customWidth="1"/>
    <col min="1788" max="1789" width="17.1796875" style="87" customWidth="1"/>
    <col min="1790" max="1790" width="9.81640625" style="87" customWidth="1"/>
    <col min="1791" max="1791" width="12.1796875" style="87" customWidth="1"/>
    <col min="1792" max="1797" width="0" style="87" hidden="1" customWidth="1"/>
    <col min="1798" max="1801" width="13.1796875" style="87" customWidth="1"/>
    <col min="1802" max="1802" width="10.453125" style="87" customWidth="1"/>
    <col min="1803" max="2040" width="11.453125" style="87"/>
    <col min="2041" max="2041" width="11.1796875" style="87" customWidth="1"/>
    <col min="2042" max="2042" width="15.1796875" style="87" customWidth="1"/>
    <col min="2043" max="2043" width="7.54296875" style="87" customWidth="1"/>
    <col min="2044" max="2045" width="17.1796875" style="87" customWidth="1"/>
    <col min="2046" max="2046" width="9.81640625" style="87" customWidth="1"/>
    <col min="2047" max="2047" width="12.1796875" style="87" customWidth="1"/>
    <col min="2048" max="2053" width="0" style="87" hidden="1" customWidth="1"/>
    <col min="2054" max="2057" width="13.1796875" style="87" customWidth="1"/>
    <col min="2058" max="2058" width="10.453125" style="87" customWidth="1"/>
    <col min="2059" max="2296" width="11.453125" style="87"/>
    <col min="2297" max="2297" width="11.1796875" style="87" customWidth="1"/>
    <col min="2298" max="2298" width="15.1796875" style="87" customWidth="1"/>
    <col min="2299" max="2299" width="7.54296875" style="87" customWidth="1"/>
    <col min="2300" max="2301" width="17.1796875" style="87" customWidth="1"/>
    <col min="2302" max="2302" width="9.81640625" style="87" customWidth="1"/>
    <col min="2303" max="2303" width="12.1796875" style="87" customWidth="1"/>
    <col min="2304" max="2309" width="0" style="87" hidden="1" customWidth="1"/>
    <col min="2310" max="2313" width="13.1796875" style="87" customWidth="1"/>
    <col min="2314" max="2314" width="10.453125" style="87" customWidth="1"/>
    <col min="2315" max="2552" width="11.453125" style="87"/>
    <col min="2553" max="2553" width="11.1796875" style="87" customWidth="1"/>
    <col min="2554" max="2554" width="15.1796875" style="87" customWidth="1"/>
    <col min="2555" max="2555" width="7.54296875" style="87" customWidth="1"/>
    <col min="2556" max="2557" width="17.1796875" style="87" customWidth="1"/>
    <col min="2558" max="2558" width="9.81640625" style="87" customWidth="1"/>
    <col min="2559" max="2559" width="12.1796875" style="87" customWidth="1"/>
    <col min="2560" max="2565" width="0" style="87" hidden="1" customWidth="1"/>
    <col min="2566" max="2569" width="13.1796875" style="87" customWidth="1"/>
    <col min="2570" max="2570" width="10.453125" style="87" customWidth="1"/>
    <col min="2571" max="2808" width="11.453125" style="87"/>
    <col min="2809" max="2809" width="11.1796875" style="87" customWidth="1"/>
    <col min="2810" max="2810" width="15.1796875" style="87" customWidth="1"/>
    <col min="2811" max="2811" width="7.54296875" style="87" customWidth="1"/>
    <col min="2812" max="2813" width="17.1796875" style="87" customWidth="1"/>
    <col min="2814" max="2814" width="9.81640625" style="87" customWidth="1"/>
    <col min="2815" max="2815" width="12.1796875" style="87" customWidth="1"/>
    <col min="2816" max="2821" width="0" style="87" hidden="1" customWidth="1"/>
    <col min="2822" max="2825" width="13.1796875" style="87" customWidth="1"/>
    <col min="2826" max="2826" width="10.453125" style="87" customWidth="1"/>
    <col min="2827" max="3064" width="11.453125" style="87"/>
    <col min="3065" max="3065" width="11.1796875" style="87" customWidth="1"/>
    <col min="3066" max="3066" width="15.1796875" style="87" customWidth="1"/>
    <col min="3067" max="3067" width="7.54296875" style="87" customWidth="1"/>
    <col min="3068" max="3069" width="17.1796875" style="87" customWidth="1"/>
    <col min="3070" max="3070" width="9.81640625" style="87" customWidth="1"/>
    <col min="3071" max="3071" width="12.1796875" style="87" customWidth="1"/>
    <col min="3072" max="3077" width="0" style="87" hidden="1" customWidth="1"/>
    <col min="3078" max="3081" width="13.1796875" style="87" customWidth="1"/>
    <col min="3082" max="3082" width="10.453125" style="87" customWidth="1"/>
    <col min="3083" max="3320" width="11.453125" style="87"/>
    <col min="3321" max="3321" width="11.1796875" style="87" customWidth="1"/>
    <col min="3322" max="3322" width="15.1796875" style="87" customWidth="1"/>
    <col min="3323" max="3323" width="7.54296875" style="87" customWidth="1"/>
    <col min="3324" max="3325" width="17.1796875" style="87" customWidth="1"/>
    <col min="3326" max="3326" width="9.81640625" style="87" customWidth="1"/>
    <col min="3327" max="3327" width="12.1796875" style="87" customWidth="1"/>
    <col min="3328" max="3333" width="0" style="87" hidden="1" customWidth="1"/>
    <col min="3334" max="3337" width="13.1796875" style="87" customWidth="1"/>
    <col min="3338" max="3338" width="10.453125" style="87" customWidth="1"/>
    <col min="3339" max="3576" width="11.453125" style="87"/>
    <col min="3577" max="3577" width="11.1796875" style="87" customWidth="1"/>
    <col min="3578" max="3578" width="15.1796875" style="87" customWidth="1"/>
    <col min="3579" max="3579" width="7.54296875" style="87" customWidth="1"/>
    <col min="3580" max="3581" width="17.1796875" style="87" customWidth="1"/>
    <col min="3582" max="3582" width="9.81640625" style="87" customWidth="1"/>
    <col min="3583" max="3583" width="12.1796875" style="87" customWidth="1"/>
    <col min="3584" max="3589" width="0" style="87" hidden="1" customWidth="1"/>
    <col min="3590" max="3593" width="13.1796875" style="87" customWidth="1"/>
    <col min="3594" max="3594" width="10.453125" style="87" customWidth="1"/>
    <col min="3595" max="3832" width="11.453125" style="87"/>
    <col min="3833" max="3833" width="11.1796875" style="87" customWidth="1"/>
    <col min="3834" max="3834" width="15.1796875" style="87" customWidth="1"/>
    <col min="3835" max="3835" width="7.54296875" style="87" customWidth="1"/>
    <col min="3836" max="3837" width="17.1796875" style="87" customWidth="1"/>
    <col min="3838" max="3838" width="9.81640625" style="87" customWidth="1"/>
    <col min="3839" max="3839" width="12.1796875" style="87" customWidth="1"/>
    <col min="3840" max="3845" width="0" style="87" hidden="1" customWidth="1"/>
    <col min="3846" max="3849" width="13.1796875" style="87" customWidth="1"/>
    <col min="3850" max="3850" width="10.453125" style="87" customWidth="1"/>
    <col min="3851" max="4088" width="11.453125" style="87"/>
    <col min="4089" max="4089" width="11.1796875" style="87" customWidth="1"/>
    <col min="4090" max="4090" width="15.1796875" style="87" customWidth="1"/>
    <col min="4091" max="4091" width="7.54296875" style="87" customWidth="1"/>
    <col min="4092" max="4093" width="17.1796875" style="87" customWidth="1"/>
    <col min="4094" max="4094" width="9.81640625" style="87" customWidth="1"/>
    <col min="4095" max="4095" width="12.1796875" style="87" customWidth="1"/>
    <col min="4096" max="4101" width="0" style="87" hidden="1" customWidth="1"/>
    <col min="4102" max="4105" width="13.1796875" style="87" customWidth="1"/>
    <col min="4106" max="4106" width="10.453125" style="87" customWidth="1"/>
    <col min="4107" max="4344" width="11.453125" style="87"/>
    <col min="4345" max="4345" width="11.1796875" style="87" customWidth="1"/>
    <col min="4346" max="4346" width="15.1796875" style="87" customWidth="1"/>
    <col min="4347" max="4347" width="7.54296875" style="87" customWidth="1"/>
    <col min="4348" max="4349" width="17.1796875" style="87" customWidth="1"/>
    <col min="4350" max="4350" width="9.81640625" style="87" customWidth="1"/>
    <col min="4351" max="4351" width="12.1796875" style="87" customWidth="1"/>
    <col min="4352" max="4357" width="0" style="87" hidden="1" customWidth="1"/>
    <col min="4358" max="4361" width="13.1796875" style="87" customWidth="1"/>
    <col min="4362" max="4362" width="10.453125" style="87" customWidth="1"/>
    <col min="4363" max="4600" width="11.453125" style="87"/>
    <col min="4601" max="4601" width="11.1796875" style="87" customWidth="1"/>
    <col min="4602" max="4602" width="15.1796875" style="87" customWidth="1"/>
    <col min="4603" max="4603" width="7.54296875" style="87" customWidth="1"/>
    <col min="4604" max="4605" width="17.1796875" style="87" customWidth="1"/>
    <col min="4606" max="4606" width="9.81640625" style="87" customWidth="1"/>
    <col min="4607" max="4607" width="12.1796875" style="87" customWidth="1"/>
    <col min="4608" max="4613" width="0" style="87" hidden="1" customWidth="1"/>
    <col min="4614" max="4617" width="13.1796875" style="87" customWidth="1"/>
    <col min="4618" max="4618" width="10.453125" style="87" customWidth="1"/>
    <col min="4619" max="4856" width="11.453125" style="87"/>
    <col min="4857" max="4857" width="11.1796875" style="87" customWidth="1"/>
    <col min="4858" max="4858" width="15.1796875" style="87" customWidth="1"/>
    <col min="4859" max="4859" width="7.54296875" style="87" customWidth="1"/>
    <col min="4860" max="4861" width="17.1796875" style="87" customWidth="1"/>
    <col min="4862" max="4862" width="9.81640625" style="87" customWidth="1"/>
    <col min="4863" max="4863" width="12.1796875" style="87" customWidth="1"/>
    <col min="4864" max="4869" width="0" style="87" hidden="1" customWidth="1"/>
    <col min="4870" max="4873" width="13.1796875" style="87" customWidth="1"/>
    <col min="4874" max="4874" width="10.453125" style="87" customWidth="1"/>
    <col min="4875" max="5112" width="11.453125" style="87"/>
    <col min="5113" max="5113" width="11.1796875" style="87" customWidth="1"/>
    <col min="5114" max="5114" width="15.1796875" style="87" customWidth="1"/>
    <col min="5115" max="5115" width="7.54296875" style="87" customWidth="1"/>
    <col min="5116" max="5117" width="17.1796875" style="87" customWidth="1"/>
    <col min="5118" max="5118" width="9.81640625" style="87" customWidth="1"/>
    <col min="5119" max="5119" width="12.1796875" style="87" customWidth="1"/>
    <col min="5120" max="5125" width="0" style="87" hidden="1" customWidth="1"/>
    <col min="5126" max="5129" width="13.1796875" style="87" customWidth="1"/>
    <col min="5130" max="5130" width="10.453125" style="87" customWidth="1"/>
    <col min="5131" max="5368" width="11.453125" style="87"/>
    <col min="5369" max="5369" width="11.1796875" style="87" customWidth="1"/>
    <col min="5370" max="5370" width="15.1796875" style="87" customWidth="1"/>
    <col min="5371" max="5371" width="7.54296875" style="87" customWidth="1"/>
    <col min="5372" max="5373" width="17.1796875" style="87" customWidth="1"/>
    <col min="5374" max="5374" width="9.81640625" style="87" customWidth="1"/>
    <col min="5375" max="5375" width="12.1796875" style="87" customWidth="1"/>
    <col min="5376" max="5381" width="0" style="87" hidden="1" customWidth="1"/>
    <col min="5382" max="5385" width="13.1796875" style="87" customWidth="1"/>
    <col min="5386" max="5386" width="10.453125" style="87" customWidth="1"/>
    <col min="5387" max="5624" width="11.453125" style="87"/>
    <col min="5625" max="5625" width="11.1796875" style="87" customWidth="1"/>
    <col min="5626" max="5626" width="15.1796875" style="87" customWidth="1"/>
    <col min="5627" max="5627" width="7.54296875" style="87" customWidth="1"/>
    <col min="5628" max="5629" width="17.1796875" style="87" customWidth="1"/>
    <col min="5630" max="5630" width="9.81640625" style="87" customWidth="1"/>
    <col min="5631" max="5631" width="12.1796875" style="87" customWidth="1"/>
    <col min="5632" max="5637" width="0" style="87" hidden="1" customWidth="1"/>
    <col min="5638" max="5641" width="13.1796875" style="87" customWidth="1"/>
    <col min="5642" max="5642" width="10.453125" style="87" customWidth="1"/>
    <col min="5643" max="5880" width="11.453125" style="87"/>
    <col min="5881" max="5881" width="11.1796875" style="87" customWidth="1"/>
    <col min="5882" max="5882" width="15.1796875" style="87" customWidth="1"/>
    <col min="5883" max="5883" width="7.54296875" style="87" customWidth="1"/>
    <col min="5884" max="5885" width="17.1796875" style="87" customWidth="1"/>
    <col min="5886" max="5886" width="9.81640625" style="87" customWidth="1"/>
    <col min="5887" max="5887" width="12.1796875" style="87" customWidth="1"/>
    <col min="5888" max="5893" width="0" style="87" hidden="1" customWidth="1"/>
    <col min="5894" max="5897" width="13.1796875" style="87" customWidth="1"/>
    <col min="5898" max="5898" width="10.453125" style="87" customWidth="1"/>
    <col min="5899" max="6136" width="11.453125" style="87"/>
    <col min="6137" max="6137" width="11.1796875" style="87" customWidth="1"/>
    <col min="6138" max="6138" width="15.1796875" style="87" customWidth="1"/>
    <col min="6139" max="6139" width="7.54296875" style="87" customWidth="1"/>
    <col min="6140" max="6141" width="17.1796875" style="87" customWidth="1"/>
    <col min="6142" max="6142" width="9.81640625" style="87" customWidth="1"/>
    <col min="6143" max="6143" width="12.1796875" style="87" customWidth="1"/>
    <col min="6144" max="6149" width="0" style="87" hidden="1" customWidth="1"/>
    <col min="6150" max="6153" width="13.1796875" style="87" customWidth="1"/>
    <col min="6154" max="6154" width="10.453125" style="87" customWidth="1"/>
    <col min="6155" max="6392" width="11.453125" style="87"/>
    <col min="6393" max="6393" width="11.1796875" style="87" customWidth="1"/>
    <col min="6394" max="6394" width="15.1796875" style="87" customWidth="1"/>
    <col min="6395" max="6395" width="7.54296875" style="87" customWidth="1"/>
    <col min="6396" max="6397" width="17.1796875" style="87" customWidth="1"/>
    <col min="6398" max="6398" width="9.81640625" style="87" customWidth="1"/>
    <col min="6399" max="6399" width="12.1796875" style="87" customWidth="1"/>
    <col min="6400" max="6405" width="0" style="87" hidden="1" customWidth="1"/>
    <col min="6406" max="6409" width="13.1796875" style="87" customWidth="1"/>
    <col min="6410" max="6410" width="10.453125" style="87" customWidth="1"/>
    <col min="6411" max="6648" width="11.453125" style="87"/>
    <col min="6649" max="6649" width="11.1796875" style="87" customWidth="1"/>
    <col min="6650" max="6650" width="15.1796875" style="87" customWidth="1"/>
    <col min="6651" max="6651" width="7.54296875" style="87" customWidth="1"/>
    <col min="6652" max="6653" width="17.1796875" style="87" customWidth="1"/>
    <col min="6654" max="6654" width="9.81640625" style="87" customWidth="1"/>
    <col min="6655" max="6655" width="12.1796875" style="87" customWidth="1"/>
    <col min="6656" max="6661" width="0" style="87" hidden="1" customWidth="1"/>
    <col min="6662" max="6665" width="13.1796875" style="87" customWidth="1"/>
    <col min="6666" max="6666" width="10.453125" style="87" customWidth="1"/>
    <col min="6667" max="6904" width="11.453125" style="87"/>
    <col min="6905" max="6905" width="11.1796875" style="87" customWidth="1"/>
    <col min="6906" max="6906" width="15.1796875" style="87" customWidth="1"/>
    <col min="6907" max="6907" width="7.54296875" style="87" customWidth="1"/>
    <col min="6908" max="6909" width="17.1796875" style="87" customWidth="1"/>
    <col min="6910" max="6910" width="9.81640625" style="87" customWidth="1"/>
    <col min="6911" max="6911" width="12.1796875" style="87" customWidth="1"/>
    <col min="6912" max="6917" width="0" style="87" hidden="1" customWidth="1"/>
    <col min="6918" max="6921" width="13.1796875" style="87" customWidth="1"/>
    <col min="6922" max="6922" width="10.453125" style="87" customWidth="1"/>
    <col min="6923" max="7160" width="11.453125" style="87"/>
    <col min="7161" max="7161" width="11.1796875" style="87" customWidth="1"/>
    <col min="7162" max="7162" width="15.1796875" style="87" customWidth="1"/>
    <col min="7163" max="7163" width="7.54296875" style="87" customWidth="1"/>
    <col min="7164" max="7165" width="17.1796875" style="87" customWidth="1"/>
    <col min="7166" max="7166" width="9.81640625" style="87" customWidth="1"/>
    <col min="7167" max="7167" width="12.1796875" style="87" customWidth="1"/>
    <col min="7168" max="7173" width="0" style="87" hidden="1" customWidth="1"/>
    <col min="7174" max="7177" width="13.1796875" style="87" customWidth="1"/>
    <col min="7178" max="7178" width="10.453125" style="87" customWidth="1"/>
    <col min="7179" max="7416" width="11.453125" style="87"/>
    <col min="7417" max="7417" width="11.1796875" style="87" customWidth="1"/>
    <col min="7418" max="7418" width="15.1796875" style="87" customWidth="1"/>
    <col min="7419" max="7419" width="7.54296875" style="87" customWidth="1"/>
    <col min="7420" max="7421" width="17.1796875" style="87" customWidth="1"/>
    <col min="7422" max="7422" width="9.81640625" style="87" customWidth="1"/>
    <col min="7423" max="7423" width="12.1796875" style="87" customWidth="1"/>
    <col min="7424" max="7429" width="0" style="87" hidden="1" customWidth="1"/>
    <col min="7430" max="7433" width="13.1796875" style="87" customWidth="1"/>
    <col min="7434" max="7434" width="10.453125" style="87" customWidth="1"/>
    <col min="7435" max="7672" width="11.453125" style="87"/>
    <col min="7673" max="7673" width="11.1796875" style="87" customWidth="1"/>
    <col min="7674" max="7674" width="15.1796875" style="87" customWidth="1"/>
    <col min="7675" max="7675" width="7.54296875" style="87" customWidth="1"/>
    <col min="7676" max="7677" width="17.1796875" style="87" customWidth="1"/>
    <col min="7678" max="7678" width="9.81640625" style="87" customWidth="1"/>
    <col min="7679" max="7679" width="12.1796875" style="87" customWidth="1"/>
    <col min="7680" max="7685" width="0" style="87" hidden="1" customWidth="1"/>
    <col min="7686" max="7689" width="13.1796875" style="87" customWidth="1"/>
    <col min="7690" max="7690" width="10.453125" style="87" customWidth="1"/>
    <col min="7691" max="7928" width="11.453125" style="87"/>
    <col min="7929" max="7929" width="11.1796875" style="87" customWidth="1"/>
    <col min="7930" max="7930" width="15.1796875" style="87" customWidth="1"/>
    <col min="7931" max="7931" width="7.54296875" style="87" customWidth="1"/>
    <col min="7932" max="7933" width="17.1796875" style="87" customWidth="1"/>
    <col min="7934" max="7934" width="9.81640625" style="87" customWidth="1"/>
    <col min="7935" max="7935" width="12.1796875" style="87" customWidth="1"/>
    <col min="7936" max="7941" width="0" style="87" hidden="1" customWidth="1"/>
    <col min="7942" max="7945" width="13.1796875" style="87" customWidth="1"/>
    <col min="7946" max="7946" width="10.453125" style="87" customWidth="1"/>
    <col min="7947" max="8184" width="11.453125" style="87"/>
    <col min="8185" max="8185" width="11.1796875" style="87" customWidth="1"/>
    <col min="8186" max="8186" width="15.1796875" style="87" customWidth="1"/>
    <col min="8187" max="8187" width="7.54296875" style="87" customWidth="1"/>
    <col min="8188" max="8189" width="17.1796875" style="87" customWidth="1"/>
    <col min="8190" max="8190" width="9.81640625" style="87" customWidth="1"/>
    <col min="8191" max="8191" width="12.1796875" style="87" customWidth="1"/>
    <col min="8192" max="8197" width="0" style="87" hidden="1" customWidth="1"/>
    <col min="8198" max="8201" width="13.1796875" style="87" customWidth="1"/>
    <col min="8202" max="8202" width="10.453125" style="87" customWidth="1"/>
    <col min="8203" max="8440" width="11.453125" style="87"/>
    <col min="8441" max="8441" width="11.1796875" style="87" customWidth="1"/>
    <col min="8442" max="8442" width="15.1796875" style="87" customWidth="1"/>
    <col min="8443" max="8443" width="7.54296875" style="87" customWidth="1"/>
    <col min="8444" max="8445" width="17.1796875" style="87" customWidth="1"/>
    <col min="8446" max="8446" width="9.81640625" style="87" customWidth="1"/>
    <col min="8447" max="8447" width="12.1796875" style="87" customWidth="1"/>
    <col min="8448" max="8453" width="0" style="87" hidden="1" customWidth="1"/>
    <col min="8454" max="8457" width="13.1796875" style="87" customWidth="1"/>
    <col min="8458" max="8458" width="10.453125" style="87" customWidth="1"/>
    <col min="8459" max="8696" width="11.453125" style="87"/>
    <col min="8697" max="8697" width="11.1796875" style="87" customWidth="1"/>
    <col min="8698" max="8698" width="15.1796875" style="87" customWidth="1"/>
    <col min="8699" max="8699" width="7.54296875" style="87" customWidth="1"/>
    <col min="8700" max="8701" width="17.1796875" style="87" customWidth="1"/>
    <col min="8702" max="8702" width="9.81640625" style="87" customWidth="1"/>
    <col min="8703" max="8703" width="12.1796875" style="87" customWidth="1"/>
    <col min="8704" max="8709" width="0" style="87" hidden="1" customWidth="1"/>
    <col min="8710" max="8713" width="13.1796875" style="87" customWidth="1"/>
    <col min="8714" max="8714" width="10.453125" style="87" customWidth="1"/>
    <col min="8715" max="8952" width="11.453125" style="87"/>
    <col min="8953" max="8953" width="11.1796875" style="87" customWidth="1"/>
    <col min="8954" max="8954" width="15.1796875" style="87" customWidth="1"/>
    <col min="8955" max="8955" width="7.54296875" style="87" customWidth="1"/>
    <col min="8956" max="8957" width="17.1796875" style="87" customWidth="1"/>
    <col min="8958" max="8958" width="9.81640625" style="87" customWidth="1"/>
    <col min="8959" max="8959" width="12.1796875" style="87" customWidth="1"/>
    <col min="8960" max="8965" width="0" style="87" hidden="1" customWidth="1"/>
    <col min="8966" max="8969" width="13.1796875" style="87" customWidth="1"/>
    <col min="8970" max="8970" width="10.453125" style="87" customWidth="1"/>
    <col min="8971" max="9208" width="11.453125" style="87"/>
    <col min="9209" max="9209" width="11.1796875" style="87" customWidth="1"/>
    <col min="9210" max="9210" width="15.1796875" style="87" customWidth="1"/>
    <col min="9211" max="9211" width="7.54296875" style="87" customWidth="1"/>
    <col min="9212" max="9213" width="17.1796875" style="87" customWidth="1"/>
    <col min="9214" max="9214" width="9.81640625" style="87" customWidth="1"/>
    <col min="9215" max="9215" width="12.1796875" style="87" customWidth="1"/>
    <col min="9216" max="9221" width="0" style="87" hidden="1" customWidth="1"/>
    <col min="9222" max="9225" width="13.1796875" style="87" customWidth="1"/>
    <col min="9226" max="9226" width="10.453125" style="87" customWidth="1"/>
    <col min="9227" max="9464" width="11.453125" style="87"/>
    <col min="9465" max="9465" width="11.1796875" style="87" customWidth="1"/>
    <col min="9466" max="9466" width="15.1796875" style="87" customWidth="1"/>
    <col min="9467" max="9467" width="7.54296875" style="87" customWidth="1"/>
    <col min="9468" max="9469" width="17.1796875" style="87" customWidth="1"/>
    <col min="9470" max="9470" width="9.81640625" style="87" customWidth="1"/>
    <col min="9471" max="9471" width="12.1796875" style="87" customWidth="1"/>
    <col min="9472" max="9477" width="0" style="87" hidden="1" customWidth="1"/>
    <col min="9478" max="9481" width="13.1796875" style="87" customWidth="1"/>
    <col min="9482" max="9482" width="10.453125" style="87" customWidth="1"/>
    <col min="9483" max="9720" width="11.453125" style="87"/>
    <col min="9721" max="9721" width="11.1796875" style="87" customWidth="1"/>
    <col min="9722" max="9722" width="15.1796875" style="87" customWidth="1"/>
    <col min="9723" max="9723" width="7.54296875" style="87" customWidth="1"/>
    <col min="9724" max="9725" width="17.1796875" style="87" customWidth="1"/>
    <col min="9726" max="9726" width="9.81640625" style="87" customWidth="1"/>
    <col min="9727" max="9727" width="12.1796875" style="87" customWidth="1"/>
    <col min="9728" max="9733" width="0" style="87" hidden="1" customWidth="1"/>
    <col min="9734" max="9737" width="13.1796875" style="87" customWidth="1"/>
    <col min="9738" max="9738" width="10.453125" style="87" customWidth="1"/>
    <col min="9739" max="9976" width="11.453125" style="87"/>
    <col min="9977" max="9977" width="11.1796875" style="87" customWidth="1"/>
    <col min="9978" max="9978" width="15.1796875" style="87" customWidth="1"/>
    <col min="9979" max="9979" width="7.54296875" style="87" customWidth="1"/>
    <col min="9980" max="9981" width="17.1796875" style="87" customWidth="1"/>
    <col min="9982" max="9982" width="9.81640625" style="87" customWidth="1"/>
    <col min="9983" max="9983" width="12.1796875" style="87" customWidth="1"/>
    <col min="9984" max="9989" width="0" style="87" hidden="1" customWidth="1"/>
    <col min="9990" max="9993" width="13.1796875" style="87" customWidth="1"/>
    <col min="9994" max="9994" width="10.453125" style="87" customWidth="1"/>
    <col min="9995" max="10232" width="11.453125" style="87"/>
    <col min="10233" max="10233" width="11.1796875" style="87" customWidth="1"/>
    <col min="10234" max="10234" width="15.1796875" style="87" customWidth="1"/>
    <col min="10235" max="10235" width="7.54296875" style="87" customWidth="1"/>
    <col min="10236" max="10237" width="17.1796875" style="87" customWidth="1"/>
    <col min="10238" max="10238" width="9.81640625" style="87" customWidth="1"/>
    <col min="10239" max="10239" width="12.1796875" style="87" customWidth="1"/>
    <col min="10240" max="10245" width="0" style="87" hidden="1" customWidth="1"/>
    <col min="10246" max="10249" width="13.1796875" style="87" customWidth="1"/>
    <col min="10250" max="10250" width="10.453125" style="87" customWidth="1"/>
    <col min="10251" max="10488" width="11.453125" style="87"/>
    <col min="10489" max="10489" width="11.1796875" style="87" customWidth="1"/>
    <col min="10490" max="10490" width="15.1796875" style="87" customWidth="1"/>
    <col min="10491" max="10491" width="7.54296875" style="87" customWidth="1"/>
    <col min="10492" max="10493" width="17.1796875" style="87" customWidth="1"/>
    <col min="10494" max="10494" width="9.81640625" style="87" customWidth="1"/>
    <col min="10495" max="10495" width="12.1796875" style="87" customWidth="1"/>
    <col min="10496" max="10501" width="0" style="87" hidden="1" customWidth="1"/>
    <col min="10502" max="10505" width="13.1796875" style="87" customWidth="1"/>
    <col min="10506" max="10506" width="10.453125" style="87" customWidth="1"/>
    <col min="10507" max="10744" width="11.453125" style="87"/>
    <col min="10745" max="10745" width="11.1796875" style="87" customWidth="1"/>
    <col min="10746" max="10746" width="15.1796875" style="87" customWidth="1"/>
    <col min="10747" max="10747" width="7.54296875" style="87" customWidth="1"/>
    <col min="10748" max="10749" width="17.1796875" style="87" customWidth="1"/>
    <col min="10750" max="10750" width="9.81640625" style="87" customWidth="1"/>
    <col min="10751" max="10751" width="12.1796875" style="87" customWidth="1"/>
    <col min="10752" max="10757" width="0" style="87" hidden="1" customWidth="1"/>
    <col min="10758" max="10761" width="13.1796875" style="87" customWidth="1"/>
    <col min="10762" max="10762" width="10.453125" style="87" customWidth="1"/>
    <col min="10763" max="11000" width="11.453125" style="87"/>
    <col min="11001" max="11001" width="11.1796875" style="87" customWidth="1"/>
    <col min="11002" max="11002" width="15.1796875" style="87" customWidth="1"/>
    <col min="11003" max="11003" width="7.54296875" style="87" customWidth="1"/>
    <col min="11004" max="11005" width="17.1796875" style="87" customWidth="1"/>
    <col min="11006" max="11006" width="9.81640625" style="87" customWidth="1"/>
    <col min="11007" max="11007" width="12.1796875" style="87" customWidth="1"/>
    <col min="11008" max="11013" width="0" style="87" hidden="1" customWidth="1"/>
    <col min="11014" max="11017" width="13.1796875" style="87" customWidth="1"/>
    <col min="11018" max="11018" width="10.453125" style="87" customWidth="1"/>
    <col min="11019" max="11256" width="11.453125" style="87"/>
    <col min="11257" max="11257" width="11.1796875" style="87" customWidth="1"/>
    <col min="11258" max="11258" width="15.1796875" style="87" customWidth="1"/>
    <col min="11259" max="11259" width="7.54296875" style="87" customWidth="1"/>
    <col min="11260" max="11261" width="17.1796875" style="87" customWidth="1"/>
    <col min="11262" max="11262" width="9.81640625" style="87" customWidth="1"/>
    <col min="11263" max="11263" width="12.1796875" style="87" customWidth="1"/>
    <col min="11264" max="11269" width="0" style="87" hidden="1" customWidth="1"/>
    <col min="11270" max="11273" width="13.1796875" style="87" customWidth="1"/>
    <col min="11274" max="11274" width="10.453125" style="87" customWidth="1"/>
    <col min="11275" max="11512" width="11.453125" style="87"/>
    <col min="11513" max="11513" width="11.1796875" style="87" customWidth="1"/>
    <col min="11514" max="11514" width="15.1796875" style="87" customWidth="1"/>
    <col min="11515" max="11515" width="7.54296875" style="87" customWidth="1"/>
    <col min="11516" max="11517" width="17.1796875" style="87" customWidth="1"/>
    <col min="11518" max="11518" width="9.81640625" style="87" customWidth="1"/>
    <col min="11519" max="11519" width="12.1796875" style="87" customWidth="1"/>
    <col min="11520" max="11525" width="0" style="87" hidden="1" customWidth="1"/>
    <col min="11526" max="11529" width="13.1796875" style="87" customWidth="1"/>
    <col min="11530" max="11530" width="10.453125" style="87" customWidth="1"/>
    <col min="11531" max="11768" width="11.453125" style="87"/>
    <col min="11769" max="11769" width="11.1796875" style="87" customWidth="1"/>
    <col min="11770" max="11770" width="15.1796875" style="87" customWidth="1"/>
    <col min="11771" max="11771" width="7.54296875" style="87" customWidth="1"/>
    <col min="11772" max="11773" width="17.1796875" style="87" customWidth="1"/>
    <col min="11774" max="11774" width="9.81640625" style="87" customWidth="1"/>
    <col min="11775" max="11775" width="12.1796875" style="87" customWidth="1"/>
    <col min="11776" max="11781" width="0" style="87" hidden="1" customWidth="1"/>
    <col min="11782" max="11785" width="13.1796875" style="87" customWidth="1"/>
    <col min="11786" max="11786" width="10.453125" style="87" customWidth="1"/>
    <col min="11787" max="12024" width="11.453125" style="87"/>
    <col min="12025" max="12025" width="11.1796875" style="87" customWidth="1"/>
    <col min="12026" max="12026" width="15.1796875" style="87" customWidth="1"/>
    <col min="12027" max="12027" width="7.54296875" style="87" customWidth="1"/>
    <col min="12028" max="12029" width="17.1796875" style="87" customWidth="1"/>
    <col min="12030" max="12030" width="9.81640625" style="87" customWidth="1"/>
    <col min="12031" max="12031" width="12.1796875" style="87" customWidth="1"/>
    <col min="12032" max="12037" width="0" style="87" hidden="1" customWidth="1"/>
    <col min="12038" max="12041" width="13.1796875" style="87" customWidth="1"/>
    <col min="12042" max="12042" width="10.453125" style="87" customWidth="1"/>
    <col min="12043" max="12280" width="11.453125" style="87"/>
    <col min="12281" max="12281" width="11.1796875" style="87" customWidth="1"/>
    <col min="12282" max="12282" width="15.1796875" style="87" customWidth="1"/>
    <col min="12283" max="12283" width="7.54296875" style="87" customWidth="1"/>
    <col min="12284" max="12285" width="17.1796875" style="87" customWidth="1"/>
    <col min="12286" max="12286" width="9.81640625" style="87" customWidth="1"/>
    <col min="12287" max="12287" width="12.1796875" style="87" customWidth="1"/>
    <col min="12288" max="12293" width="0" style="87" hidden="1" customWidth="1"/>
    <col min="12294" max="12297" width="13.1796875" style="87" customWidth="1"/>
    <col min="12298" max="12298" width="10.453125" style="87" customWidth="1"/>
    <col min="12299" max="12536" width="11.453125" style="87"/>
    <col min="12537" max="12537" width="11.1796875" style="87" customWidth="1"/>
    <col min="12538" max="12538" width="15.1796875" style="87" customWidth="1"/>
    <col min="12539" max="12539" width="7.54296875" style="87" customWidth="1"/>
    <col min="12540" max="12541" width="17.1796875" style="87" customWidth="1"/>
    <col min="12542" max="12542" width="9.81640625" style="87" customWidth="1"/>
    <col min="12543" max="12543" width="12.1796875" style="87" customWidth="1"/>
    <col min="12544" max="12549" width="0" style="87" hidden="1" customWidth="1"/>
    <col min="12550" max="12553" width="13.1796875" style="87" customWidth="1"/>
    <col min="12554" max="12554" width="10.453125" style="87" customWidth="1"/>
    <col min="12555" max="12792" width="11.453125" style="87"/>
    <col min="12793" max="12793" width="11.1796875" style="87" customWidth="1"/>
    <col min="12794" max="12794" width="15.1796875" style="87" customWidth="1"/>
    <col min="12795" max="12795" width="7.54296875" style="87" customWidth="1"/>
    <col min="12796" max="12797" width="17.1796875" style="87" customWidth="1"/>
    <col min="12798" max="12798" width="9.81640625" style="87" customWidth="1"/>
    <col min="12799" max="12799" width="12.1796875" style="87" customWidth="1"/>
    <col min="12800" max="12805" width="0" style="87" hidden="1" customWidth="1"/>
    <col min="12806" max="12809" width="13.1796875" style="87" customWidth="1"/>
    <col min="12810" max="12810" width="10.453125" style="87" customWidth="1"/>
    <col min="12811" max="13048" width="11.453125" style="87"/>
    <col min="13049" max="13049" width="11.1796875" style="87" customWidth="1"/>
    <col min="13050" max="13050" width="15.1796875" style="87" customWidth="1"/>
    <col min="13051" max="13051" width="7.54296875" style="87" customWidth="1"/>
    <col min="13052" max="13053" width="17.1796875" style="87" customWidth="1"/>
    <col min="13054" max="13054" width="9.81640625" style="87" customWidth="1"/>
    <col min="13055" max="13055" width="12.1796875" style="87" customWidth="1"/>
    <col min="13056" max="13061" width="0" style="87" hidden="1" customWidth="1"/>
    <col min="13062" max="13065" width="13.1796875" style="87" customWidth="1"/>
    <col min="13066" max="13066" width="10.453125" style="87" customWidth="1"/>
    <col min="13067" max="13304" width="11.453125" style="87"/>
    <col min="13305" max="13305" width="11.1796875" style="87" customWidth="1"/>
    <col min="13306" max="13306" width="15.1796875" style="87" customWidth="1"/>
    <col min="13307" max="13307" width="7.54296875" style="87" customWidth="1"/>
    <col min="13308" max="13309" width="17.1796875" style="87" customWidth="1"/>
    <col min="13310" max="13310" width="9.81640625" style="87" customWidth="1"/>
    <col min="13311" max="13311" width="12.1796875" style="87" customWidth="1"/>
    <col min="13312" max="13317" width="0" style="87" hidden="1" customWidth="1"/>
    <col min="13318" max="13321" width="13.1796875" style="87" customWidth="1"/>
    <col min="13322" max="13322" width="10.453125" style="87" customWidth="1"/>
    <col min="13323" max="13560" width="11.453125" style="87"/>
    <col min="13561" max="13561" width="11.1796875" style="87" customWidth="1"/>
    <col min="13562" max="13562" width="15.1796875" style="87" customWidth="1"/>
    <col min="13563" max="13563" width="7.54296875" style="87" customWidth="1"/>
    <col min="13564" max="13565" width="17.1796875" style="87" customWidth="1"/>
    <col min="13566" max="13566" width="9.81640625" style="87" customWidth="1"/>
    <col min="13567" max="13567" width="12.1796875" style="87" customWidth="1"/>
    <col min="13568" max="13573" width="0" style="87" hidden="1" customWidth="1"/>
    <col min="13574" max="13577" width="13.1796875" style="87" customWidth="1"/>
    <col min="13578" max="13578" width="10.453125" style="87" customWidth="1"/>
    <col min="13579" max="13816" width="11.453125" style="87"/>
    <col min="13817" max="13817" width="11.1796875" style="87" customWidth="1"/>
    <col min="13818" max="13818" width="15.1796875" style="87" customWidth="1"/>
    <col min="13819" max="13819" width="7.54296875" style="87" customWidth="1"/>
    <col min="13820" max="13821" width="17.1796875" style="87" customWidth="1"/>
    <col min="13822" max="13822" width="9.81640625" style="87" customWidth="1"/>
    <col min="13823" max="13823" width="12.1796875" style="87" customWidth="1"/>
    <col min="13824" max="13829" width="0" style="87" hidden="1" customWidth="1"/>
    <col min="13830" max="13833" width="13.1796875" style="87" customWidth="1"/>
    <col min="13834" max="13834" width="10.453125" style="87" customWidth="1"/>
    <col min="13835" max="14072" width="11.453125" style="87"/>
    <col min="14073" max="14073" width="11.1796875" style="87" customWidth="1"/>
    <col min="14074" max="14074" width="15.1796875" style="87" customWidth="1"/>
    <col min="14075" max="14075" width="7.54296875" style="87" customWidth="1"/>
    <col min="14076" max="14077" width="17.1796875" style="87" customWidth="1"/>
    <col min="14078" max="14078" width="9.81640625" style="87" customWidth="1"/>
    <col min="14079" max="14079" width="12.1796875" style="87" customWidth="1"/>
    <col min="14080" max="14085" width="0" style="87" hidden="1" customWidth="1"/>
    <col min="14086" max="14089" width="13.1796875" style="87" customWidth="1"/>
    <col min="14090" max="14090" width="10.453125" style="87" customWidth="1"/>
    <col min="14091" max="14328" width="11.453125" style="87"/>
    <col min="14329" max="14329" width="11.1796875" style="87" customWidth="1"/>
    <col min="14330" max="14330" width="15.1796875" style="87" customWidth="1"/>
    <col min="14331" max="14331" width="7.54296875" style="87" customWidth="1"/>
    <col min="14332" max="14333" width="17.1796875" style="87" customWidth="1"/>
    <col min="14334" max="14334" width="9.81640625" style="87" customWidth="1"/>
    <col min="14335" max="14335" width="12.1796875" style="87" customWidth="1"/>
    <col min="14336" max="14341" width="0" style="87" hidden="1" customWidth="1"/>
    <col min="14342" max="14345" width="13.1796875" style="87" customWidth="1"/>
    <col min="14346" max="14346" width="10.453125" style="87" customWidth="1"/>
    <col min="14347" max="14584" width="11.453125" style="87"/>
    <col min="14585" max="14585" width="11.1796875" style="87" customWidth="1"/>
    <col min="14586" max="14586" width="15.1796875" style="87" customWidth="1"/>
    <col min="14587" max="14587" width="7.54296875" style="87" customWidth="1"/>
    <col min="14588" max="14589" width="17.1796875" style="87" customWidth="1"/>
    <col min="14590" max="14590" width="9.81640625" style="87" customWidth="1"/>
    <col min="14591" max="14591" width="12.1796875" style="87" customWidth="1"/>
    <col min="14592" max="14597" width="0" style="87" hidden="1" customWidth="1"/>
    <col min="14598" max="14601" width="13.1796875" style="87" customWidth="1"/>
    <col min="14602" max="14602" width="10.453125" style="87" customWidth="1"/>
    <col min="14603" max="14840" width="11.453125" style="87"/>
    <col min="14841" max="14841" width="11.1796875" style="87" customWidth="1"/>
    <col min="14842" max="14842" width="15.1796875" style="87" customWidth="1"/>
    <col min="14843" max="14843" width="7.54296875" style="87" customWidth="1"/>
    <col min="14844" max="14845" width="17.1796875" style="87" customWidth="1"/>
    <col min="14846" max="14846" width="9.81640625" style="87" customWidth="1"/>
    <col min="14847" max="14847" width="12.1796875" style="87" customWidth="1"/>
    <col min="14848" max="14853" width="0" style="87" hidden="1" customWidth="1"/>
    <col min="14854" max="14857" width="13.1796875" style="87" customWidth="1"/>
    <col min="14858" max="14858" width="10.453125" style="87" customWidth="1"/>
    <col min="14859" max="15096" width="11.453125" style="87"/>
    <col min="15097" max="15097" width="11.1796875" style="87" customWidth="1"/>
    <col min="15098" max="15098" width="15.1796875" style="87" customWidth="1"/>
    <col min="15099" max="15099" width="7.54296875" style="87" customWidth="1"/>
    <col min="15100" max="15101" width="17.1796875" style="87" customWidth="1"/>
    <col min="15102" max="15102" width="9.81640625" style="87" customWidth="1"/>
    <col min="15103" max="15103" width="12.1796875" style="87" customWidth="1"/>
    <col min="15104" max="15109" width="0" style="87" hidden="1" customWidth="1"/>
    <col min="15110" max="15113" width="13.1796875" style="87" customWidth="1"/>
    <col min="15114" max="15114" width="10.453125" style="87" customWidth="1"/>
    <col min="15115" max="15352" width="11.453125" style="87"/>
    <col min="15353" max="15353" width="11.1796875" style="87" customWidth="1"/>
    <col min="15354" max="15354" width="15.1796875" style="87" customWidth="1"/>
    <col min="15355" max="15355" width="7.54296875" style="87" customWidth="1"/>
    <col min="15356" max="15357" width="17.1796875" style="87" customWidth="1"/>
    <col min="15358" max="15358" width="9.81640625" style="87" customWidth="1"/>
    <col min="15359" max="15359" width="12.1796875" style="87" customWidth="1"/>
    <col min="15360" max="15365" width="0" style="87" hidden="1" customWidth="1"/>
    <col min="15366" max="15369" width="13.1796875" style="87" customWidth="1"/>
    <col min="15370" max="15370" width="10.453125" style="87" customWidth="1"/>
    <col min="15371" max="15608" width="11.453125" style="87"/>
    <col min="15609" max="15609" width="11.1796875" style="87" customWidth="1"/>
    <col min="15610" max="15610" width="15.1796875" style="87" customWidth="1"/>
    <col min="15611" max="15611" width="7.54296875" style="87" customWidth="1"/>
    <col min="15612" max="15613" width="17.1796875" style="87" customWidth="1"/>
    <col min="15614" max="15614" width="9.81640625" style="87" customWidth="1"/>
    <col min="15615" max="15615" width="12.1796875" style="87" customWidth="1"/>
    <col min="15616" max="15621" width="0" style="87" hidden="1" customWidth="1"/>
    <col min="15622" max="15625" width="13.1796875" style="87" customWidth="1"/>
    <col min="15626" max="15626" width="10.453125" style="87" customWidth="1"/>
    <col min="15627" max="15864" width="11.453125" style="87"/>
    <col min="15865" max="15865" width="11.1796875" style="87" customWidth="1"/>
    <col min="15866" max="15866" width="15.1796875" style="87" customWidth="1"/>
    <col min="15867" max="15867" width="7.54296875" style="87" customWidth="1"/>
    <col min="15868" max="15869" width="17.1796875" style="87" customWidth="1"/>
    <col min="15870" max="15870" width="9.81640625" style="87" customWidth="1"/>
    <col min="15871" max="15871" width="12.1796875" style="87" customWidth="1"/>
    <col min="15872" max="15877" width="0" style="87" hidden="1" customWidth="1"/>
    <col min="15878" max="15881" width="13.1796875" style="87" customWidth="1"/>
    <col min="15882" max="15882" width="10.453125" style="87" customWidth="1"/>
    <col min="15883" max="16120" width="11.453125" style="87"/>
    <col min="16121" max="16121" width="11.1796875" style="87" customWidth="1"/>
    <col min="16122" max="16122" width="15.1796875" style="87" customWidth="1"/>
    <col min="16123" max="16123" width="7.54296875" style="87" customWidth="1"/>
    <col min="16124" max="16125" width="17.1796875" style="87" customWidth="1"/>
    <col min="16126" max="16126" width="9.81640625" style="87" customWidth="1"/>
    <col min="16127" max="16127" width="12.1796875" style="87" customWidth="1"/>
    <col min="16128" max="16133" width="0" style="87" hidden="1" customWidth="1"/>
    <col min="16134" max="16137" width="13.1796875" style="87" customWidth="1"/>
    <col min="16138" max="16138" width="10.453125" style="87" customWidth="1"/>
    <col min="16139" max="16384" width="11.453125" style="87"/>
  </cols>
  <sheetData>
    <row r="1" spans="1:10" x14ac:dyDescent="0.3">
      <c r="B1" s="655"/>
      <c r="C1" s="655"/>
      <c r="D1" s="655"/>
      <c r="E1" s="655"/>
      <c r="F1" s="655"/>
      <c r="G1" s="655"/>
      <c r="H1" s="655"/>
      <c r="I1" s="655"/>
      <c r="J1" s="655"/>
    </row>
    <row r="2" spans="1:10" ht="30" customHeight="1" x14ac:dyDescent="0.3">
      <c r="A2" s="659" t="s">
        <v>305</v>
      </c>
      <c r="B2" s="659"/>
      <c r="C2" s="659"/>
      <c r="D2" s="659"/>
      <c r="E2" s="659"/>
      <c r="F2" s="659"/>
      <c r="G2" s="659"/>
      <c r="H2" s="659"/>
      <c r="I2" s="659"/>
      <c r="J2" s="659"/>
    </row>
    <row r="3" spans="1:10" s="88" customFormat="1" ht="54" customHeight="1" x14ac:dyDescent="0.35">
      <c r="A3" s="664" t="s">
        <v>335</v>
      </c>
      <c r="B3" s="664"/>
      <c r="C3" s="664"/>
      <c r="D3" s="664"/>
      <c r="E3" s="664"/>
      <c r="F3" s="664"/>
      <c r="G3" s="664"/>
      <c r="H3" s="664"/>
      <c r="I3" s="664"/>
      <c r="J3" s="664"/>
    </row>
    <row r="4" spans="1:10" ht="15" customHeight="1" x14ac:dyDescent="0.3">
      <c r="A4" s="665"/>
      <c r="B4" s="665"/>
      <c r="C4" s="665"/>
      <c r="D4" s="665"/>
      <c r="E4" s="665"/>
      <c r="F4" s="665"/>
      <c r="G4" s="665"/>
      <c r="H4" s="665"/>
      <c r="I4" s="665"/>
      <c r="J4" s="665"/>
    </row>
    <row r="5" spans="1:10" s="88" customFormat="1" ht="30" customHeight="1" x14ac:dyDescent="0.35">
      <c r="A5" s="656" t="s">
        <v>334</v>
      </c>
      <c r="B5" s="657"/>
      <c r="C5" s="657"/>
      <c r="D5" s="657"/>
      <c r="E5" s="657"/>
      <c r="F5" s="657"/>
      <c r="G5" s="657"/>
      <c r="H5" s="657"/>
      <c r="I5" s="657"/>
      <c r="J5" s="658"/>
    </row>
    <row r="6" spans="1:10" s="95" customFormat="1" ht="44.5" customHeight="1" thickBot="1" x14ac:dyDescent="0.4">
      <c r="A6" s="89" t="s">
        <v>137</v>
      </c>
      <c r="B6" s="90" t="s">
        <v>11</v>
      </c>
      <c r="C6" s="90" t="s">
        <v>12</v>
      </c>
      <c r="D6" s="89" t="s">
        <v>336</v>
      </c>
      <c r="E6" s="91" t="s">
        <v>13</v>
      </c>
      <c r="F6" s="92" t="s">
        <v>17</v>
      </c>
      <c r="G6" s="93" t="s">
        <v>18</v>
      </c>
      <c r="H6" s="94" t="s">
        <v>14</v>
      </c>
      <c r="I6" s="90" t="s">
        <v>19</v>
      </c>
      <c r="J6" s="89" t="s">
        <v>20</v>
      </c>
    </row>
    <row r="7" spans="1:10" ht="15" customHeight="1" x14ac:dyDescent="0.3">
      <c r="A7" s="96" t="s">
        <v>256</v>
      </c>
      <c r="B7" s="96"/>
      <c r="C7" s="97"/>
      <c r="D7" s="97"/>
      <c r="E7" s="98"/>
      <c r="F7" s="99"/>
      <c r="G7" s="100"/>
      <c r="H7" s="101"/>
      <c r="I7" s="102"/>
      <c r="J7" s="102"/>
    </row>
    <row r="8" spans="1:10" ht="15" customHeight="1" x14ac:dyDescent="0.3">
      <c r="A8" s="96" t="s">
        <v>256</v>
      </c>
      <c r="B8" s="96"/>
      <c r="C8" s="97"/>
      <c r="D8" s="97"/>
      <c r="E8" s="98"/>
      <c r="F8" s="99"/>
      <c r="G8" s="100"/>
      <c r="H8" s="101"/>
      <c r="I8" s="102"/>
      <c r="J8" s="102"/>
    </row>
    <row r="9" spans="1:10" ht="15" customHeight="1" x14ac:dyDescent="0.3">
      <c r="A9" s="96" t="s">
        <v>256</v>
      </c>
      <c r="B9" s="96"/>
      <c r="C9" s="97"/>
      <c r="D9" s="97"/>
      <c r="E9" s="98"/>
      <c r="F9" s="99"/>
      <c r="G9" s="100"/>
      <c r="H9" s="101"/>
      <c r="I9" s="102"/>
      <c r="J9" s="102"/>
    </row>
    <row r="10" spans="1:10" ht="15" customHeight="1" x14ac:dyDescent="0.3">
      <c r="A10" s="96" t="s">
        <v>256</v>
      </c>
      <c r="B10" s="96"/>
      <c r="C10" s="97"/>
      <c r="D10" s="97"/>
      <c r="E10" s="98"/>
      <c r="F10" s="99"/>
      <c r="G10" s="100"/>
      <c r="H10" s="101"/>
      <c r="I10" s="102"/>
      <c r="J10" s="102"/>
    </row>
    <row r="11" spans="1:10" ht="15" customHeight="1" x14ac:dyDescent="0.3">
      <c r="A11" s="96" t="s">
        <v>256</v>
      </c>
      <c r="B11" s="96"/>
      <c r="C11" s="97"/>
      <c r="D11" s="97"/>
      <c r="E11" s="98"/>
      <c r="F11" s="99"/>
      <c r="G11" s="100"/>
      <c r="H11" s="101"/>
      <c r="I11" s="102"/>
      <c r="J11" s="102"/>
    </row>
    <row r="12" spans="1:10" ht="15" customHeight="1" x14ac:dyDescent="0.3">
      <c r="A12" s="96" t="s">
        <v>256</v>
      </c>
      <c r="B12" s="96"/>
      <c r="C12" s="97"/>
      <c r="D12" s="97"/>
      <c r="E12" s="98"/>
      <c r="F12" s="99"/>
      <c r="G12" s="100"/>
      <c r="H12" s="101"/>
      <c r="I12" s="102"/>
      <c r="J12" s="102"/>
    </row>
    <row r="13" spans="1:10" ht="15" customHeight="1" x14ac:dyDescent="0.3">
      <c r="A13" s="96" t="s">
        <v>256</v>
      </c>
      <c r="B13" s="96"/>
      <c r="C13" s="97"/>
      <c r="D13" s="97"/>
      <c r="E13" s="98"/>
      <c r="F13" s="99"/>
      <c r="G13" s="100"/>
      <c r="H13" s="101"/>
      <c r="I13" s="102"/>
      <c r="J13" s="102"/>
    </row>
    <row r="14" spans="1:10" ht="15" customHeight="1" x14ac:dyDescent="0.3">
      <c r="A14" s="96" t="s">
        <v>256</v>
      </c>
      <c r="B14" s="96"/>
      <c r="C14" s="97"/>
      <c r="D14" s="97"/>
      <c r="E14" s="98"/>
      <c r="F14" s="99"/>
      <c r="G14" s="100"/>
      <c r="H14" s="101"/>
      <c r="I14" s="102"/>
      <c r="J14" s="102"/>
    </row>
    <row r="15" spans="1:10" ht="15" customHeight="1" x14ac:dyDescent="0.3">
      <c r="A15" s="96" t="s">
        <v>256</v>
      </c>
      <c r="B15" s="96"/>
      <c r="C15" s="97"/>
      <c r="D15" s="97"/>
      <c r="E15" s="98"/>
      <c r="F15" s="99"/>
      <c r="G15" s="100"/>
      <c r="H15" s="101"/>
      <c r="I15" s="102"/>
      <c r="J15" s="102"/>
    </row>
    <row r="16" spans="1:10" ht="15" customHeight="1" x14ac:dyDescent="0.3">
      <c r="A16" s="96" t="s">
        <v>256</v>
      </c>
      <c r="B16" s="96"/>
      <c r="C16" s="97"/>
      <c r="D16" s="97"/>
      <c r="E16" s="98"/>
      <c r="F16" s="99"/>
      <c r="G16" s="100"/>
      <c r="H16" s="101"/>
      <c r="I16" s="102"/>
      <c r="J16" s="102"/>
    </row>
    <row r="17" spans="1:10" ht="15" customHeight="1" x14ac:dyDescent="0.3">
      <c r="A17" s="96" t="s">
        <v>256</v>
      </c>
      <c r="B17" s="96"/>
      <c r="C17" s="97"/>
      <c r="D17" s="97"/>
      <c r="E17" s="98"/>
      <c r="F17" s="99"/>
      <c r="G17" s="100"/>
      <c r="H17" s="101"/>
      <c r="I17" s="102"/>
      <c r="J17" s="102"/>
    </row>
    <row r="18" spans="1:10" ht="15" customHeight="1" x14ac:dyDescent="0.3">
      <c r="A18" s="96" t="s">
        <v>256</v>
      </c>
      <c r="B18" s="96"/>
      <c r="C18" s="97"/>
      <c r="D18" s="97"/>
      <c r="E18" s="98"/>
      <c r="F18" s="99"/>
      <c r="G18" s="100"/>
      <c r="H18" s="101"/>
      <c r="I18" s="102"/>
      <c r="J18" s="102"/>
    </row>
    <row r="19" spans="1:10" ht="15" customHeight="1" x14ac:dyDescent="0.3">
      <c r="A19" s="96" t="s">
        <v>256</v>
      </c>
      <c r="B19" s="96"/>
      <c r="C19" s="97"/>
      <c r="D19" s="97"/>
      <c r="E19" s="98"/>
      <c r="F19" s="99"/>
      <c r="G19" s="100"/>
      <c r="H19" s="101"/>
      <c r="I19" s="102"/>
      <c r="J19" s="102"/>
    </row>
    <row r="20" spans="1:10" ht="15" customHeight="1" x14ac:dyDescent="0.3">
      <c r="A20" s="96" t="s">
        <v>256</v>
      </c>
      <c r="B20" s="96"/>
      <c r="C20" s="97"/>
      <c r="D20" s="97"/>
      <c r="E20" s="98"/>
      <c r="F20" s="99"/>
      <c r="G20" s="100"/>
      <c r="H20" s="101"/>
      <c r="I20" s="102"/>
      <c r="J20" s="102"/>
    </row>
    <row r="21" spans="1:10" ht="15" customHeight="1" x14ac:dyDescent="0.3">
      <c r="A21" s="96" t="s">
        <v>256</v>
      </c>
      <c r="B21" s="96"/>
      <c r="C21" s="97"/>
      <c r="D21" s="97"/>
      <c r="E21" s="98"/>
      <c r="F21" s="99"/>
      <c r="G21" s="100"/>
      <c r="H21" s="101"/>
      <c r="I21" s="102"/>
      <c r="J21" s="102"/>
    </row>
    <row r="22" spans="1:10" ht="15" customHeight="1" x14ac:dyDescent="0.3">
      <c r="A22" s="96" t="s">
        <v>256</v>
      </c>
      <c r="B22" s="96"/>
      <c r="C22" s="97"/>
      <c r="D22" s="97"/>
      <c r="E22" s="98"/>
      <c r="F22" s="99"/>
      <c r="G22" s="100"/>
      <c r="H22" s="101"/>
      <c r="I22" s="102"/>
      <c r="J22" s="102"/>
    </row>
    <row r="23" spans="1:10" ht="15" customHeight="1" x14ac:dyDescent="0.3">
      <c r="A23" s="96" t="s">
        <v>256</v>
      </c>
      <c r="B23" s="96"/>
      <c r="C23" s="97"/>
      <c r="D23" s="97"/>
      <c r="E23" s="98"/>
      <c r="F23" s="99"/>
      <c r="G23" s="100"/>
      <c r="H23" s="101"/>
      <c r="I23" s="102"/>
      <c r="J23" s="102"/>
    </row>
    <row r="24" spans="1:10" ht="15" customHeight="1" x14ac:dyDescent="0.3">
      <c r="A24" s="96" t="s">
        <v>256</v>
      </c>
      <c r="B24" s="103"/>
      <c r="C24" s="104"/>
      <c r="D24" s="104"/>
      <c r="E24" s="105"/>
      <c r="F24" s="106"/>
      <c r="G24" s="107"/>
      <c r="H24" s="108"/>
      <c r="I24" s="109"/>
      <c r="J24" s="109"/>
    </row>
    <row r="25" spans="1:10" x14ac:dyDescent="0.3">
      <c r="A25" s="177" t="s">
        <v>304</v>
      </c>
      <c r="B25" s="178"/>
      <c r="C25" s="179"/>
      <c r="D25" s="180"/>
      <c r="E25" s="112">
        <f>SUM(E7:E24)</f>
        <v>0</v>
      </c>
      <c r="F25" s="112">
        <f>SUM(F7:F24)</f>
        <v>0</v>
      </c>
      <c r="G25" s="112">
        <f>SUM(G7:G24)</f>
        <v>0</v>
      </c>
      <c r="H25" s="112"/>
      <c r="I25" s="113"/>
      <c r="J25" s="114"/>
    </row>
    <row r="26" spans="1:10" ht="15" customHeight="1" x14ac:dyDescent="0.3">
      <c r="A26" s="655"/>
      <c r="B26" s="655"/>
      <c r="C26" s="655"/>
      <c r="D26" s="655"/>
      <c r="E26" s="655"/>
      <c r="F26" s="655"/>
      <c r="G26" s="655"/>
      <c r="H26" s="655"/>
      <c r="I26" s="655"/>
      <c r="J26" s="655"/>
    </row>
    <row r="27" spans="1:10" ht="15" customHeight="1" x14ac:dyDescent="0.3">
      <c r="A27" s="662" t="s">
        <v>15</v>
      </c>
      <c r="B27" s="663"/>
      <c r="C27" s="115" t="str">
        <f>Déclarations!D5</f>
        <v>À remplir par l'administration</v>
      </c>
      <c r="D27" s="111"/>
      <c r="E27" s="112"/>
      <c r="F27" s="112"/>
      <c r="G27" s="112"/>
      <c r="H27" s="112"/>
      <c r="I27" s="113"/>
      <c r="J27" s="114"/>
    </row>
    <row r="28" spans="1:10" s="88" customFormat="1" ht="30" customHeight="1" x14ac:dyDescent="0.35">
      <c r="A28" s="660" t="s">
        <v>16</v>
      </c>
      <c r="B28" s="661"/>
      <c r="C28" s="116">
        <f>'Budget-Bilan'!S70</f>
        <v>0</v>
      </c>
      <c r="D28" s="117"/>
      <c r="E28" s="118"/>
      <c r="F28" s="118"/>
      <c r="G28" s="118"/>
      <c r="H28" s="118"/>
      <c r="I28" s="119"/>
      <c r="J28" s="120"/>
    </row>
    <row r="29" spans="1:10" ht="15" customHeight="1" x14ac:dyDescent="0.3">
      <c r="A29" s="121" t="s">
        <v>21</v>
      </c>
      <c r="B29" s="122"/>
      <c r="C29" s="123">
        <f>SUM(C28*0.5)</f>
        <v>0</v>
      </c>
      <c r="F29" s="87"/>
      <c r="G29" s="87"/>
      <c r="H29" s="87"/>
      <c r="I29" s="87"/>
      <c r="J29" s="87"/>
    </row>
    <row r="30" spans="1:10" x14ac:dyDescent="0.3">
      <c r="F30" s="87"/>
      <c r="G30" s="87"/>
      <c r="H30" s="87"/>
      <c r="I30" s="87"/>
      <c r="J30" s="87"/>
    </row>
    <row r="31" spans="1:10" x14ac:dyDescent="0.3">
      <c r="F31" s="87"/>
      <c r="G31" s="87"/>
      <c r="H31" s="87"/>
      <c r="I31" s="87"/>
      <c r="J31" s="87"/>
    </row>
    <row r="32" spans="1:10" x14ac:dyDescent="0.3">
      <c r="F32" s="87"/>
      <c r="G32" s="87"/>
      <c r="H32" s="87"/>
      <c r="I32" s="87"/>
      <c r="J32" s="87"/>
    </row>
    <row r="33" spans="6:10" x14ac:dyDescent="0.3">
      <c r="F33" s="87"/>
      <c r="G33" s="87"/>
      <c r="H33" s="87"/>
      <c r="I33" s="87"/>
      <c r="J33" s="87"/>
    </row>
  </sheetData>
  <mergeCells count="8">
    <mergeCell ref="B1:J1"/>
    <mergeCell ref="A5:J5"/>
    <mergeCell ref="A2:J2"/>
    <mergeCell ref="A28:B28"/>
    <mergeCell ref="A27:B27"/>
    <mergeCell ref="A26:J26"/>
    <mergeCell ref="A3:J3"/>
    <mergeCell ref="A4:J4"/>
  </mergeCells>
  <pageMargins left="0.47244094488188981" right="0.43307086614173229" top="0.98425196850393704" bottom="0.98425196850393704" header="0.51181102362204722" footer="0.51181102362204722"/>
  <pageSetup scale="80" fitToHeight="0" orientation="landscape" r:id="rId1"/>
  <headerFooter alignWithMargins="0">
    <oddHeader>&amp;C&amp;"Calibri,Gras"&amp;9MUSICACTION
INITIATIVES COLLECTIVES 21-22
ÉVÉNEMENT AU CANADA - DÉPÔT GLOBAL
TABLEAU DES DÉPENSES&amp;R&amp;"Calibri,Gras"&amp;9&amp;P de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ADMIN</vt:lpstr>
      <vt:lpstr>Déclarations</vt:lpstr>
      <vt:lpstr>QD Demandeur</vt:lpstr>
      <vt:lpstr>QD Artiste</vt:lpstr>
      <vt:lpstr>DC-Projet</vt:lpstr>
      <vt:lpstr>DC-Participant.e.s</vt:lpstr>
      <vt:lpstr>Budget-Bilan</vt:lpstr>
      <vt:lpstr>PARA-DC</vt:lpstr>
      <vt:lpstr>PARA-Tab Dép</vt:lpstr>
      <vt:lpstr>'Budget-Bilan'!Impression_des_titres</vt:lpstr>
      <vt:lpstr>'PARA-Tab Dép'!Impression_des_titres</vt:lpstr>
      <vt:lpstr>'Budget-Bilan'!Zone_d_impression</vt:lpstr>
      <vt:lpstr>'DC-Participant.e.s'!Zone_d_impression</vt:lpstr>
      <vt:lpstr>Déclarations!Zone_d_impression</vt:lpstr>
      <vt:lpstr>'PARA-Tab Dép'!Zone_d_impression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alajeunesse</dc:creator>
  <cp:lastModifiedBy>alajeunesse</cp:lastModifiedBy>
  <cp:lastPrinted>2023-02-24T20:04:09Z</cp:lastPrinted>
  <dcterms:created xsi:type="dcterms:W3CDTF">2022-11-08T21:19:15Z</dcterms:created>
  <dcterms:modified xsi:type="dcterms:W3CDTF">2023-02-27T16:15:26Z</dcterms:modified>
</cp:coreProperties>
</file>