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M:\IC\Révision\CHANTIER IC ET CI - AUTOMNE 2022\Formulaires\Formulaires finaux\"/>
    </mc:Choice>
  </mc:AlternateContent>
  <xr:revisionPtr revIDLastSave="0" documentId="13_ncr:1_{ACAB04A7-0D63-4C4F-BEF6-C24F73023771}" xr6:coauthVersionLast="47" xr6:coauthVersionMax="47" xr10:uidLastSave="{00000000-0000-0000-0000-000000000000}"/>
  <bookViews>
    <workbookView xWindow="33720" yWindow="-120" windowWidth="29040" windowHeight="15720" tabRatio="880" firstSheet="1" activeTab="1" xr2:uid="{10294850-E433-424C-8801-555D7577F57D}"/>
  </bookViews>
  <sheets>
    <sheet name="ADMIN" sheetId="46" state="hidden" r:id="rId1"/>
    <sheet name="Déclarations" sheetId="39" r:id="rId2"/>
    <sheet name="QD Demandeur" sheetId="44" r:id="rId3"/>
    <sheet name="QD Artiste" sheetId="45" r:id="rId4"/>
    <sheet name="ICV4-Projet" sheetId="4" r:id="rId5"/>
    <sheet name="ICV4-Artistes Éd. Précédente" sheetId="47" r:id="rId6"/>
    <sheet name="ICV4-Artistes admissibles 23-24" sheetId="21" r:id="rId7"/>
    <sheet name="Budget-Bilan" sheetId="14" r:id="rId8"/>
    <sheet name="PARA-ICV4-Projet" sheetId="27" state="hidden" r:id="rId9"/>
    <sheet name="PARA-ICV4 Pros" sheetId="24" state="hidden" r:id="rId10"/>
    <sheet name="PARA-ICV4 Tab Dép" sheetId="18" state="hidden" r:id="rId11"/>
  </sheets>
  <externalReferences>
    <externalReference r:id="rId12"/>
    <externalReference r:id="rId13"/>
  </externalReferences>
  <definedNames>
    <definedName name="BusinessStatus" localSheetId="7">[1]Lists!$B$2:$B$5</definedName>
    <definedName name="FArtistesDC">#REF!</definedName>
    <definedName name="Format">[2]Lists!#REF!</definedName>
    <definedName name="formulaire" localSheetId="1">#REF!</definedName>
    <definedName name="formulaire" localSheetId="6">#REF!</definedName>
    <definedName name="formulaire" localSheetId="5">#REF!</definedName>
    <definedName name="formulaire" localSheetId="9">#REF!</definedName>
    <definedName name="formulaire" localSheetId="10">#REF!</definedName>
    <definedName name="formulaire" localSheetId="3">#REF!</definedName>
    <definedName name="formulaire" localSheetId="2">#REF!</definedName>
    <definedName name="formulaire">#REF!</definedName>
    <definedName name="_xlnm.Print_Titles" localSheetId="7">'Budget-Bilan'!$A:$E,'Budget-Bilan'!$1:$9</definedName>
    <definedName name="_xlnm.Print_Titles" localSheetId="9">'PARA-ICV4 Pros'!#REF!</definedName>
    <definedName name="_xlnm.Print_Titles" localSheetId="10">'PARA-ICV4 Tab Dép'!$1:$1</definedName>
    <definedName name="Incorporation" localSheetId="7">[1]Lists!$A$2:$A$3</definedName>
    <definedName name="Provinces" localSheetId="7">[1]Lists!$C$2:$C$15</definedName>
    <definedName name="Salutations" localSheetId="7">[1]Lists!$D$2:$D$5</definedName>
    <definedName name="StatutEntreprise">#REF!</definedName>
    <definedName name="_xlnm.Print_Area" localSheetId="7">'Budget-Bilan'!$A$1:$G$88</definedName>
    <definedName name="_xlnm.Print_Area" localSheetId="1">Déclarations!$A$2:$K$46</definedName>
    <definedName name="_xlnm.Print_Area" localSheetId="9">'PARA-ICV4 Pros'!$A$1:$L$40</definedName>
    <definedName name="_xlnm.Print_Area" localSheetId="10">'PARA-ICV4 Tab Dép'!$B$1:$J$25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14" l="1"/>
  <c r="D1" i="14"/>
  <c r="D6" i="14"/>
  <c r="D3" i="14"/>
  <c r="D2" i="14"/>
  <c r="F86" i="14"/>
  <c r="J37" i="39"/>
  <c r="C28" i="18" l="1"/>
  <c r="C29" i="18" s="1"/>
  <c r="I37" i="47"/>
  <c r="H37" i="47"/>
  <c r="H41" i="47" s="1"/>
  <c r="G37" i="47"/>
  <c r="G41" i="47" s="1"/>
  <c r="F37" i="47"/>
  <c r="F41" i="47" s="1"/>
  <c r="B37" i="47"/>
  <c r="B41" i="47" s="1"/>
  <c r="I13" i="47"/>
  <c r="H13" i="47"/>
  <c r="G13" i="47"/>
  <c r="F13" i="47"/>
  <c r="B13" i="47"/>
  <c r="BB12" i="14"/>
  <c r="J86" i="14"/>
  <c r="B13" i="21"/>
  <c r="K37" i="39"/>
  <c r="M51" i="14"/>
  <c r="L29" i="14"/>
  <c r="H18" i="14"/>
  <c r="F82" i="14"/>
  <c r="BE67" i="14"/>
  <c r="BE65" i="14"/>
  <c r="BE66" i="14"/>
  <c r="BE68" i="14"/>
  <c r="BE64" i="14"/>
  <c r="BE54" i="14"/>
  <c r="BE55" i="14"/>
  <c r="BE56" i="14"/>
  <c r="BE57" i="14"/>
  <c r="BE58" i="14"/>
  <c r="BE59" i="14"/>
  <c r="BE60" i="14"/>
  <c r="BE61" i="14"/>
  <c r="BE53" i="14"/>
  <c r="BE62" i="14" s="1"/>
  <c r="BE43" i="14"/>
  <c r="BE34" i="14"/>
  <c r="BE35" i="14"/>
  <c r="BE36" i="14"/>
  <c r="BE37" i="14"/>
  <c r="BE38" i="14"/>
  <c r="BE39" i="14"/>
  <c r="BE40" i="14"/>
  <c r="BE41" i="14"/>
  <c r="BE42" i="14"/>
  <c r="BE44" i="14"/>
  <c r="BE45" i="14"/>
  <c r="BE46" i="14"/>
  <c r="BE47" i="14"/>
  <c r="BE48" i="14"/>
  <c r="BE49" i="14"/>
  <c r="BE50" i="14"/>
  <c r="BE33" i="14"/>
  <c r="BE51" i="14" s="1"/>
  <c r="BD28" i="14"/>
  <c r="BD26" i="14"/>
  <c r="BE26" i="14"/>
  <c r="BE27" i="14"/>
  <c r="BE28" i="14"/>
  <c r="BE25" i="14"/>
  <c r="BE29" i="14" s="1"/>
  <c r="BD22" i="14"/>
  <c r="BE21" i="14"/>
  <c r="BE22" i="14"/>
  <c r="BE20" i="14"/>
  <c r="BE13" i="14"/>
  <c r="BE14" i="14"/>
  <c r="BE15" i="14"/>
  <c r="BE16" i="14"/>
  <c r="BE17" i="14"/>
  <c r="BE12" i="14"/>
  <c r="BD17" i="14"/>
  <c r="BD15" i="14"/>
  <c r="BD14" i="14"/>
  <c r="BD13" i="14"/>
  <c r="BD65" i="14"/>
  <c r="BD66" i="14"/>
  <c r="BD67" i="14"/>
  <c r="BD68" i="14"/>
  <c r="BD64" i="14"/>
  <c r="BD60" i="14"/>
  <c r="BD54" i="14"/>
  <c r="BD62" i="14" s="1"/>
  <c r="BD55" i="14"/>
  <c r="BD56" i="14"/>
  <c r="BD57" i="14"/>
  <c r="BD58" i="14"/>
  <c r="BD59" i="14"/>
  <c r="BD61" i="14"/>
  <c r="BD53" i="14"/>
  <c r="BD34" i="14"/>
  <c r="BD35" i="14"/>
  <c r="BD36" i="14"/>
  <c r="BD37" i="14"/>
  <c r="BD38" i="14"/>
  <c r="BD39" i="14"/>
  <c r="BD40" i="14"/>
  <c r="BD41" i="14"/>
  <c r="BD42" i="14"/>
  <c r="BD43" i="14"/>
  <c r="BD44" i="14"/>
  <c r="BD45" i="14"/>
  <c r="BD46" i="14"/>
  <c r="BD47" i="14"/>
  <c r="BD48" i="14"/>
  <c r="BD49" i="14"/>
  <c r="BD50" i="14"/>
  <c r="BD33" i="14"/>
  <c r="BD51" i="14" s="1"/>
  <c r="BD27" i="14"/>
  <c r="BD25" i="14"/>
  <c r="BD21" i="14"/>
  <c r="BD20" i="14"/>
  <c r="BD16" i="14"/>
  <c r="BD12" i="14"/>
  <c r="BB45" i="14"/>
  <c r="BC66" i="14"/>
  <c r="BC65" i="14"/>
  <c r="BC67" i="14"/>
  <c r="BC68" i="14"/>
  <c r="BC64" i="14"/>
  <c r="BC54" i="14"/>
  <c r="BC55" i="14"/>
  <c r="BC56" i="14"/>
  <c r="BC57" i="14"/>
  <c r="BC58" i="14"/>
  <c r="BC59" i="14"/>
  <c r="BC60" i="14"/>
  <c r="BC61" i="14"/>
  <c r="BC53" i="14"/>
  <c r="BC50" i="14"/>
  <c r="BC45" i="14"/>
  <c r="BC46" i="14"/>
  <c r="BC47" i="14"/>
  <c r="BC48" i="14"/>
  <c r="BC49" i="14"/>
  <c r="BC34" i="14"/>
  <c r="BC35" i="14"/>
  <c r="BC36" i="14"/>
  <c r="BC37" i="14"/>
  <c r="BC38" i="14"/>
  <c r="BC39" i="14"/>
  <c r="BC40" i="14"/>
  <c r="BC41" i="14"/>
  <c r="BC42" i="14"/>
  <c r="BC43" i="14"/>
  <c r="BC44" i="14"/>
  <c r="BC33" i="14"/>
  <c r="BC27" i="14"/>
  <c r="BC26" i="14"/>
  <c r="BC28" i="14"/>
  <c r="BC25" i="14"/>
  <c r="BC21" i="14"/>
  <c r="BC22" i="14"/>
  <c r="BC20" i="14"/>
  <c r="BC16" i="14"/>
  <c r="BC13" i="14"/>
  <c r="BC14" i="14"/>
  <c r="BC15" i="14"/>
  <c r="BC17" i="14"/>
  <c r="BC12" i="14"/>
  <c r="BB65" i="14"/>
  <c r="BB66" i="14"/>
  <c r="BB67" i="14"/>
  <c r="BB68" i="14"/>
  <c r="BB64" i="14"/>
  <c r="BB61" i="14"/>
  <c r="BB54" i="14"/>
  <c r="BB55" i="14"/>
  <c r="BB56" i="14"/>
  <c r="BB57" i="14"/>
  <c r="BB58" i="14"/>
  <c r="BB59" i="14"/>
  <c r="BB60" i="14"/>
  <c r="BB53" i="14"/>
  <c r="BB50" i="14"/>
  <c r="BB49" i="14"/>
  <c r="BB34" i="14"/>
  <c r="BB35" i="14"/>
  <c r="BB36" i="14"/>
  <c r="BB37" i="14"/>
  <c r="BB38" i="14"/>
  <c r="BB39" i="14"/>
  <c r="BB40" i="14"/>
  <c r="BB41" i="14"/>
  <c r="BB42" i="14"/>
  <c r="BB43" i="14"/>
  <c r="BB44" i="14"/>
  <c r="BB46" i="14"/>
  <c r="BB47" i="14"/>
  <c r="BB48" i="14"/>
  <c r="BB33" i="14"/>
  <c r="BB17" i="14"/>
  <c r="BB26" i="14"/>
  <c r="BB27" i="14"/>
  <c r="BB28" i="14"/>
  <c r="BB25" i="14"/>
  <c r="BB21" i="14"/>
  <c r="BB22" i="14"/>
  <c r="BB20" i="14"/>
  <c r="AV18" i="14"/>
  <c r="BB14" i="14"/>
  <c r="BB15" i="14"/>
  <c r="BB16" i="14"/>
  <c r="BB13" i="14"/>
  <c r="BD77" i="14"/>
  <c r="BB77" i="14"/>
  <c r="BB29" i="14" l="1"/>
  <c r="BB23" i="14"/>
  <c r="BD69" i="14"/>
  <c r="BD29" i="14"/>
  <c r="BB69" i="14"/>
  <c r="BB62" i="14"/>
  <c r="BB51" i="14"/>
  <c r="BE18" i="14"/>
  <c r="BD71" i="14"/>
  <c r="BD18" i="14"/>
  <c r="BB18" i="14"/>
  <c r="E2" i="46"/>
  <c r="E3" i="46"/>
  <c r="B2" i="46"/>
  <c r="A13" i="46"/>
  <c r="K43" i="39"/>
  <c r="K42" i="39"/>
  <c r="K41" i="39" a="1"/>
  <c r="K41" i="39" s="1"/>
  <c r="K40" i="39" a="1"/>
  <c r="K40" i="39" s="1"/>
  <c r="K39" i="39"/>
  <c r="K38" i="39"/>
  <c r="J43" i="39"/>
  <c r="J42" i="39"/>
  <c r="J41" i="39"/>
  <c r="J40" i="39"/>
  <c r="J39" i="39"/>
  <c r="J38" i="39"/>
  <c r="H13" i="21"/>
  <c r="G13" i="21"/>
  <c r="F13" i="21"/>
  <c r="F37" i="21"/>
  <c r="G37" i="21"/>
  <c r="H37" i="21"/>
  <c r="I37" i="21"/>
  <c r="B37" i="21"/>
  <c r="I13" i="21"/>
  <c r="E25" i="18"/>
  <c r="BB30" i="14" l="1"/>
  <c r="H41" i="21"/>
  <c r="S2" i="46" s="1"/>
  <c r="S14" i="46" s="1"/>
  <c r="G41" i="21"/>
  <c r="T2" i="46" s="1"/>
  <c r="T14" i="46" s="1"/>
  <c r="F41" i="21"/>
  <c r="BB71" i="14"/>
  <c r="K44" i="39"/>
  <c r="J44" i="39"/>
  <c r="V8" i="46"/>
  <c r="V7" i="46"/>
  <c r="V6" i="46"/>
  <c r="AL11" i="46"/>
  <c r="AK11" i="46"/>
  <c r="AJ11" i="46"/>
  <c r="AI11" i="46"/>
  <c r="AH11" i="46"/>
  <c r="AG11" i="46"/>
  <c r="AF11" i="46"/>
  <c r="AE11" i="46"/>
  <c r="AD11" i="46"/>
  <c r="AC11" i="46"/>
  <c r="AB11" i="46"/>
  <c r="AA11" i="46"/>
  <c r="AL10" i="46"/>
  <c r="AK10" i="46"/>
  <c r="AJ10" i="46"/>
  <c r="AI10" i="46"/>
  <c r="AH10" i="46"/>
  <c r="AG10" i="46"/>
  <c r="AF10" i="46"/>
  <c r="AE10" i="46"/>
  <c r="AD10" i="46"/>
  <c r="AC10" i="46"/>
  <c r="AB10" i="46"/>
  <c r="AA10" i="46"/>
  <c r="AL9" i="46"/>
  <c r="AK9" i="46"/>
  <c r="AJ9" i="46"/>
  <c r="AI9" i="46"/>
  <c r="AH9" i="46"/>
  <c r="AG9" i="46"/>
  <c r="AF9" i="46"/>
  <c r="AE9" i="46"/>
  <c r="AD9" i="46"/>
  <c r="AC9" i="46"/>
  <c r="AB9" i="46"/>
  <c r="AA9" i="46"/>
  <c r="AL8" i="46"/>
  <c r="AK8" i="46"/>
  <c r="AJ8" i="46"/>
  <c r="AI8" i="46"/>
  <c r="AH8" i="46"/>
  <c r="AG8" i="46"/>
  <c r="AF8" i="46"/>
  <c r="AE8" i="46"/>
  <c r="AD8" i="46"/>
  <c r="AC8" i="46"/>
  <c r="AB8" i="46"/>
  <c r="AA8" i="46"/>
  <c r="AL7" i="46"/>
  <c r="AK7" i="46"/>
  <c r="AJ7" i="46"/>
  <c r="AI7" i="46"/>
  <c r="AH7" i="46"/>
  <c r="AG7" i="46"/>
  <c r="AF7" i="46"/>
  <c r="AE7" i="46"/>
  <c r="AD7" i="46"/>
  <c r="AC7" i="46"/>
  <c r="AB7" i="46"/>
  <c r="AA7" i="46"/>
  <c r="AL6" i="46"/>
  <c r="AK6" i="46"/>
  <c r="AJ6" i="46"/>
  <c r="AI6" i="46"/>
  <c r="AH6" i="46"/>
  <c r="AG6" i="46"/>
  <c r="AF6" i="46"/>
  <c r="AE6" i="46"/>
  <c r="AD6" i="46"/>
  <c r="AC6" i="46"/>
  <c r="AB6" i="46"/>
  <c r="AA6" i="46"/>
  <c r="AL5" i="46"/>
  <c r="AK5" i="46"/>
  <c r="AJ5" i="46"/>
  <c r="AI5" i="46"/>
  <c r="AH5" i="46"/>
  <c r="AG5" i="46"/>
  <c r="AF5" i="46"/>
  <c r="AE5" i="46"/>
  <c r="AD5" i="46"/>
  <c r="AC5" i="46"/>
  <c r="AB5" i="46"/>
  <c r="AA5" i="46"/>
  <c r="A12" i="46"/>
  <c r="A11" i="46"/>
  <c r="A10" i="46"/>
  <c r="A9" i="46"/>
  <c r="A8" i="46"/>
  <c r="A7" i="46"/>
  <c r="A6" i="46"/>
  <c r="A5" i="46"/>
  <c r="A4" i="46"/>
  <c r="A3" i="46"/>
  <c r="A2" i="46"/>
  <c r="B13" i="46"/>
  <c r="B12" i="46"/>
  <c r="B11" i="46"/>
  <c r="B10" i="46"/>
  <c r="B9" i="46"/>
  <c r="B8" i="46"/>
  <c r="B7" i="46"/>
  <c r="B6" i="46"/>
  <c r="B5" i="46"/>
  <c r="B4" i="46"/>
  <c r="B3" i="46"/>
  <c r="M2" i="46" a="1"/>
  <c r="M2" i="46" s="1"/>
  <c r="M13" i="46" a="1"/>
  <c r="M13" i="46" s="1"/>
  <c r="M12" i="46" a="1"/>
  <c r="M12" i="46" s="1"/>
  <c r="M11" i="46" a="1"/>
  <c r="M11" i="46" s="1"/>
  <c r="M10" i="46" a="1"/>
  <c r="M10" i="46" s="1"/>
  <c r="M9" i="46" a="1"/>
  <c r="M9" i="46" s="1"/>
  <c r="M8" i="46" a="1"/>
  <c r="M8" i="46" s="1"/>
  <c r="M7" i="46" a="1"/>
  <c r="M7" i="46" s="1"/>
  <c r="M6" i="46" a="1"/>
  <c r="M6" i="46" s="1"/>
  <c r="M5" i="46" a="1"/>
  <c r="M5" i="46" s="1"/>
  <c r="M4" i="46" a="1"/>
  <c r="M4" i="46" s="1"/>
  <c r="M3" i="46" a="1"/>
  <c r="M3" i="46" s="1"/>
  <c r="AZ86" i="14"/>
  <c r="N86" i="14"/>
  <c r="P86" i="14" s="1"/>
  <c r="V5" i="46"/>
  <c r="T11" i="46"/>
  <c r="R2" i="46"/>
  <c r="R14" i="46" s="1"/>
  <c r="P13" i="46" a="1"/>
  <c r="P13" i="46" s="1"/>
  <c r="P12" i="46" a="1"/>
  <c r="P12" i="46" s="1"/>
  <c r="P11" i="46" a="1"/>
  <c r="P11" i="46" s="1"/>
  <c r="P10" i="46" a="1"/>
  <c r="P10" i="46" s="1"/>
  <c r="P9" i="46" a="1"/>
  <c r="P9" i="46" s="1"/>
  <c r="P8" i="46" a="1"/>
  <c r="P8" i="46" s="1"/>
  <c r="P7" i="46" a="1"/>
  <c r="P7" i="46" s="1"/>
  <c r="P6" i="46" a="1"/>
  <c r="P6" i="46" s="1"/>
  <c r="P5" i="46" a="1"/>
  <c r="P5" i="46" s="1"/>
  <c r="P4" i="46" a="1"/>
  <c r="P4" i="46" s="1"/>
  <c r="P3" i="46" a="1"/>
  <c r="P3" i="46" s="1"/>
  <c r="P2" i="46" a="1"/>
  <c r="P2" i="46" s="1"/>
  <c r="BA76" i="14"/>
  <c r="K13" i="46" a="1"/>
  <c r="K13" i="46" s="1"/>
  <c r="AT86" i="14"/>
  <c r="AP86" i="14"/>
  <c r="AR86" i="14" s="1"/>
  <c r="AL86" i="14"/>
  <c r="K10" i="46" s="1" a="1"/>
  <c r="K10" i="46" s="1"/>
  <c r="AH86" i="14"/>
  <c r="K9" i="46" s="1" a="1"/>
  <c r="K9" i="46" s="1"/>
  <c r="AD86" i="14"/>
  <c r="K8" i="46" s="1" a="1"/>
  <c r="K8" i="46" s="1"/>
  <c r="Z86" i="14"/>
  <c r="K7" i="46" s="1" a="1"/>
  <c r="K7" i="46" s="1"/>
  <c r="V86" i="14"/>
  <c r="K6" i="46" s="1" a="1"/>
  <c r="K6" i="46" s="1"/>
  <c r="R86" i="14"/>
  <c r="K5" i="46" s="1" a="1"/>
  <c r="K5" i="46" s="1"/>
  <c r="L86" i="14"/>
  <c r="I2" i="46" a="1"/>
  <c r="I2" i="46" s="1"/>
  <c r="I13" i="46" a="1"/>
  <c r="I13" i="46" s="1"/>
  <c r="I12" i="46" a="1"/>
  <c r="I12" i="46" s="1"/>
  <c r="I11" i="46" a="1"/>
  <c r="I11" i="46" s="1"/>
  <c r="I10" i="46" a="1"/>
  <c r="I10" i="46" s="1"/>
  <c r="I9" i="46" a="1"/>
  <c r="I9" i="46" s="1"/>
  <c r="I8" i="46" a="1"/>
  <c r="I8" i="46" s="1"/>
  <c r="I7" i="46" a="1"/>
  <c r="I7" i="46" s="1"/>
  <c r="I6" i="46" a="1"/>
  <c r="I6" i="46" s="1"/>
  <c r="I5" i="46" a="1"/>
  <c r="I5" i="46" s="1"/>
  <c r="I4" i="46" a="1"/>
  <c r="I4" i="46" s="1"/>
  <c r="I3" i="46" a="1"/>
  <c r="I3" i="46" s="1"/>
  <c r="BB83" i="14"/>
  <c r="H13" i="46"/>
  <c r="H12" i="46"/>
  <c r="H11" i="46"/>
  <c r="H10" i="46"/>
  <c r="H9" i="46"/>
  <c r="H8" i="46"/>
  <c r="H7" i="46"/>
  <c r="H6" i="46"/>
  <c r="H5" i="46"/>
  <c r="H4" i="46"/>
  <c r="H3" i="46"/>
  <c r="H2" i="46"/>
  <c r="F11" i="46"/>
  <c r="F10" i="46"/>
  <c r="F9" i="46"/>
  <c r="F8" i="46"/>
  <c r="F7" i="46"/>
  <c r="F6" i="46"/>
  <c r="F5" i="46"/>
  <c r="E12" i="46"/>
  <c r="E4" i="46"/>
  <c r="E13" i="46"/>
  <c r="E11" i="46"/>
  <c r="E10" i="46"/>
  <c r="E9" i="46"/>
  <c r="E8" i="46"/>
  <c r="E7" i="46"/>
  <c r="E6" i="46"/>
  <c r="E5" i="46"/>
  <c r="AF86" i="14" l="1"/>
  <c r="H86" i="14"/>
  <c r="AJ86" i="14"/>
  <c r="AN86" i="14"/>
  <c r="AB86" i="14"/>
  <c r="K3" i="46" a="1"/>
  <c r="K3" i="46" s="1"/>
  <c r="K12" i="46" a="1"/>
  <c r="K12" i="46" s="1"/>
  <c r="K4" i="46" a="1"/>
  <c r="K4" i="46" s="1"/>
  <c r="AV86" i="14"/>
  <c r="T86" i="14"/>
  <c r="K2" i="46" a="1"/>
  <c r="K2" i="46" s="1"/>
  <c r="X86" i="14"/>
  <c r="M14" i="46"/>
  <c r="H14" i="46"/>
  <c r="I14" i="46"/>
  <c r="AG14" i="46"/>
  <c r="AA14" i="46"/>
  <c r="AL14" i="46"/>
  <c r="AJ14" i="46"/>
  <c r="AE14" i="46"/>
  <c r="AK14" i="46"/>
  <c r="AI14" i="46"/>
  <c r="AH14" i="46"/>
  <c r="AD14" i="46"/>
  <c r="AF14" i="46"/>
  <c r="AC14" i="46"/>
  <c r="AB14" i="46"/>
  <c r="V14" i="46"/>
  <c r="K11" i="46" a="1"/>
  <c r="K11" i="46" s="1"/>
  <c r="P14" i="46"/>
  <c r="BB86" i="14"/>
  <c r="BD86" i="14" l="1"/>
  <c r="K14" i="46"/>
  <c r="F18" i="14" l="1"/>
  <c r="BD88" i="14"/>
  <c r="BD83" i="14"/>
  <c r="Y11" i="46"/>
  <c r="X11" i="46"/>
  <c r="W11" i="46"/>
  <c r="Z11" i="46"/>
  <c r="U11" i="46"/>
  <c r="Y8" i="46"/>
  <c r="T8" i="46"/>
  <c r="X8" i="46"/>
  <c r="W8" i="46"/>
  <c r="Z8" i="46"/>
  <c r="U8" i="46"/>
  <c r="AP82" i="14"/>
  <c r="AS73" i="14"/>
  <c r="AS74" i="14" s="1"/>
  <c r="AS75" i="14" s="1"/>
  <c r="AQ73" i="14"/>
  <c r="AQ74" i="14" s="1"/>
  <c r="AQ75" i="14" s="1"/>
  <c r="AS69" i="14"/>
  <c r="AR69" i="14"/>
  <c r="AQ69" i="14"/>
  <c r="AP69" i="14"/>
  <c r="AS62" i="14"/>
  <c r="AR62" i="14"/>
  <c r="AQ62" i="14"/>
  <c r="AP62" i="14"/>
  <c r="AS51" i="14"/>
  <c r="AR51" i="14"/>
  <c r="AQ51" i="14"/>
  <c r="AP51" i="14"/>
  <c r="AS29" i="14"/>
  <c r="AR29" i="14"/>
  <c r="AQ29" i="14"/>
  <c r="AP29" i="14"/>
  <c r="AS23" i="14"/>
  <c r="AR23" i="14"/>
  <c r="AQ23" i="14"/>
  <c r="AP23" i="14"/>
  <c r="AS18" i="14"/>
  <c r="AR18" i="14"/>
  <c r="AQ18" i="14"/>
  <c r="AP18" i="14"/>
  <c r="AD82" i="14"/>
  <c r="AG73" i="14"/>
  <c r="AG74" i="14" s="1"/>
  <c r="AG75" i="14" s="1"/>
  <c r="AE73" i="14"/>
  <c r="AE74" i="14" s="1"/>
  <c r="AE75" i="14" s="1"/>
  <c r="AG69" i="14"/>
  <c r="AF69" i="14"/>
  <c r="AE69" i="14"/>
  <c r="AD69" i="14"/>
  <c r="AG62" i="14"/>
  <c r="AF62" i="14"/>
  <c r="AE62" i="14"/>
  <c r="AD62" i="14"/>
  <c r="AG51" i="14"/>
  <c r="AF51" i="14"/>
  <c r="AE51" i="14"/>
  <c r="AD51" i="14"/>
  <c r="AG29" i="14"/>
  <c r="AF29" i="14"/>
  <c r="AE29" i="14"/>
  <c r="AD29" i="14"/>
  <c r="AG23" i="14"/>
  <c r="AF23" i="14"/>
  <c r="AE23" i="14"/>
  <c r="AD23" i="14"/>
  <c r="AG18" i="14"/>
  <c r="AF18" i="14"/>
  <c r="AE18" i="14"/>
  <c r="AD18" i="14"/>
  <c r="F69" i="14"/>
  <c r="C27" i="18"/>
  <c r="AX82" i="14"/>
  <c r="AT82" i="14"/>
  <c r="AL82" i="14"/>
  <c r="AH82" i="14"/>
  <c r="Z82" i="14"/>
  <c r="V82" i="14"/>
  <c r="R82" i="14"/>
  <c r="N82" i="14"/>
  <c r="J82" i="14"/>
  <c r="F62" i="14"/>
  <c r="F51" i="14"/>
  <c r="N18" i="14"/>
  <c r="I75" i="14"/>
  <c r="F29" i="14"/>
  <c r="AW75" i="14"/>
  <c r="AU75" i="14"/>
  <c r="AO73" i="14"/>
  <c r="AO74" i="14" s="1"/>
  <c r="AO75" i="14" s="1"/>
  <c r="AM73" i="14"/>
  <c r="AM74" i="14" s="1"/>
  <c r="AI73" i="14"/>
  <c r="AI74" i="14" s="1"/>
  <c r="AI75" i="14" s="1"/>
  <c r="AK73" i="14"/>
  <c r="AK74" i="14" s="1"/>
  <c r="AK75" i="14" s="1"/>
  <c r="AC73" i="14"/>
  <c r="AC74" i="14" s="1"/>
  <c r="AC75" i="14" s="1"/>
  <c r="Y73" i="14"/>
  <c r="Y74" i="14" s="1"/>
  <c r="Y75" i="14" s="1"/>
  <c r="U73" i="14"/>
  <c r="U74" i="14" s="1"/>
  <c r="U75" i="14" s="1"/>
  <c r="AA73" i="14"/>
  <c r="AA74" i="14" s="1"/>
  <c r="AA75" i="14" s="1"/>
  <c r="W73" i="14"/>
  <c r="W74" i="14" s="1"/>
  <c r="S73" i="14"/>
  <c r="S74" i="14" s="1"/>
  <c r="S75" i="14" s="1"/>
  <c r="O73" i="14"/>
  <c r="Q73" i="14"/>
  <c r="G75" i="14"/>
  <c r="F23" i="14"/>
  <c r="AY76" i="14"/>
  <c r="AE71" i="14" l="1"/>
  <c r="AQ30" i="14"/>
  <c r="AR71" i="14"/>
  <c r="AR72" i="14" s="1"/>
  <c r="AR73" i="14" s="1"/>
  <c r="AR74" i="14" s="1"/>
  <c r="AR75" i="14" s="1"/>
  <c r="BB82" i="14"/>
  <c r="AS71" i="14"/>
  <c r="AD30" i="14"/>
  <c r="AP30" i="14"/>
  <c r="AP71" i="14"/>
  <c r="AP72" i="14" s="1"/>
  <c r="AP73" i="14" s="1"/>
  <c r="AP74" i="14" s="1"/>
  <c r="AP85" i="14" s="1"/>
  <c r="AQ71" i="14"/>
  <c r="AF71" i="14"/>
  <c r="AF72" i="14" s="1"/>
  <c r="AF73" i="14" s="1"/>
  <c r="AF74" i="14" s="1"/>
  <c r="AF85" i="14" s="1"/>
  <c r="AR30" i="14"/>
  <c r="AG71" i="14"/>
  <c r="AS30" i="14"/>
  <c r="AF30" i="14"/>
  <c r="AG30" i="14"/>
  <c r="AD71" i="14"/>
  <c r="AD72" i="14" s="1"/>
  <c r="AD73" i="14" s="1"/>
  <c r="AD74" i="14" s="1"/>
  <c r="AD75" i="14" s="1"/>
  <c r="AE30" i="14"/>
  <c r="G18" i="14"/>
  <c r="BC62" i="14"/>
  <c r="BE23" i="14"/>
  <c r="BE30" i="14" s="1"/>
  <c r="BD23" i="14"/>
  <c r="BD30" i="14" s="1"/>
  <c r="F30" i="14"/>
  <c r="AM75" i="14"/>
  <c r="W75" i="14"/>
  <c r="Q74" i="14"/>
  <c r="Q75" i="14" s="1"/>
  <c r="O74" i="14"/>
  <c r="O75" i="14" s="1"/>
  <c r="M73" i="14"/>
  <c r="M74" i="14" s="1"/>
  <c r="M75" i="14" s="1"/>
  <c r="K73" i="14"/>
  <c r="K74" i="14" s="1"/>
  <c r="K75" i="14" s="1"/>
  <c r="AR81" i="14" l="1"/>
  <c r="O11" i="46"/>
  <c r="AF75" i="14"/>
  <c r="O8" i="46"/>
  <c r="AF81" i="14"/>
  <c r="AR85" i="14"/>
  <c r="AD85" i="14"/>
  <c r="AR84" i="14"/>
  <c r="AP81" i="14"/>
  <c r="G11" i="46"/>
  <c r="G8" i="46"/>
  <c r="AD81" i="14"/>
  <c r="AD84" i="14" s="1"/>
  <c r="AP75" i="14"/>
  <c r="BC51" i="14"/>
  <c r="BC18" i="14"/>
  <c r="AT69" i="14"/>
  <c r="AT62" i="14"/>
  <c r="AT51" i="14"/>
  <c r="AT29" i="14"/>
  <c r="AT23" i="14"/>
  <c r="AT18" i="14"/>
  <c r="AO18" i="14"/>
  <c r="AP84" i="14" l="1"/>
  <c r="AF84" i="14"/>
  <c r="AT71" i="14"/>
  <c r="AT30" i="14"/>
  <c r="N51" i="14"/>
  <c r="Y10" i="46"/>
  <c r="T10" i="46"/>
  <c r="X10" i="46"/>
  <c r="W10" i="46"/>
  <c r="Z10" i="46"/>
  <c r="U10" i="46"/>
  <c r="U9" i="46"/>
  <c r="Y9" i="46"/>
  <c r="T9" i="46"/>
  <c r="X9" i="46"/>
  <c r="W9" i="46"/>
  <c r="Z9" i="46"/>
  <c r="G29" i="14"/>
  <c r="K51" i="14"/>
  <c r="J51" i="14"/>
  <c r="G51" i="14"/>
  <c r="G23" i="14"/>
  <c r="C39" i="24"/>
  <c r="E20" i="24"/>
  <c r="D20" i="24"/>
  <c r="C20" i="24"/>
  <c r="B20" i="24"/>
  <c r="U6" i="46"/>
  <c r="U7" i="46"/>
  <c r="Z7" i="46"/>
  <c r="Y7" i="46"/>
  <c r="T7" i="46"/>
  <c r="X7" i="46"/>
  <c r="W7" i="46"/>
  <c r="Y6" i="46"/>
  <c r="T6" i="46"/>
  <c r="X6" i="46"/>
  <c r="W6" i="46"/>
  <c r="Z6" i="46"/>
  <c r="Y5" i="46"/>
  <c r="T5" i="46"/>
  <c r="X5" i="46"/>
  <c r="W5" i="46"/>
  <c r="U5" i="46"/>
  <c r="Z5" i="46"/>
  <c r="B41" i="21"/>
  <c r="B39" i="24"/>
  <c r="E39" i="24"/>
  <c r="D39" i="24"/>
  <c r="AX51" i="14"/>
  <c r="J62" i="14"/>
  <c r="J69" i="14"/>
  <c r="AW62" i="14"/>
  <c r="AV62" i="14"/>
  <c r="AW51" i="14"/>
  <c r="AV51" i="14"/>
  <c r="BA62" i="14"/>
  <c r="AZ62" i="14"/>
  <c r="BA51" i="14"/>
  <c r="AZ51" i="14"/>
  <c r="AO62" i="14"/>
  <c r="AN62" i="14"/>
  <c r="AO51" i="14"/>
  <c r="AN51" i="14"/>
  <c r="AK62" i="14"/>
  <c r="AJ62" i="14"/>
  <c r="AK51" i="14"/>
  <c r="AJ51" i="14"/>
  <c r="AC62" i="14"/>
  <c r="AB62" i="14"/>
  <c r="AC51" i="14"/>
  <c r="AB51" i="14"/>
  <c r="Y62" i="14"/>
  <c r="X62" i="14"/>
  <c r="Y51" i="14"/>
  <c r="X51" i="14"/>
  <c r="U62" i="14"/>
  <c r="T62" i="14"/>
  <c r="U51" i="14"/>
  <c r="T51" i="14"/>
  <c r="P51" i="14"/>
  <c r="Q62" i="14"/>
  <c r="P62" i="14"/>
  <c r="Q51" i="14"/>
  <c r="AW23" i="14"/>
  <c r="AV23" i="14"/>
  <c r="AW18" i="14"/>
  <c r="BA23" i="14"/>
  <c r="AZ23" i="14"/>
  <c r="BA18" i="14"/>
  <c r="AZ18" i="14"/>
  <c r="AO23" i="14"/>
  <c r="AN23" i="14"/>
  <c r="AN18" i="14"/>
  <c r="AK23" i="14"/>
  <c r="AJ23" i="14"/>
  <c r="AK18" i="14"/>
  <c r="AJ18" i="14"/>
  <c r="AC23" i="14"/>
  <c r="AB23" i="14"/>
  <c r="AC18" i="14"/>
  <c r="AB18" i="14"/>
  <c r="Y23" i="14"/>
  <c r="X23" i="14"/>
  <c r="Y18" i="14"/>
  <c r="X18" i="14"/>
  <c r="U23" i="14"/>
  <c r="T23" i="14"/>
  <c r="U18" i="14"/>
  <c r="T18" i="14"/>
  <c r="P18" i="14"/>
  <c r="P29" i="14"/>
  <c r="Q23" i="14"/>
  <c r="P23" i="14"/>
  <c r="Q18" i="14"/>
  <c r="F71" i="14"/>
  <c r="M69" i="14"/>
  <c r="G69" i="14"/>
  <c r="H69" i="14"/>
  <c r="I69" i="14"/>
  <c r="K69" i="14"/>
  <c r="L69" i="14"/>
  <c r="N69" i="14"/>
  <c r="O69" i="14"/>
  <c r="P69" i="14"/>
  <c r="Q69" i="14"/>
  <c r="R69" i="14"/>
  <c r="S69" i="14"/>
  <c r="T69" i="14"/>
  <c r="U69" i="14"/>
  <c r="V69" i="14"/>
  <c r="W69" i="14"/>
  <c r="X69" i="14"/>
  <c r="Y69" i="14"/>
  <c r="Z69" i="14"/>
  <c r="AA69" i="14"/>
  <c r="AB69" i="14"/>
  <c r="AC69" i="14"/>
  <c r="AH69" i="14"/>
  <c r="AI69" i="14"/>
  <c r="AJ69" i="14"/>
  <c r="AK69" i="14"/>
  <c r="AL69" i="14"/>
  <c r="AM69" i="14"/>
  <c r="AN69" i="14"/>
  <c r="AO69" i="14"/>
  <c r="AX69" i="14"/>
  <c r="AY69" i="14"/>
  <c r="AZ69" i="14"/>
  <c r="AZ71" i="14" s="1"/>
  <c r="BA69" i="14"/>
  <c r="AU69" i="14"/>
  <c r="AV69" i="14"/>
  <c r="AW69" i="14"/>
  <c r="BC69" i="14"/>
  <c r="BC71" i="14" s="1"/>
  <c r="BE69" i="14"/>
  <c r="BE71" i="14" s="1"/>
  <c r="AU62" i="14"/>
  <c r="AY62" i="14"/>
  <c r="AM62" i="14"/>
  <c r="AI62" i="14"/>
  <c r="AA62" i="14"/>
  <c r="W62" i="14"/>
  <c r="S62" i="14"/>
  <c r="AX62" i="14"/>
  <c r="AL62" i="14"/>
  <c r="AH62" i="14"/>
  <c r="Z62" i="14"/>
  <c r="V62" i="14"/>
  <c r="R62" i="14"/>
  <c r="N62" i="14"/>
  <c r="O62" i="14"/>
  <c r="M62" i="14"/>
  <c r="K62" i="14"/>
  <c r="I62" i="14"/>
  <c r="L62" i="14"/>
  <c r="G62" i="14"/>
  <c r="H62" i="14"/>
  <c r="H51" i="14"/>
  <c r="I51" i="14"/>
  <c r="L51" i="14"/>
  <c r="O51" i="14"/>
  <c r="R51" i="14"/>
  <c r="S51" i="14"/>
  <c r="V51" i="14"/>
  <c r="W51" i="14"/>
  <c r="Z51" i="14"/>
  <c r="AA51" i="14"/>
  <c r="AH51" i="14"/>
  <c r="AI51" i="14"/>
  <c r="AL51" i="14"/>
  <c r="AM51" i="14"/>
  <c r="AY51" i="14"/>
  <c r="AU51" i="14"/>
  <c r="H29" i="14"/>
  <c r="I29" i="14"/>
  <c r="J29" i="14"/>
  <c r="K29" i="14"/>
  <c r="M29" i="14"/>
  <c r="N29" i="14"/>
  <c r="O29" i="14"/>
  <c r="Q29" i="14"/>
  <c r="R29" i="14"/>
  <c r="S29" i="14"/>
  <c r="T29" i="14"/>
  <c r="U29" i="14"/>
  <c r="V29" i="14"/>
  <c r="W29" i="14"/>
  <c r="X29" i="14"/>
  <c r="Y29" i="14"/>
  <c r="Z29" i="14"/>
  <c r="AA29" i="14"/>
  <c r="AB29" i="14"/>
  <c r="AC29" i="14"/>
  <c r="AH29" i="14"/>
  <c r="AI29" i="14"/>
  <c r="AJ29" i="14"/>
  <c r="AK29" i="14"/>
  <c r="AL29" i="14"/>
  <c r="AM29" i="14"/>
  <c r="AN29" i="14"/>
  <c r="AO29" i="14"/>
  <c r="AX29" i="14"/>
  <c r="AY29" i="14"/>
  <c r="AZ29" i="14"/>
  <c r="BA29" i="14"/>
  <c r="AU29" i="14"/>
  <c r="AV29" i="14"/>
  <c r="AW29" i="14"/>
  <c r="BC29" i="14"/>
  <c r="H23" i="14"/>
  <c r="I23" i="14"/>
  <c r="J23" i="14"/>
  <c r="K23" i="14"/>
  <c r="L23" i="14"/>
  <c r="M23" i="14"/>
  <c r="N23" i="14"/>
  <c r="O23" i="14"/>
  <c r="R23" i="14"/>
  <c r="S23" i="14"/>
  <c r="V23" i="14"/>
  <c r="W23" i="14"/>
  <c r="Z23" i="14"/>
  <c r="AA23" i="14"/>
  <c r="AH23" i="14"/>
  <c r="AI23" i="14"/>
  <c r="AL23" i="14"/>
  <c r="AM23" i="14"/>
  <c r="AX23" i="14"/>
  <c r="AY23" i="14"/>
  <c r="AU23" i="14"/>
  <c r="BC23" i="14"/>
  <c r="AU18" i="14"/>
  <c r="AX18" i="14"/>
  <c r="AY18" i="14"/>
  <c r="AM18" i="14"/>
  <c r="AL18" i="14"/>
  <c r="AI18" i="14"/>
  <c r="AH18" i="14"/>
  <c r="AA18" i="14"/>
  <c r="Z18" i="14"/>
  <c r="W18" i="14"/>
  <c r="V18" i="14"/>
  <c r="S18" i="14"/>
  <c r="R18" i="14"/>
  <c r="O18" i="14"/>
  <c r="M18" i="14"/>
  <c r="L18" i="14"/>
  <c r="K18" i="14"/>
  <c r="J18" i="14"/>
  <c r="I18" i="14"/>
  <c r="G71" i="14" l="1"/>
  <c r="F85" i="14"/>
  <c r="F81" i="14"/>
  <c r="AT85" i="14"/>
  <c r="AT81" i="14"/>
  <c r="X14" i="46"/>
  <c r="Y14" i="46"/>
  <c r="Z14" i="46"/>
  <c r="W14" i="46"/>
  <c r="U14" i="46"/>
  <c r="G12" i="46"/>
  <c r="G2" i="46"/>
  <c r="S71" i="14"/>
  <c r="AT75" i="14"/>
  <c r="L71" i="14"/>
  <c r="L72" i="14" s="1"/>
  <c r="L73" i="14" s="1"/>
  <c r="L74" i="14" s="1"/>
  <c r="H71" i="14"/>
  <c r="Q71" i="14"/>
  <c r="X71" i="14"/>
  <c r="X72" i="14" s="1"/>
  <c r="X73" i="14" s="1"/>
  <c r="X74" i="14" s="1"/>
  <c r="O6" i="46" s="1"/>
  <c r="AJ71" i="14"/>
  <c r="AJ72" i="14" s="1"/>
  <c r="AJ73" i="14" s="1"/>
  <c r="AJ74" i="14" s="1"/>
  <c r="J71" i="14"/>
  <c r="J72" i="14" s="1"/>
  <c r="J73" i="14" s="1"/>
  <c r="J74" i="14" s="1"/>
  <c r="J85" i="14" s="1"/>
  <c r="W71" i="14"/>
  <c r="AI71" i="14"/>
  <c r="AH71" i="14"/>
  <c r="AH72" i="14" s="1"/>
  <c r="AH73" i="14" s="1"/>
  <c r="AH74" i="14" s="1"/>
  <c r="G9" i="46" s="1"/>
  <c r="M71" i="14"/>
  <c r="I71" i="14"/>
  <c r="AZ85" i="14"/>
  <c r="K71" i="14"/>
  <c r="V71" i="14"/>
  <c r="V72" i="14" s="1"/>
  <c r="V73" i="14" s="1"/>
  <c r="V74" i="14" s="1"/>
  <c r="AY71" i="14"/>
  <c r="O71" i="14"/>
  <c r="P71" i="14"/>
  <c r="P72" i="14" s="1"/>
  <c r="P73" i="14" s="1"/>
  <c r="P74" i="14" s="1"/>
  <c r="N71" i="14"/>
  <c r="N72" i="14" s="1"/>
  <c r="N73" i="14" s="1"/>
  <c r="N74" i="14" s="1"/>
  <c r="AA71" i="14"/>
  <c r="BA71" i="14"/>
  <c r="Y71" i="14"/>
  <c r="AN71" i="14"/>
  <c r="AN72" i="14" s="1"/>
  <c r="AN73" i="14" s="1"/>
  <c r="AN74" i="14" s="1"/>
  <c r="AN85" i="14" s="1"/>
  <c r="Z71" i="14"/>
  <c r="Z72" i="14" s="1"/>
  <c r="Z73" i="14" s="1"/>
  <c r="Z74" i="14" s="1"/>
  <c r="AK71" i="14"/>
  <c r="AM71" i="14"/>
  <c r="AX71" i="14"/>
  <c r="AX85" i="14" s="1"/>
  <c r="T71" i="14"/>
  <c r="T72" i="14" s="1"/>
  <c r="T73" i="14" s="1"/>
  <c r="T74" i="14" s="1"/>
  <c r="T85" i="14" s="1"/>
  <c r="AB71" i="14"/>
  <c r="AB72" i="14" s="1"/>
  <c r="AB73" i="14" s="1"/>
  <c r="AB74" i="14" s="1"/>
  <c r="AB85" i="14" s="1"/>
  <c r="AL71" i="14"/>
  <c r="AL72" i="14" s="1"/>
  <c r="AL73" i="14" s="1"/>
  <c r="AL74" i="14" s="1"/>
  <c r="AL85" i="14" s="1"/>
  <c r="R71" i="14"/>
  <c r="R72" i="14" s="1"/>
  <c r="R73" i="14" s="1"/>
  <c r="R74" i="14" s="1"/>
  <c r="U71" i="14"/>
  <c r="AC71" i="14"/>
  <c r="AO71" i="14"/>
  <c r="AU71" i="14"/>
  <c r="G30" i="14"/>
  <c r="AW71" i="14"/>
  <c r="AV71" i="14"/>
  <c r="AV85" i="14" s="1"/>
  <c r="AO30" i="14"/>
  <c r="I30" i="14"/>
  <c r="Q30" i="14"/>
  <c r="Y30" i="14"/>
  <c r="AK30" i="14"/>
  <c r="BC30" i="14"/>
  <c r="M30" i="14"/>
  <c r="U30" i="14"/>
  <c r="AC30" i="14"/>
  <c r="AW30" i="14"/>
  <c r="BA30" i="14"/>
  <c r="J30" i="14"/>
  <c r="K30" i="14"/>
  <c r="S30" i="14"/>
  <c r="H30" i="14"/>
  <c r="P30" i="14"/>
  <c r="X30" i="14"/>
  <c r="AJ30" i="14"/>
  <c r="AY30" i="14"/>
  <c r="O30" i="14"/>
  <c r="W30" i="14"/>
  <c r="AI30" i="14"/>
  <c r="AZ30" i="14"/>
  <c r="AU30" i="14"/>
  <c r="AM30" i="14"/>
  <c r="AA30" i="14"/>
  <c r="L30" i="14"/>
  <c r="T30" i="14"/>
  <c r="AB30" i="14"/>
  <c r="AN30" i="14"/>
  <c r="R30" i="14"/>
  <c r="Z30" i="14"/>
  <c r="AL30" i="14"/>
  <c r="AX30" i="14"/>
  <c r="N30" i="14"/>
  <c r="V30" i="14"/>
  <c r="AH30" i="14"/>
  <c r="AV30" i="14"/>
  <c r="N81" i="14" l="1"/>
  <c r="P85" i="14"/>
  <c r="P81" i="14"/>
  <c r="Z85" i="14"/>
  <c r="Z81" i="14"/>
  <c r="R85" i="14"/>
  <c r="R81" i="14"/>
  <c r="R84" i="14" s="1"/>
  <c r="V85" i="14"/>
  <c r="V81" i="14"/>
  <c r="V84" i="14" s="1"/>
  <c r="J81" i="14"/>
  <c r="L81" i="14"/>
  <c r="O3" i="46"/>
  <c r="O10" i="46"/>
  <c r="AN81" i="14"/>
  <c r="G4" i="46"/>
  <c r="N85" i="14"/>
  <c r="P84" i="14"/>
  <c r="O4" i="46"/>
  <c r="O12" i="46"/>
  <c r="AV81" i="14"/>
  <c r="AB81" i="14"/>
  <c r="O7" i="46"/>
  <c r="AJ75" i="14"/>
  <c r="O9" i="46"/>
  <c r="AJ81" i="14"/>
  <c r="AJ84" i="14" s="1"/>
  <c r="AJ85" i="14"/>
  <c r="X85" i="14"/>
  <c r="L85" i="14"/>
  <c r="H81" i="14"/>
  <c r="O2" i="46"/>
  <c r="AH85" i="14"/>
  <c r="O5" i="46"/>
  <c r="T81" i="14"/>
  <c r="T84" i="14" s="1"/>
  <c r="AZ81" i="14"/>
  <c r="AZ84" i="14" s="1"/>
  <c r="O13" i="46"/>
  <c r="H85" i="14"/>
  <c r="G3" i="46"/>
  <c r="F84" i="14"/>
  <c r="AX81" i="14"/>
  <c r="G13" i="46"/>
  <c r="G7" i="46"/>
  <c r="G5" i="46"/>
  <c r="AL81" i="14"/>
  <c r="AL84" i="14" s="1"/>
  <c r="G10" i="46"/>
  <c r="G6" i="46"/>
  <c r="AT84" i="14"/>
  <c r="X75" i="14"/>
  <c r="X81" i="14"/>
  <c r="H75" i="14"/>
  <c r="AH75" i="14"/>
  <c r="AH81" i="14"/>
  <c r="L75" i="14"/>
  <c r="J75" i="14"/>
  <c r="N75" i="14"/>
  <c r="BD72" i="14"/>
  <c r="T75" i="14"/>
  <c r="AV75" i="14"/>
  <c r="AX76" i="14"/>
  <c r="AN75" i="14"/>
  <c r="AL75" i="14"/>
  <c r="AB75" i="14"/>
  <c r="AB84" i="14"/>
  <c r="V75" i="14"/>
  <c r="R75" i="14"/>
  <c r="P75" i="14"/>
  <c r="Z75" i="14"/>
  <c r="AZ76" i="14"/>
  <c r="F75" i="14"/>
  <c r="G25" i="18"/>
  <c r="F25" i="18"/>
  <c r="L84" i="14" l="1"/>
  <c r="O14" i="46"/>
  <c r="G14" i="46"/>
  <c r="BD81" i="14"/>
  <c r="BB81" i="14"/>
  <c r="Z84" i="14"/>
  <c r="N84" i="14"/>
  <c r="AH84" i="14"/>
  <c r="AN84" i="14"/>
  <c r="AX84" i="14"/>
  <c r="X84" i="14"/>
  <c r="H84" i="14"/>
  <c r="J84" i="14"/>
  <c r="AV8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R1" authorId="0" shapeId="0" xr:uid="{257BE90B-86CD-496F-B813-5C7C2D22EC7C}">
      <text>
        <r>
          <rPr>
            <b/>
            <sz val="9"/>
            <color indexed="81"/>
            <rFont val="Tahoma"/>
            <family val="2"/>
          </rPr>
          <t>alajeunesse:</t>
        </r>
        <r>
          <rPr>
            <sz val="9"/>
            <color indexed="81"/>
            <rFont val="Tahoma"/>
            <family val="2"/>
          </rPr>
          <t xml:space="preserve">
EC</t>
        </r>
      </text>
    </comment>
    <comment ref="S1" authorId="0" shapeId="0" xr:uid="{A2CA36F5-C7D8-4B2D-AC0C-F0A63EAF0B56}">
      <text>
        <r>
          <rPr>
            <b/>
            <sz val="9"/>
            <color indexed="81"/>
            <rFont val="Tahoma"/>
            <family val="2"/>
          </rPr>
          <t>alajeunesse:</t>
        </r>
        <r>
          <rPr>
            <sz val="9"/>
            <color indexed="81"/>
            <rFont val="Tahoma"/>
            <family val="2"/>
          </rPr>
          <t xml:space="preserve">
EC</t>
        </r>
      </text>
    </comment>
    <comment ref="T1" authorId="0" shapeId="0" xr:uid="{4BEF23AC-9DD7-4037-9BF9-EBE72F76328C}">
      <text>
        <r>
          <rPr>
            <b/>
            <sz val="9"/>
            <color indexed="81"/>
            <rFont val="Tahoma"/>
            <family val="2"/>
          </rPr>
          <t>alajeunesse:</t>
        </r>
        <r>
          <rPr>
            <sz val="9"/>
            <color indexed="81"/>
            <rFont val="Tahoma"/>
            <family val="2"/>
          </rPr>
          <t xml:space="preserve">
EC, DC, PCN</t>
        </r>
      </text>
    </comment>
    <comment ref="U1" authorId="0" shapeId="0" xr:uid="{E4111506-DAFD-4B85-8F4F-6810B497BC85}">
      <text>
        <r>
          <rPr>
            <b/>
            <sz val="9"/>
            <color indexed="81"/>
            <rFont val="Tahoma"/>
            <family val="2"/>
          </rPr>
          <t>alajeunesse:</t>
        </r>
        <r>
          <rPr>
            <sz val="9"/>
            <color indexed="81"/>
            <rFont val="Tahoma"/>
            <family val="2"/>
          </rPr>
          <t xml:space="preserve">
DC, PCN</t>
        </r>
      </text>
    </comment>
    <comment ref="V1" authorId="0" shapeId="0" xr:uid="{9EDECDF7-7C45-4BDB-8A9D-9242339CD480}">
      <text>
        <r>
          <rPr>
            <b/>
            <sz val="9"/>
            <color indexed="81"/>
            <rFont val="Tahoma"/>
            <family val="2"/>
          </rPr>
          <t>alajeunesse:</t>
        </r>
        <r>
          <rPr>
            <sz val="9"/>
            <color indexed="81"/>
            <rFont val="Tahoma"/>
            <family val="2"/>
          </rPr>
          <t xml:space="preserve">
DC</t>
        </r>
      </text>
    </comment>
    <comment ref="W1" authorId="0" shapeId="0" xr:uid="{1019D2FF-A6DB-40A5-A730-690FD46F3B3B}">
      <text>
        <r>
          <rPr>
            <b/>
            <sz val="9"/>
            <color indexed="81"/>
            <rFont val="Tahoma"/>
            <family val="2"/>
          </rPr>
          <t>alajeunesse:</t>
        </r>
        <r>
          <rPr>
            <sz val="9"/>
            <color indexed="81"/>
            <rFont val="Tahoma"/>
            <family val="2"/>
          </rPr>
          <t xml:space="preserve">
DC, PCN</t>
        </r>
      </text>
    </comment>
    <comment ref="X1" authorId="0" shapeId="0" xr:uid="{B222767B-CAAF-46A9-8F5E-273D0A34B43F}">
      <text>
        <r>
          <rPr>
            <b/>
            <sz val="9"/>
            <color indexed="81"/>
            <rFont val="Tahoma"/>
            <family val="2"/>
          </rPr>
          <t>alajeunesse:</t>
        </r>
        <r>
          <rPr>
            <sz val="9"/>
            <color indexed="81"/>
            <rFont val="Tahoma"/>
            <family val="2"/>
          </rPr>
          <t xml:space="preserve">
DC,PCN</t>
        </r>
      </text>
    </comment>
    <comment ref="Y1" authorId="0" shapeId="0" xr:uid="{173EDBD0-969A-4894-876B-B528C2E6A56E}">
      <text>
        <r>
          <rPr>
            <b/>
            <sz val="9"/>
            <color indexed="81"/>
            <rFont val="Tahoma"/>
            <family val="2"/>
          </rPr>
          <t>alajeunesse:</t>
        </r>
        <r>
          <rPr>
            <sz val="9"/>
            <color indexed="81"/>
            <rFont val="Tahoma"/>
            <family val="2"/>
          </rPr>
          <t xml:space="preserve">
DC, PCN</t>
        </r>
      </text>
    </comment>
    <comment ref="Z1" authorId="0" shapeId="0" xr:uid="{591F6248-C40F-4940-9B20-4BEF52E1E2B5}">
      <text>
        <r>
          <rPr>
            <b/>
            <sz val="9"/>
            <color indexed="81"/>
            <rFont val="Tahoma"/>
            <family val="2"/>
          </rPr>
          <t>alajeunesse:</t>
        </r>
        <r>
          <rPr>
            <sz val="9"/>
            <color indexed="81"/>
            <rFont val="Tahoma"/>
            <family val="2"/>
          </rPr>
          <t xml:space="preserve">
DC, PCN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A77512A0-25A6-4C7C-8D94-86F579D3A2F5}">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0" shapeId="0" xr:uid="{39788A0F-AEB4-4098-9E8C-5F6DE474DA21}">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6A485F3C-B109-409F-9B82-C188B4EDD770}">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0" shapeId="0" xr:uid="{3E87DF75-4639-4267-A4EC-EDCD4233D514}">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s>
  <commentList>
    <comment ref="N35" authorId="0" shapeId="0" xr:uid="{0E4D7F71-F203-4685-B4C2-B9F02251B73C}">
      <text>
        <r>
          <rPr>
            <b/>
            <sz val="9"/>
            <color indexed="81"/>
            <rFont val="Tahoma"/>
            <family val="2"/>
          </rPr>
          <t>Musicaction :</t>
        </r>
        <r>
          <rPr>
            <sz val="9"/>
            <color indexed="81"/>
            <rFont val="Tahoma"/>
            <family val="2"/>
          </rPr>
          <t xml:space="preserve">
75 % du cachet versé, jusqu'à un maximum de 1 000 $ par cachet. 
Maximum 5 000 $, incluant ADMIN.</t>
        </r>
      </text>
    </comment>
    <comment ref="P35" authorId="0" shapeId="0" xr:uid="{6A58D2E3-7CCE-4797-8461-AAAE0F885A93}">
      <text>
        <r>
          <rPr>
            <b/>
            <sz val="9"/>
            <color indexed="81"/>
            <rFont val="Tahoma"/>
            <family val="2"/>
          </rPr>
          <t>Musicaction :</t>
        </r>
        <r>
          <rPr>
            <sz val="9"/>
            <color indexed="81"/>
            <rFont val="Tahoma"/>
            <family val="2"/>
          </rPr>
          <t xml:space="preserve">
75 % du cachet versé, jusqu'à un maximum de 1 000 $ par cachet. 
Maximum 5 000 $, incluant ADMIN.</t>
        </r>
      </text>
    </comment>
    <comment ref="B38" authorId="1" shapeId="0" xr:uid="{2539E6CB-1797-4BEA-B56E-DF24E3FDF6CA}">
      <text>
        <r>
          <rPr>
            <b/>
            <sz val="9"/>
            <color indexed="81"/>
            <rFont val="Tahoma"/>
            <family val="2"/>
          </rPr>
          <t>Musicaction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AT38" authorId="1" shapeId="0" xr:uid="{AE8308BE-F77D-4162-8C9D-EE502E45E0B3}">
      <text>
        <r>
          <rPr>
            <b/>
            <sz val="9"/>
            <color indexed="81"/>
            <rFont val="Tahoma"/>
            <family val="2"/>
          </rPr>
          <t xml:space="preserve">Musicaction :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AV38" authorId="1" shapeId="0" xr:uid="{26B4BAA9-06DA-4100-919F-B5DAD5ED37E5}">
      <text>
        <r>
          <rPr>
            <b/>
            <sz val="9"/>
            <color indexed="81"/>
            <rFont val="Tahoma"/>
            <family val="2"/>
          </rPr>
          <t xml:space="preserve">Musicaction :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B40" authorId="1" shapeId="0" xr:uid="{CC6FD569-CF13-470D-A44E-5770D6FB2CBF}">
      <text>
        <r>
          <rPr>
            <b/>
            <sz val="9"/>
            <color indexed="81"/>
            <rFont val="Tahoma"/>
            <family val="2"/>
          </rPr>
          <t>Musicaction :</t>
        </r>
        <r>
          <rPr>
            <sz val="9"/>
            <color indexed="81"/>
            <rFont val="Tahoma"/>
            <family val="2"/>
          </rPr>
          <t xml:space="preserve">
Inclut, entre autres :
Sonorisateur.trice
Éclairagiste
Directeur.trice technique
Régisseur.euse</t>
        </r>
      </text>
    </comment>
    <comment ref="B67" authorId="1" shapeId="0" xr:uid="{D3FBEFB3-27C4-4F29-8427-55FAA481A154}">
      <text>
        <r>
          <rPr>
            <b/>
            <sz val="9"/>
            <color indexed="81"/>
            <rFont val="Tahoma"/>
            <family val="2"/>
          </rPr>
          <t xml:space="preserve">Musicaction :
</t>
        </r>
        <r>
          <rPr>
            <sz val="9"/>
            <color indexed="81"/>
            <rFont val="Tahoma"/>
            <family val="2"/>
          </rPr>
          <t xml:space="preserve">
Aide maximale de 750 $ de frais d'administration par tournée pour des dépenses maximales considérées de 1000 $.</t>
        </r>
      </text>
    </comment>
    <comment ref="AT67" authorId="0" shapeId="0" xr:uid="{FDB96144-C64D-49C2-9521-445DDDDE19B1}">
      <text>
        <r>
          <rPr>
            <b/>
            <sz val="9"/>
            <color indexed="81"/>
            <rFont val="Tahoma"/>
            <family val="2"/>
          </rPr>
          <t xml:space="preserve">Musicaction :
</t>
        </r>
        <r>
          <rPr>
            <sz val="9"/>
            <color indexed="81"/>
            <rFont val="Tahoma"/>
            <family val="2"/>
          </rPr>
          <t>Aide maximale de 750 $ de frais d'administration par tournée pour des dépenses maximales considérées de 1000 $.</t>
        </r>
      </text>
    </comment>
    <comment ref="AV67" authorId="0" shapeId="0" xr:uid="{0C0D5AB0-820C-4E90-A132-3E4CADAA653A}">
      <text>
        <r>
          <rPr>
            <b/>
            <sz val="9"/>
            <color indexed="81"/>
            <rFont val="Tahoma"/>
            <family val="2"/>
          </rPr>
          <t xml:space="preserve">Musicaction :
</t>
        </r>
        <r>
          <rPr>
            <sz val="9"/>
            <color indexed="81"/>
            <rFont val="Tahoma"/>
            <family val="2"/>
          </rPr>
          <t>Aide maximale de 750 $ de frais d'administration par tournée pour des dépenses maximales considérées de 1000 $.</t>
        </r>
      </text>
    </comment>
    <comment ref="F77" authorId="1" shapeId="0" xr:uid="{E7921F79-7B49-47A6-93C4-79DBCFB8EFA7}">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H77" authorId="1" shapeId="0" xr:uid="{F6093DBE-3F84-473D-94B5-B6AD70D398E9}">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J77" authorId="1" shapeId="0" xr:uid="{3C44B6ED-FFF1-4B68-89C7-0E5C76879E78}">
      <text>
        <r>
          <rPr>
            <b/>
            <sz val="9"/>
            <color indexed="81"/>
            <rFont val="Tahoma"/>
            <family val="2"/>
          </rPr>
          <t xml:space="preserve">Musicaction :
</t>
        </r>
        <r>
          <rPr>
            <sz val="9"/>
            <color indexed="81"/>
            <rFont val="Tahoma"/>
            <family val="2"/>
          </rPr>
          <t>Maximum 30 000 $</t>
        </r>
      </text>
    </comment>
    <comment ref="L77" authorId="1" shapeId="0" xr:uid="{7F928341-7EB3-42B0-BAFB-9CD15E4B406F}">
      <text>
        <r>
          <rPr>
            <b/>
            <sz val="9"/>
            <color indexed="81"/>
            <rFont val="Tahoma"/>
            <family val="2"/>
          </rPr>
          <t xml:space="preserve">Musicaction :
</t>
        </r>
        <r>
          <rPr>
            <sz val="9"/>
            <color indexed="81"/>
            <rFont val="Tahoma"/>
            <family val="2"/>
          </rPr>
          <t>Maximum 30 000 $</t>
        </r>
      </text>
    </comment>
    <comment ref="N77" authorId="1" shapeId="0" xr:uid="{078AC756-B027-4488-BB40-89E3EEA4159B}">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P77" authorId="1" shapeId="0" xr:uid="{5E56E9AF-F4A4-415E-9558-E7458BB27956}">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R77" authorId="1" shapeId="0" xr:uid="{D55D5B51-AA41-4F4D-9A87-AF5FD92CD1F0}">
      <text>
        <r>
          <rPr>
            <b/>
            <sz val="9"/>
            <color indexed="81"/>
            <rFont val="Tahoma"/>
            <family val="2"/>
          </rPr>
          <t xml:space="preserve">Musicaction :
</t>
        </r>
        <r>
          <rPr>
            <sz val="9"/>
            <color indexed="81"/>
            <rFont val="Tahoma"/>
            <family val="2"/>
          </rPr>
          <t>Maximum de 75 000 $</t>
        </r>
      </text>
    </comment>
    <comment ref="T77" authorId="1" shapeId="0" xr:uid="{CA77A85A-619D-424C-90C4-6AE0CF556473}">
      <text>
        <r>
          <rPr>
            <b/>
            <sz val="9"/>
            <color indexed="81"/>
            <rFont val="Tahoma"/>
            <family val="2"/>
          </rPr>
          <t xml:space="preserve">Musicaction :
</t>
        </r>
        <r>
          <rPr>
            <sz val="9"/>
            <color indexed="81"/>
            <rFont val="Tahoma"/>
            <family val="2"/>
          </rPr>
          <t>Maximum de 75 000 $</t>
        </r>
      </text>
    </comment>
    <comment ref="V77" authorId="1" shapeId="0" xr:uid="{56E7ADF8-131A-44CB-BE4E-38BFBBB844E4}">
      <text>
        <r>
          <rPr>
            <b/>
            <sz val="9"/>
            <color indexed="81"/>
            <rFont val="Tahoma"/>
            <family val="2"/>
          </rPr>
          <t xml:space="preserve">Musicaction :
</t>
        </r>
        <r>
          <rPr>
            <sz val="9"/>
            <color indexed="81"/>
            <rFont val="Tahoma"/>
            <family val="2"/>
          </rPr>
          <t>Maximum de 75 000 $</t>
        </r>
      </text>
    </comment>
    <comment ref="X77" authorId="1" shapeId="0" xr:uid="{8E9D8ACB-8B2B-4459-93D3-83261C1B9251}">
      <text>
        <r>
          <rPr>
            <b/>
            <sz val="9"/>
            <color indexed="81"/>
            <rFont val="Tahoma"/>
            <family val="2"/>
          </rPr>
          <t xml:space="preserve">Musicaction :
</t>
        </r>
        <r>
          <rPr>
            <sz val="9"/>
            <color indexed="81"/>
            <rFont val="Tahoma"/>
            <family val="2"/>
          </rPr>
          <t>Maximum de 75 000 $</t>
        </r>
      </text>
    </comment>
    <comment ref="Z77" authorId="1" shapeId="0" xr:uid="{13ED98A1-0CD5-4A34-A599-4F9DEBA64306}">
      <text>
        <r>
          <rPr>
            <b/>
            <sz val="9"/>
            <color indexed="81"/>
            <rFont val="Tahoma"/>
            <family val="2"/>
          </rPr>
          <t xml:space="preserve">Musicaction :
</t>
        </r>
        <r>
          <rPr>
            <sz val="9"/>
            <color indexed="81"/>
            <rFont val="Tahoma"/>
            <family val="2"/>
          </rPr>
          <t>Maximum de 75 000 $</t>
        </r>
      </text>
    </comment>
    <comment ref="AB77" authorId="1" shapeId="0" xr:uid="{39526998-8B66-49E5-A65C-DCB53E575EE4}">
      <text>
        <r>
          <rPr>
            <b/>
            <sz val="9"/>
            <color indexed="81"/>
            <rFont val="Tahoma"/>
            <family val="2"/>
          </rPr>
          <t xml:space="preserve">Musicaction :
</t>
        </r>
        <r>
          <rPr>
            <sz val="9"/>
            <color indexed="81"/>
            <rFont val="Tahoma"/>
            <family val="2"/>
          </rPr>
          <t>Maximum de 75 000 $</t>
        </r>
      </text>
    </comment>
    <comment ref="AD77" authorId="1" shapeId="0" xr:uid="{D7B5662D-24D2-48EA-8E90-0E9A739E96C8}">
      <text>
        <r>
          <rPr>
            <b/>
            <sz val="9"/>
            <color indexed="81"/>
            <rFont val="Tahoma"/>
            <family val="2"/>
          </rPr>
          <t xml:space="preserve">Musicaction :
</t>
        </r>
        <r>
          <rPr>
            <sz val="9"/>
            <color indexed="81"/>
            <rFont val="Tahoma"/>
            <family val="2"/>
          </rPr>
          <t>Maximum de 75 000 $</t>
        </r>
      </text>
    </comment>
    <comment ref="AF77" authorId="1" shapeId="0" xr:uid="{17E76EAA-A0C3-4C53-9C25-AFE41F4DDD82}">
      <text>
        <r>
          <rPr>
            <b/>
            <sz val="9"/>
            <color indexed="81"/>
            <rFont val="Tahoma"/>
            <family val="2"/>
          </rPr>
          <t xml:space="preserve">Musicaction :
</t>
        </r>
        <r>
          <rPr>
            <sz val="9"/>
            <color indexed="81"/>
            <rFont val="Tahoma"/>
            <family val="2"/>
          </rPr>
          <t>Maximum de 75 000 $</t>
        </r>
      </text>
    </comment>
    <comment ref="AH77" authorId="1" shapeId="0" xr:uid="{0AA43132-0BC5-42B6-BF71-887F64E6261F}">
      <text>
        <r>
          <rPr>
            <b/>
            <sz val="9"/>
            <color indexed="81"/>
            <rFont val="Tahoma"/>
            <family val="2"/>
          </rPr>
          <t xml:space="preserve">Musicaction :
</t>
        </r>
        <r>
          <rPr>
            <sz val="9"/>
            <color indexed="81"/>
            <rFont val="Tahoma"/>
            <family val="2"/>
          </rPr>
          <t>Maximum de 400 000 $</t>
        </r>
      </text>
    </comment>
    <comment ref="AJ77" authorId="1" shapeId="0" xr:uid="{5CD9F179-8ECB-45CF-A0F1-F49B3FB91A40}">
      <text>
        <r>
          <rPr>
            <b/>
            <sz val="9"/>
            <color indexed="81"/>
            <rFont val="Tahoma"/>
            <family val="2"/>
          </rPr>
          <t xml:space="preserve">Musicaction :
</t>
        </r>
        <r>
          <rPr>
            <sz val="9"/>
            <color indexed="81"/>
            <rFont val="Tahoma"/>
            <family val="2"/>
          </rPr>
          <t>Maximum de 400 000 $</t>
        </r>
      </text>
    </comment>
    <comment ref="AL77" authorId="1" shapeId="0" xr:uid="{AC474520-7E4D-46CC-8360-5AFCA7DF4D20}">
      <text>
        <r>
          <rPr>
            <b/>
            <sz val="9"/>
            <color indexed="81"/>
            <rFont val="Tahoma"/>
            <family val="2"/>
          </rPr>
          <t xml:space="preserve">Musicaction :
</t>
        </r>
        <r>
          <rPr>
            <sz val="9"/>
            <color indexed="81"/>
            <rFont val="Tahoma"/>
            <family val="2"/>
          </rPr>
          <t>Maximum de 400 000 $</t>
        </r>
      </text>
    </comment>
    <comment ref="AN77" authorId="1" shapeId="0" xr:uid="{0530EBBD-72E7-4E61-BF19-DF1FB9050B1C}">
      <text>
        <r>
          <rPr>
            <b/>
            <sz val="9"/>
            <color indexed="81"/>
            <rFont val="Tahoma"/>
            <family val="2"/>
          </rPr>
          <t xml:space="preserve">Musicaction :
</t>
        </r>
        <r>
          <rPr>
            <sz val="9"/>
            <color indexed="81"/>
            <rFont val="Tahoma"/>
            <family val="2"/>
          </rPr>
          <t>Maximum de 400 000 $</t>
        </r>
      </text>
    </comment>
    <comment ref="AP77" authorId="1" shapeId="0" xr:uid="{6A940692-4D73-4C57-B9CB-176053256B64}">
      <text>
        <r>
          <rPr>
            <b/>
            <sz val="9"/>
            <color indexed="81"/>
            <rFont val="Tahoma"/>
            <family val="2"/>
          </rPr>
          <t xml:space="preserve">Musicaction :
</t>
        </r>
        <r>
          <rPr>
            <sz val="9"/>
            <color indexed="81"/>
            <rFont val="Tahoma"/>
            <family val="2"/>
          </rPr>
          <t>Maximum de 400 000 $</t>
        </r>
      </text>
    </comment>
    <comment ref="AR77" authorId="1" shapeId="0" xr:uid="{42EF5345-CC7B-40E9-BBD6-27500D2D7960}">
      <text>
        <r>
          <rPr>
            <b/>
            <sz val="9"/>
            <color indexed="81"/>
            <rFont val="Tahoma"/>
            <family val="2"/>
          </rPr>
          <t xml:space="preserve">Musicaction :
</t>
        </r>
        <r>
          <rPr>
            <sz val="9"/>
            <color indexed="81"/>
            <rFont val="Tahoma"/>
            <family val="2"/>
          </rPr>
          <t>Maximum de 400 000 $</t>
        </r>
      </text>
    </comment>
    <comment ref="AT77" authorId="1" shapeId="0" xr:uid="{BB7E9B81-7C41-48C8-A25A-89132B43E8D2}">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AV77" authorId="1" shapeId="0" xr:uid="{FBF17FD2-CB01-471E-B330-98DE0949793A}">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AX77" authorId="1" shapeId="0" xr:uid="{6E53D5E8-EA14-4DCA-AE14-C51711568B6A}">
      <text>
        <r>
          <rPr>
            <b/>
            <sz val="9"/>
            <color indexed="81"/>
            <rFont val="Tahoma"/>
            <family val="2"/>
          </rPr>
          <t>Musicaction</t>
        </r>
        <r>
          <rPr>
            <sz val="9"/>
            <color indexed="81"/>
            <rFont val="Tahoma"/>
            <family val="2"/>
          </rPr>
          <t xml:space="preserve">
Maximum de 10 000 $.</t>
        </r>
      </text>
    </comment>
    <comment ref="AZ77" authorId="1" shapeId="0" xr:uid="{D4C730A1-4E2E-4862-9D98-6F4B8AD0B9B0}">
      <text>
        <r>
          <rPr>
            <b/>
            <sz val="9"/>
            <color indexed="81"/>
            <rFont val="Tahoma"/>
            <family val="2"/>
          </rPr>
          <t>Musicaction</t>
        </r>
        <r>
          <rPr>
            <sz val="9"/>
            <color indexed="81"/>
            <rFont val="Tahoma"/>
            <family val="2"/>
          </rPr>
          <t xml:space="preserve">
Maximum de 10 000 $.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<sst xmlns="http://schemas.openxmlformats.org/spreadsheetml/2006/main" count="757" uniqueCount="352">
  <si>
    <t>Derniers états financiers</t>
  </si>
  <si>
    <t>Organigramme à jour de l'organisme</t>
  </si>
  <si>
    <t>Total</t>
  </si>
  <si>
    <t>DEMANDE</t>
  </si>
  <si>
    <t>PARACHÈVEMENT</t>
  </si>
  <si>
    <t>Ne pas remplir si mêmes informations.</t>
  </si>
  <si>
    <t>Adresse complète (ville, province, code postal)</t>
  </si>
  <si>
    <t>Téléphone</t>
  </si>
  <si>
    <t>Courriel de la personne ressource</t>
  </si>
  <si>
    <t>No d'inscription TPS</t>
  </si>
  <si>
    <t>No d'inscription TVQ</t>
  </si>
  <si>
    <t>No poste</t>
  </si>
  <si>
    <t>Détail de la dépense</t>
  </si>
  <si>
    <t>Montant soumis</t>
  </si>
  <si>
    <t>Remarques</t>
  </si>
  <si>
    <t>Date des dépenses admissibles</t>
  </si>
  <si>
    <t>Montant nécessaire pour couvrir l'engagement</t>
  </si>
  <si>
    <t>DEP ACC</t>
  </si>
  <si>
    <t>DEP REFUSÉE</t>
  </si>
  <si>
    <t>Date de paiement</t>
  </si>
  <si>
    <r>
      <t xml:space="preserve">Mode de paiement
</t>
    </r>
    <r>
      <rPr>
        <sz val="10"/>
        <rFont val="Calibri"/>
        <family val="2"/>
      </rPr>
      <t>(chèque, cart de crédit ou virement bancaire)</t>
    </r>
  </si>
  <si>
    <t>DEP VER (50 %)</t>
  </si>
  <si>
    <t xml:space="preserve">Para </t>
  </si>
  <si>
    <t>TOTAL</t>
  </si>
  <si>
    <t>1</t>
  </si>
  <si>
    <t>2</t>
  </si>
  <si>
    <t>3</t>
  </si>
  <si>
    <t>4</t>
  </si>
  <si>
    <t>5</t>
  </si>
  <si>
    <t>6</t>
  </si>
  <si>
    <t>7</t>
  </si>
  <si>
    <t>8</t>
  </si>
  <si>
    <t>Nom de l'artiste ou formation</t>
  </si>
  <si>
    <t>Inscrivez le chiffre "1" dans la colonne appropriée, 
plusieurs pouvant être utilisées</t>
  </si>
  <si>
    <t>Réservé ADM.</t>
  </si>
  <si>
    <t>Montant acceptés</t>
  </si>
  <si>
    <t>Parachèvement</t>
  </si>
  <si>
    <t>Budget 
soumis</t>
  </si>
  <si>
    <t>Bilan 
soumis</t>
  </si>
  <si>
    <t>Bilan 
accepté</t>
  </si>
  <si>
    <t>REVENUS</t>
  </si>
  <si>
    <t>REVENUS PUBLICS</t>
  </si>
  <si>
    <t>Musicaction</t>
  </si>
  <si>
    <t>SODEC</t>
  </si>
  <si>
    <t>1.1</t>
  </si>
  <si>
    <t>1.2</t>
  </si>
  <si>
    <t>1.3</t>
  </si>
  <si>
    <t>1.4</t>
  </si>
  <si>
    <t>1.5</t>
  </si>
  <si>
    <t>1.6</t>
  </si>
  <si>
    <t>Sous-total des revenus publics</t>
  </si>
  <si>
    <t>REVENUS PRIVÉS</t>
  </si>
  <si>
    <t>1.7</t>
  </si>
  <si>
    <t>1.8</t>
  </si>
  <si>
    <t>1.9</t>
  </si>
  <si>
    <t>Sous-total des revenus privés</t>
  </si>
  <si>
    <t>REVENUS AUTONOMES</t>
  </si>
  <si>
    <t>Cotisations des membres</t>
  </si>
  <si>
    <t>1.10</t>
  </si>
  <si>
    <t>1.11</t>
  </si>
  <si>
    <t>1.12</t>
  </si>
  <si>
    <t>Sous-total des revenus autonomes</t>
  </si>
  <si>
    <t>TOTAL DES REVENUS</t>
  </si>
  <si>
    <t>DÉPENSES ADMISSIBLES</t>
  </si>
  <si>
    <t>DÉPENSES DE PRODUCTION</t>
  </si>
  <si>
    <t>Logistique et technique</t>
  </si>
  <si>
    <t>Hébergement</t>
  </si>
  <si>
    <t xml:space="preserve">Honoraires contractuels </t>
  </si>
  <si>
    <t>Frais sécurité du public et directives santé publique</t>
  </si>
  <si>
    <t>2.1</t>
  </si>
  <si>
    <t>2.2</t>
  </si>
  <si>
    <t>2.3</t>
  </si>
  <si>
    <t>2.4</t>
  </si>
  <si>
    <t>2.5</t>
  </si>
  <si>
    <t>2.6</t>
  </si>
  <si>
    <t>2.7</t>
  </si>
  <si>
    <t>2.8</t>
  </si>
  <si>
    <t>Sous-total des dépenses de production</t>
  </si>
  <si>
    <t>DÉPENSES DE PROMOTION</t>
  </si>
  <si>
    <t>Per diems</t>
  </si>
  <si>
    <t>2.9</t>
  </si>
  <si>
    <t>2.10</t>
  </si>
  <si>
    <t>Relations de presse</t>
  </si>
  <si>
    <r>
      <t>Échange de services</t>
    </r>
    <r>
      <rPr>
        <sz val="10"/>
        <color rgb="FFFF0000"/>
        <rFont val="Calibri"/>
        <family val="2"/>
      </rPr>
      <t xml:space="preserve"> (valeur seulement - dépenses non admissibles)</t>
    </r>
  </si>
  <si>
    <t>2.11</t>
  </si>
  <si>
    <t>2.12</t>
  </si>
  <si>
    <t>2.13</t>
  </si>
  <si>
    <t>2.14</t>
  </si>
  <si>
    <t>2.15</t>
  </si>
  <si>
    <t>Sous-total des dépenses de promotion</t>
  </si>
  <si>
    <t>DÉPENSES D'ADMINISTRATION</t>
  </si>
  <si>
    <t>Bureaux et télécommunications</t>
  </si>
  <si>
    <t>Frais administratifs</t>
  </si>
  <si>
    <t>2.16</t>
  </si>
  <si>
    <t>2.17</t>
  </si>
  <si>
    <t>Sous-total des dépenses d'administration</t>
  </si>
  <si>
    <t>2.18</t>
  </si>
  <si>
    <t>TOTAL DES DÉPENSES ADMISSIBLES</t>
  </si>
  <si>
    <t>TOTAL DES DÉPENSES</t>
  </si>
  <si>
    <t>A</t>
  </si>
  <si>
    <t>B</t>
  </si>
  <si>
    <t>75 % DES DÉPENSES</t>
  </si>
  <si>
    <t>50 % DES DÉPENSES</t>
  </si>
  <si>
    <t>Autres</t>
  </si>
  <si>
    <t xml:space="preserve">Dons/contributions de sources non-gouvernementales </t>
  </si>
  <si>
    <r>
      <t>Commandites</t>
    </r>
    <r>
      <rPr>
        <i/>
        <sz val="10"/>
        <rFont val="Calibri"/>
        <family val="2"/>
      </rPr>
      <t xml:space="preserve"> </t>
    </r>
  </si>
  <si>
    <t>Billeterie</t>
  </si>
  <si>
    <t>1.13</t>
  </si>
  <si>
    <t>Dates de la prochaine édition</t>
  </si>
  <si>
    <t>L'ÉVÉNEMENT</t>
  </si>
  <si>
    <t>LE VOLET PROFESSIONNEL</t>
  </si>
  <si>
    <t>Auditoire de la dernière édition réalisée</t>
  </si>
  <si>
    <r>
      <t xml:space="preserve">Vitrines Musicales - Volet 2  - Tournée nationale </t>
    </r>
    <r>
      <rPr>
        <b/>
        <sz val="10"/>
        <rFont val="Calibri"/>
        <family val="2"/>
      </rPr>
      <t>(ICV2)</t>
    </r>
  </si>
  <si>
    <t>À remplir par l'administration</t>
  </si>
  <si>
    <t>ANNÉE</t>
  </si>
  <si>
    <t>PARA</t>
  </si>
  <si>
    <t>Diffuseur</t>
  </si>
  <si>
    <t>Industrie</t>
  </si>
  <si>
    <t>Média</t>
  </si>
  <si>
    <t>ORGANISME</t>
  </si>
  <si>
    <t>PRENOM</t>
  </si>
  <si>
    <t>NOM</t>
  </si>
  <si>
    <t>FONCTION</t>
  </si>
  <si>
    <t>VILLE</t>
  </si>
  <si>
    <t>COURRIEL</t>
  </si>
  <si>
    <t>Signataire autorisé.e</t>
  </si>
  <si>
    <t>Édition visée par la demande</t>
  </si>
  <si>
    <t>Auditoire d'édition réalisée</t>
  </si>
  <si>
    <t># de spectacles de musique ayant eu lieu</t>
  </si>
  <si>
    <t>2. Décrivez les modifications majeures par rapport au projet initialement déposé, le cas échéant.</t>
  </si>
  <si>
    <t>PROFESSIONNEL.LE.S CANADIEN.NE.S</t>
  </si>
  <si>
    <t>DEMANDEUR / NOM DE L'ORGANISME</t>
  </si>
  <si>
    <t xml:space="preserve">Signature à la demande :                                                                             </t>
  </si>
  <si>
    <t xml:space="preserve">Date : </t>
  </si>
  <si>
    <t xml:space="preserve">Signature au parachèvement : </t>
  </si>
  <si>
    <t>Date :</t>
  </si>
  <si>
    <t>Liste des membres (indiquant le profil)</t>
  </si>
  <si>
    <t>DOSSIER MAITRE (Documents à envoyer avec la demande)</t>
  </si>
  <si>
    <r>
      <t xml:space="preserve">Date de sortie du </t>
    </r>
    <r>
      <rPr>
        <b/>
        <u/>
        <sz val="9"/>
        <color theme="1"/>
        <rFont val="Calibri"/>
        <family val="2"/>
      </rPr>
      <t>premier album</t>
    </r>
    <r>
      <rPr>
        <b/>
        <sz val="9"/>
        <color theme="1"/>
        <rFont val="Calibri"/>
        <family val="2"/>
      </rPr>
      <t xml:space="preserve"> 
ou </t>
    </r>
    <r>
      <rPr>
        <b/>
        <u/>
        <sz val="9"/>
        <color theme="1"/>
        <rFont val="Calibri"/>
        <family val="2"/>
      </rPr>
      <t>EP</t>
    </r>
    <r>
      <rPr>
        <b/>
        <sz val="9"/>
        <color theme="1"/>
        <rFont val="Calibri"/>
        <family val="2"/>
      </rPr>
      <t xml:space="preserve"> francophone en carrière 
</t>
    </r>
    <r>
      <rPr>
        <b/>
        <sz val="9"/>
        <color rgb="FFFF0000"/>
        <rFont val="Calibri"/>
        <family val="2"/>
      </rPr>
      <t>(doit être après le 1</t>
    </r>
    <r>
      <rPr>
        <b/>
        <vertAlign val="superscript"/>
        <sz val="9"/>
        <color rgb="FFFF0000"/>
        <rFont val="Calibri"/>
        <family val="2"/>
      </rPr>
      <t>er</t>
    </r>
    <r>
      <rPr>
        <b/>
        <sz val="9"/>
        <color rgb="FFFF0000"/>
        <rFont val="Calibri"/>
        <family val="2"/>
      </rPr>
      <t xml:space="preserve"> avril 2019)</t>
    </r>
  </si>
  <si>
    <t xml:space="preserve">Artiste prov. autre 
que le Québec </t>
  </si>
  <si>
    <t>Dem</t>
  </si>
  <si>
    <t>23-24</t>
  </si>
  <si>
    <t xml:space="preserve">Artiste issu.e des minorités visibles </t>
  </si>
  <si>
    <t>Courriel de la ou du signataire</t>
  </si>
  <si>
    <r>
      <t>Démarchage</t>
    </r>
    <r>
      <rPr>
        <b/>
        <sz val="10"/>
        <rFont val="Calibri"/>
        <family val="2"/>
      </rPr>
      <t xml:space="preserve"> (DE)</t>
    </r>
  </si>
  <si>
    <t>Artiste s'exprimant 
en anglais</t>
  </si>
  <si>
    <t xml:space="preserve">5. Décrivez les activités réalisées et les modifications encourues, le cas échéant. </t>
  </si>
  <si>
    <t>Insérez des lignes au besoin.</t>
  </si>
  <si>
    <t>Montant 
acceptés</t>
  </si>
  <si>
    <t>Programme et/ou activité</t>
  </si>
  <si>
    <t>Veuillez vous référer au programme pour les dépenses admissibles.</t>
  </si>
  <si>
    <r>
      <t xml:space="preserve">3. Résumez la couverture médiatique dont a bénéficié votre événement. </t>
    </r>
    <r>
      <rPr>
        <i/>
        <sz val="9"/>
        <color rgb="FF0070C0"/>
        <rFont val="Calibri"/>
        <family val="2"/>
        <scheme val="minor"/>
      </rPr>
      <t>Joindre un dossier de presse.</t>
    </r>
  </si>
  <si>
    <t>Inscrivez le chiffre «1» dans la colonne appropriée</t>
  </si>
  <si>
    <t>Développement des compétences
Projet 1 
(DC)</t>
  </si>
  <si>
    <t>Développement des compétences
Projet 2
(DC)</t>
  </si>
  <si>
    <t>Développement des compétences
Projet 3
(DC)</t>
  </si>
  <si>
    <t>Promotion collective nationale
Projet 1
(PCN)</t>
  </si>
  <si>
    <t>Promotion collective nationale
Projet 2
(PCN)</t>
  </si>
  <si>
    <t>Vitrines Musicales - Volet 2  - Tournée nationale
(ICV2)</t>
  </si>
  <si>
    <t>Démarchage
(DE)</t>
  </si>
  <si>
    <t>Organigramme interne de l'organisme (employé.e.s et fonctions)</t>
  </si>
  <si>
    <t>Liste des administrateurs.trices</t>
  </si>
  <si>
    <t>Cachets de mentorat</t>
  </si>
  <si>
    <t>Rapport annuel de la dernière année ou édition</t>
  </si>
  <si>
    <r>
      <t xml:space="preserve">Artiste 
francophone </t>
    </r>
    <r>
      <rPr>
        <b/>
        <sz val="9"/>
        <color rgb="FFFF0000"/>
        <rFont val="Calibri"/>
        <family val="2"/>
      </rPr>
      <t xml:space="preserve">du Québec </t>
    </r>
  </si>
  <si>
    <t>Outils promotionnels</t>
  </si>
  <si>
    <t>Frais audiovisuels</t>
  </si>
  <si>
    <t>P1</t>
  </si>
  <si>
    <t>PF</t>
  </si>
  <si>
    <t>Transport terrestre</t>
  </si>
  <si>
    <t>Transport aérien</t>
  </si>
  <si>
    <t xml:space="preserve"># DOSSIER </t>
  </si>
  <si>
    <t>IDENTIFICATION DE LA OU DU DEMANDEUR</t>
  </si>
  <si>
    <t>DÉCLARATIONS DE LA OU DU DEMANDEUR À LA DEMANDE ET AU PARACHÈVEMENT</t>
  </si>
  <si>
    <t>ENG $</t>
  </si>
  <si>
    <t>DEMANDE $</t>
  </si>
  <si>
    <t>QUESTIONS DÉMOGRAPHIQUES</t>
  </si>
  <si>
    <r>
      <t xml:space="preserve">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t>
    </r>
    <r>
      <rPr>
        <b/>
        <i/>
        <sz val="12"/>
        <rFont val="Calibri"/>
        <family val="2"/>
      </rPr>
      <t>Patrimoine canadien</t>
    </r>
    <r>
      <rPr>
        <b/>
        <sz val="12"/>
        <rFont val="Calibri"/>
        <family val="2"/>
      </rPr>
      <t xml:space="preserve">.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t>
    </r>
    <r>
      <rPr>
        <b/>
        <i/>
        <sz val="12"/>
        <rFont val="Calibri"/>
        <family val="2"/>
      </rPr>
      <t>Loi sur la protection des renseignements personnels du Canada</t>
    </r>
    <r>
      <rPr>
        <b/>
        <sz val="12"/>
        <rFont val="Calibri"/>
        <family val="2"/>
      </rPr>
      <t>.</t>
    </r>
  </si>
  <si>
    <t>Merci !</t>
  </si>
  <si>
    <t>NOM DE L'ARTISTE</t>
  </si>
  <si>
    <t>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Patrimoine canadien.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Loi sur la protection des renseignements personnels du Canada.</t>
  </si>
  <si>
    <t>Dépenses de promotion web</t>
  </si>
  <si>
    <r>
      <t xml:space="preserve">Développement des compétences </t>
    </r>
    <r>
      <rPr>
        <b/>
        <sz val="10"/>
        <rFont val="Calibri"/>
        <family val="2"/>
      </rPr>
      <t xml:space="preserve">(DC) </t>
    </r>
    <r>
      <rPr>
        <sz val="10"/>
        <color rgb="FFFF0000"/>
        <rFont val="Calibri"/>
        <family val="2"/>
      </rPr>
      <t>(total de toutes les activités)</t>
    </r>
  </si>
  <si>
    <r>
      <rPr>
        <sz val="10"/>
        <rFont val="Calibri"/>
        <family val="2"/>
      </rPr>
      <t>Promotion collective nationale</t>
    </r>
    <r>
      <rPr>
        <b/>
        <sz val="10"/>
        <rFont val="Calibri"/>
        <family val="2"/>
      </rPr>
      <t xml:space="preserve"> (PCN)</t>
    </r>
    <r>
      <rPr>
        <sz val="10"/>
        <color rgb="FFFF0000"/>
        <rFont val="Calibri"/>
        <family val="2"/>
      </rPr>
      <t xml:space="preserve"> (total de toutes les activités)</t>
    </r>
  </si>
  <si>
    <r>
      <t xml:space="preserve"># de spectacles </t>
    </r>
    <r>
      <rPr>
        <b/>
        <u/>
        <sz val="9"/>
        <color theme="1"/>
        <rFont val="Calibri"/>
        <family val="2"/>
      </rPr>
      <t>de musique</t>
    </r>
    <r>
      <rPr>
        <b/>
        <sz val="9"/>
        <color theme="1"/>
        <rFont val="Calibri"/>
        <family val="2"/>
      </rPr>
      <t xml:space="preserve"> prévus</t>
    </r>
  </si>
  <si>
    <r>
      <t xml:space="preserve">La ou le Demandeur                                                                                </t>
    </r>
    <r>
      <rPr>
        <sz val="10"/>
        <rFont val="Calibri"/>
        <family val="2"/>
      </rPr>
      <t xml:space="preserve"> (Direction générale, si OBNL /Actionnaire majoritaire, si compagnie)</t>
    </r>
  </si>
  <si>
    <t xml:space="preserve">Ce questionnaire ne peut pas être complété par la ou le Demandeur mais doit l'être par les artistes visé.e.s par cette demande. 
Nous vous demandons de bien vouloir leur transmettre afin de leur permettre de le compléter si elle ou il le désire.                                                                                                                                                                                                                                                                                                                                          </t>
  </si>
  <si>
    <r>
      <t xml:space="preserve">L'artiste ou les artistes visé.e.s par la demande                                                        
</t>
    </r>
    <r>
      <rPr>
        <sz val="10"/>
        <rFont val="Calibri"/>
        <family val="2"/>
      </rPr>
      <t xml:space="preserve"> (s'il s'agit d'un groupe, vos réponses doivent être fonction de la majorité des membres (50%) </t>
    </r>
    <r>
      <rPr>
        <b/>
        <u/>
        <sz val="10"/>
        <rFont val="Calibri"/>
        <family val="2"/>
      </rPr>
      <t>OU</t>
    </r>
    <r>
      <rPr>
        <sz val="10"/>
        <rFont val="Calibri"/>
        <family val="2"/>
      </rPr>
      <t xml:space="preserve"> du ou de la chanteur.se principal.e ou meneur.se du groupe selon la perception du public)   </t>
    </r>
  </si>
  <si>
    <r>
      <t xml:space="preserve">1. Description de la ou du Demandeur.
</t>
    </r>
    <r>
      <rPr>
        <i/>
        <sz val="9"/>
        <color rgb="FF0070C0"/>
        <rFont val="Calibri"/>
        <family val="2"/>
        <scheme val="minor"/>
      </rPr>
      <t xml:space="preserve">Ex. Historique, objectifs, mission, etc. </t>
    </r>
  </si>
  <si>
    <r>
      <t>2. Bref résumé des activités de la dernière année et a</t>
    </r>
    <r>
      <rPr>
        <b/>
        <sz val="9"/>
        <rFont val="Calibri"/>
        <family val="2"/>
        <scheme val="minor"/>
      </rPr>
      <t>jouts et/ou modifications à votre événement cette année.</t>
    </r>
  </si>
  <si>
    <r>
      <t xml:space="preserve">ARTISTES ANGLOPHONES CANADIEN.NE.S </t>
    </r>
    <r>
      <rPr>
        <i/>
        <sz val="9"/>
        <color rgb="FF0070C0"/>
        <rFont val="Calibri"/>
        <family val="2"/>
      </rPr>
      <t>(Indiquez le nombre seulement)</t>
    </r>
  </si>
  <si>
    <r>
      <t xml:space="preserve">ARTISTES DE L'INTERNATIONAL FRANCOPHONES </t>
    </r>
    <r>
      <rPr>
        <i/>
        <sz val="9"/>
        <color rgb="FF0070C0"/>
        <rFont val="Calibri"/>
        <family val="2"/>
      </rPr>
      <t>(Indiquez le nombre seulement)</t>
    </r>
  </si>
  <si>
    <r>
      <t>ARTISTES DE L'INTERNATIONAL ANGLAIS ET AUTRES LANGUES</t>
    </r>
    <r>
      <rPr>
        <b/>
        <i/>
        <sz val="9"/>
        <color rgb="FF0070C0"/>
        <rFont val="Calibri"/>
        <family val="2"/>
      </rPr>
      <t xml:space="preserve"> </t>
    </r>
    <r>
      <rPr>
        <i/>
        <sz val="9"/>
        <color rgb="FF0070C0"/>
        <rFont val="Calibri"/>
        <family val="2"/>
      </rPr>
      <t>(Indiquez le nombre seulement)</t>
    </r>
  </si>
  <si>
    <r>
      <t xml:space="preserve">Mesure intégrée à EC  - Accueil et promotion des artistes de la francophonie canadienne </t>
    </r>
    <r>
      <rPr>
        <b/>
        <sz val="10"/>
        <rFont val="Calibri"/>
        <family val="2"/>
      </rPr>
      <t>(ICV4)</t>
    </r>
  </si>
  <si>
    <r>
      <t xml:space="preserve">AUTRES ARTISTES </t>
    </r>
    <r>
      <rPr>
        <b/>
        <u/>
        <sz val="9"/>
        <rFont val="Calibri"/>
        <family val="2"/>
      </rPr>
      <t>CANADIEN.NE.S</t>
    </r>
    <r>
      <rPr>
        <b/>
        <sz val="9"/>
        <rFont val="Calibri"/>
        <family val="2"/>
      </rPr>
      <t xml:space="preserve"> DE LA PROGRAMMATION</t>
    </r>
  </si>
  <si>
    <t xml:space="preserve"> Artiste 
Autochtone </t>
  </si>
  <si>
    <t xml:space="preserve">Artiste 
prov. autre 
que le Québec </t>
  </si>
  <si>
    <t>PROVINCE/PAYS</t>
  </si>
  <si>
    <t>Producteur.trice délégué.e</t>
  </si>
  <si>
    <t xml:space="preserve">Illustration et graphisme </t>
  </si>
  <si>
    <t xml:space="preserve">Production, achats et impression de matériel publicitaire </t>
  </si>
  <si>
    <t>Cachets d'artistes - Activités promotionnelles</t>
  </si>
  <si>
    <t>Directeur.trice artistique et de programmation et coordonateur.trice</t>
  </si>
  <si>
    <t>2.19</t>
  </si>
  <si>
    <t>2.20</t>
  </si>
  <si>
    <t>2.21</t>
  </si>
  <si>
    <t>2.22</t>
  </si>
  <si>
    <t>2.23</t>
  </si>
  <si>
    <t>2.24</t>
  </si>
  <si>
    <t>2.25</t>
  </si>
  <si>
    <t>2.26</t>
  </si>
  <si>
    <t>2.27</t>
  </si>
  <si>
    <t>2.28</t>
  </si>
  <si>
    <t>2.29</t>
  </si>
  <si>
    <t>2.30</t>
  </si>
  <si>
    <t>2.31</t>
  </si>
  <si>
    <t>MONTANT DEMANDÉ</t>
  </si>
  <si>
    <t>Photographe et/ou vidéaste</t>
  </si>
  <si>
    <r>
      <t xml:space="preserve">Cachets d'artistes - Programmation </t>
    </r>
    <r>
      <rPr>
        <i/>
        <sz val="10"/>
        <color rgb="FF0070C0"/>
        <rFont val="Calibri"/>
        <family val="2"/>
      </rPr>
      <t>(inclut répétitions et spectacles)</t>
    </r>
  </si>
  <si>
    <r>
      <t xml:space="preserve">Cachets de musiciens </t>
    </r>
    <r>
      <rPr>
        <i/>
        <sz val="10"/>
        <color rgb="FF0070C0"/>
        <rFont val="Calibri"/>
        <family val="2"/>
      </rPr>
      <t>(inclut répétitions et spectacles)</t>
    </r>
  </si>
  <si>
    <r>
      <t xml:space="preserve">Cachet - Aide aux diffuseurs et au réseaux
</t>
    </r>
    <r>
      <rPr>
        <b/>
        <i/>
        <sz val="10"/>
        <color rgb="FF0070C0"/>
        <rFont val="Calibri"/>
        <family val="2"/>
      </rPr>
      <t>Dans le cadre des Vitrines Musicales - Volet 2 - Tournée nationale (ICV2)</t>
    </r>
  </si>
  <si>
    <r>
      <t xml:space="preserve">Frais d'administration pour les réseaux, par tournée
</t>
    </r>
    <r>
      <rPr>
        <b/>
        <i/>
        <sz val="10"/>
        <color rgb="FF0070C0"/>
        <rFont val="Calibri"/>
        <family val="2"/>
      </rPr>
      <t>Dans le cadre des Vitrines Musicales - Volet 2 - Tournée nationale (ICV2)</t>
    </r>
  </si>
  <si>
    <t>2.32</t>
  </si>
  <si>
    <t>Accueil et promotion des artistes 
de la francophonie canadienne 
Mesure intégrée EC 
(ICV4)</t>
  </si>
  <si>
    <r>
      <t xml:space="preserve">Accueil et promotion des artistes 
de la francophonie canadienne 
</t>
    </r>
    <r>
      <rPr>
        <i/>
        <sz val="10"/>
        <color rgb="FF0070C0"/>
        <rFont val="Calibri"/>
        <family val="2"/>
      </rPr>
      <t xml:space="preserve">Mesure intégrée EC 
</t>
    </r>
    <r>
      <rPr>
        <b/>
        <sz val="10"/>
        <rFont val="Calibri"/>
        <family val="2"/>
      </rPr>
      <t>(ICV4)</t>
    </r>
  </si>
  <si>
    <t>ESPACE RÉSERVÉ À L'ADMINISTRATION</t>
  </si>
  <si>
    <t>RÉSERVÉ À L'ADMINISTRATION</t>
  </si>
  <si>
    <t>% MONTANT ACCORDÉ/COÛT DE PRODUCTION</t>
  </si>
  <si>
    <t>MONTANT ACCORDÉ (ENG)</t>
  </si>
  <si>
    <t>COÛT DE PRODUCTION (CP)</t>
  </si>
  <si>
    <r>
      <t>ADMINISTRATION</t>
    </r>
    <r>
      <rPr>
        <i/>
        <sz val="10"/>
        <color rgb="FF0070C0"/>
        <rFont val="Calibri"/>
        <family val="2"/>
      </rPr>
      <t xml:space="preserve"> (15 % des dépenses admissibles, applicables sur certaines activités)</t>
    </r>
  </si>
  <si>
    <r>
      <t>TOTAL DES DÉPENSES</t>
    </r>
    <r>
      <rPr>
        <i/>
        <sz val="10"/>
        <color rgb="FF0070C0"/>
        <rFont val="Calibri"/>
        <family val="2"/>
      </rPr>
      <t xml:space="preserve"> (A + B)</t>
    </r>
  </si>
  <si>
    <r>
      <t>Autres subventions fédérales</t>
    </r>
    <r>
      <rPr>
        <i/>
        <sz val="10"/>
        <rFont val="Calibri"/>
        <family val="2"/>
      </rPr>
      <t xml:space="preserve"> 
</t>
    </r>
    <r>
      <rPr>
        <i/>
        <sz val="10"/>
        <color rgb="FF0070C0"/>
        <rFont val="Calibri"/>
        <family val="2"/>
      </rPr>
      <t xml:space="preserve">Précisez ici : </t>
    </r>
  </si>
  <si>
    <r>
      <t xml:space="preserve">Subventions municipales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</si>
  <si>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</si>
  <si>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r>
      <t xml:space="preserve">Échanges des services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</si>
  <si>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</si>
  <si>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t>Accueil des pros internationaux (EI)</t>
  </si>
  <si>
    <t>Accueil/Promo (ICV4)</t>
  </si>
  <si>
    <t>DC - Projet 1</t>
  </si>
  <si>
    <t>DC - Projet 2</t>
  </si>
  <si>
    <t>DC - Projet 3</t>
  </si>
  <si>
    <t>PCN - Projet 1</t>
  </si>
  <si>
    <t>PCN - Projet 2</t>
  </si>
  <si>
    <t>Vitrines Musicales (ICV2)</t>
  </si>
  <si>
    <t>Démarchage (DE)</t>
  </si>
  <si>
    <r>
      <t xml:space="preserve">Autres subventions provinciales 
</t>
    </r>
    <r>
      <rPr>
        <i/>
        <sz val="10"/>
        <color rgb="FF0070C0"/>
        <rFont val="Calibri"/>
        <family val="2"/>
        <scheme val="minor"/>
      </rPr>
      <t xml:space="preserve">Précisez ici : </t>
    </r>
  </si>
  <si>
    <r>
      <t xml:space="preserve">Droits </t>
    </r>
    <r>
      <rPr>
        <i/>
        <sz val="10"/>
        <color rgb="FF0070C0"/>
        <rFont val="Calibri"/>
        <family val="2"/>
      </rPr>
      <t>(Guilde, UDA, etc.)</t>
    </r>
  </si>
  <si>
    <r>
      <t>Location</t>
    </r>
    <r>
      <rPr>
        <i/>
        <sz val="10"/>
        <color rgb="FF0070C0"/>
        <rFont val="Calibri"/>
        <family val="2"/>
      </rPr>
      <t xml:space="preserve"> (salles, équipement, etc.)</t>
    </r>
  </si>
  <si>
    <r>
      <t xml:space="preserve">Salaires et charges sociales </t>
    </r>
    <r>
      <rPr>
        <i/>
        <sz val="10"/>
        <color rgb="FF0070C0"/>
        <rFont val="Calibri"/>
        <family val="2"/>
      </rPr>
      <t>(autres que ceux en production et promotion)</t>
    </r>
  </si>
  <si>
    <t>% REV. PUBLICS/COÛT DE PRODUCTION</t>
  </si>
  <si>
    <t>ICV2</t>
  </si>
  <si>
    <t>DE</t>
  </si>
  <si>
    <t>DATE DU DÉPÔT DE LA DEMANDE</t>
  </si>
  <si>
    <r>
      <t xml:space="preserve">MONTANTS DEMANDÉS - </t>
    </r>
    <r>
      <rPr>
        <b/>
        <i/>
        <sz val="10"/>
        <color rgb="FF0070C0"/>
        <rFont val="Calibri"/>
        <family val="2"/>
      </rPr>
      <t xml:space="preserve">Ne pas remplir </t>
    </r>
    <r>
      <rPr>
        <i/>
        <sz val="10"/>
        <color rgb="FF0070C0"/>
        <rFont val="Calibri"/>
        <family val="2"/>
      </rPr>
      <t>(les cellules s'autopopuleront lorsque vous mettrez les montants demandés aux Budgets)</t>
    </r>
  </si>
  <si>
    <t>Développement des compétences
Projet 4
(DC)</t>
  </si>
  <si>
    <t>DC - Projet 4</t>
  </si>
  <si>
    <t>Promotion collective nationale
Projet 3
(PCN)</t>
  </si>
  <si>
    <t>PCN - Projet 3</t>
  </si>
  <si>
    <t>DEM</t>
  </si>
  <si>
    <t>ENG</t>
  </si>
  <si>
    <t>DEMANDEUR</t>
  </si>
  <si>
    <t>ARTISTE/PROJET</t>
  </si>
  <si>
    <t>AN</t>
  </si>
  <si>
    <t>DC</t>
  </si>
  <si>
    <t>PROGRAMME</t>
  </si>
  <si>
    <t xml:space="preserve">PCN </t>
  </si>
  <si>
    <t>PCN</t>
  </si>
  <si>
    <t>N/A</t>
  </si>
  <si>
    <t>CP DEM</t>
  </si>
  <si>
    <t>CP PARA</t>
  </si>
  <si>
    <t>Artiste 
prov. autre 
que le QC</t>
  </si>
  <si>
    <t>Artiste s'exprimant en français ou autre langue que l'anglais</t>
  </si>
  <si>
    <r>
      <t xml:space="preserve">Nom de l'artiste ou formation </t>
    </r>
    <r>
      <rPr>
        <b/>
        <u/>
        <sz val="9"/>
        <color rgb="FFFF0000"/>
        <rFont val="Calibri"/>
        <family val="2"/>
      </rPr>
      <t>en musique vocale francophone ou autre langue que l'anglais</t>
    </r>
    <r>
      <rPr>
        <b/>
        <sz val="9"/>
        <color theme="1"/>
        <rFont val="Calibri"/>
        <family val="2"/>
      </rPr>
      <t xml:space="preserve"> </t>
    </r>
  </si>
  <si>
    <t>Artiste
francophone du Québec</t>
  </si>
  <si>
    <t>DEDA</t>
  </si>
  <si>
    <t>P1 - ME</t>
  </si>
  <si>
    <t>DOSSIER</t>
  </si>
  <si>
    <t>Entrepreneur.e et/ou Professionnel.le</t>
  </si>
  <si>
    <t>T-N-L</t>
  </si>
  <si>
    <t>Î-P-É</t>
  </si>
  <si>
    <t>N-É</t>
  </si>
  <si>
    <t>N-B</t>
  </si>
  <si>
    <t xml:space="preserve">ON </t>
  </si>
  <si>
    <t xml:space="preserve">MB  </t>
  </si>
  <si>
    <t xml:space="preserve">SK </t>
  </si>
  <si>
    <t>AB</t>
  </si>
  <si>
    <t>C-B</t>
  </si>
  <si>
    <t xml:space="preserve">YT </t>
  </si>
  <si>
    <t xml:space="preserve">T-N-O </t>
  </si>
  <si>
    <t xml:space="preserve">NVT </t>
  </si>
  <si>
    <t>#
Participant.e.s
(à la DEM)</t>
  </si>
  <si>
    <t>#
Participant.e.s
(au PARA)</t>
  </si>
  <si>
    <r>
      <rPr>
        <b/>
        <sz val="9"/>
        <rFont val="Calibri"/>
        <family val="2"/>
      </rPr>
      <t>1.</t>
    </r>
    <r>
      <rPr>
        <sz val="9"/>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r>
      <rPr>
        <b/>
        <sz val="9"/>
        <rFont val="Calibri"/>
        <family val="2"/>
      </rPr>
      <t>Quelle est votre identité de genre actuelle ?</t>
    </r>
  </si>
  <si>
    <t>2. Vous identifiez-vous comme une personne autochtone, c’est-à-dire, des Premières Nations, Métis ou Inuit ?</t>
  </si>
  <si>
    <r>
      <rPr>
        <b/>
        <sz val="9"/>
        <rFont val="Calibri"/>
        <family val="2"/>
      </rPr>
      <t>3.</t>
    </r>
    <r>
      <rPr>
        <sz val="9"/>
        <rFont val="Calibri"/>
        <family val="2"/>
      </rPr>
      <t xml:space="preserve">  Le terme « racisé » reconnaît que la race est une « construction sociale » et que la racialisation est un processus par lequel des groupes en viennent à être formés socialement en tant que races, selon certaines caractéristiques comme l’ethnicité, la langue, l’économie, la religion, la culture ou la politique. Elle peut être appliquée aux personnes et leur être attribuée en tant que groupe de manière à avoir un impact négatif sur leur vie sociale, politique et économique (p. ex. Noir, Asiatique, Musulman).                                                                                                                                                                 
</t>
    </r>
    <r>
      <rPr>
        <b/>
        <sz val="9"/>
        <rFont val="Calibri"/>
        <family val="2"/>
      </rPr>
      <t>Vous identifiez-vous comme une personne racisée ?</t>
    </r>
  </si>
  <si>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       </t>
    </r>
  </si>
  <si>
    <r>
      <t>5. Une personne qui s’identifie comme appartenant à la communauté LGBTQ2+ s’identifie comme lesbienne, gaie, bisexuelle, transgenre, queer, bispirituelle, intersexe et/ou non binaire.                                                                                           
V</t>
    </r>
    <r>
      <rPr>
        <b/>
        <sz val="9"/>
        <rFont val="Calibri"/>
        <family val="2"/>
      </rPr>
      <t>ous identifiez-vous comme un membre de la communauté LGBTQ2+ ?</t>
    </r>
  </si>
  <si>
    <r>
      <rPr>
        <b/>
        <sz val="9"/>
        <rFont val="Calibri"/>
        <family val="2"/>
      </rPr>
      <t>1.</t>
    </r>
    <r>
      <rPr>
        <sz val="9"/>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r>
      <rPr>
        <b/>
        <sz val="9"/>
        <rFont val="Calibri"/>
        <family val="2"/>
      </rPr>
      <t xml:space="preserve">
Quelle est votre identité de genre actuelle ?</t>
    </r>
  </si>
  <si>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       </t>
    </r>
  </si>
  <si>
    <t xml:space="preserve">Le total des dépenses soumises au tableau des dépenses doit être d'un minimum de </t>
  </si>
  <si>
    <t>ÉTAPES POUR EFFECTUER LE PARACHÈVEMENT</t>
  </si>
  <si>
    <r>
      <t>4. La ou le Demandeur déclare que les coûts des services fournis par toute personne ou toute société ayant un lien de dépendance avec lui ou elle dans ce projet représentent</t>
    </r>
    <r>
      <rPr>
        <b/>
        <sz val="10"/>
        <rFont val="Calibri"/>
        <family val="2"/>
      </rPr>
      <t xml:space="preserve"> ____%</t>
    </r>
    <r>
      <rPr>
        <sz val="10"/>
        <rFont val="Calibri"/>
        <family val="2"/>
      </rPr>
      <t xml:space="preserve"> (demande) _______% (parachèvement) des dépenses admissibles.</t>
    </r>
  </si>
  <si>
    <t>6. La ou le Demandeur déclare respecter toutes les règles et critères des programmes.</t>
  </si>
  <si>
    <t>Personne ressource (responsable administratif.ve)</t>
  </si>
  <si>
    <t>ICV4 - Mesure intégrée EC</t>
  </si>
  <si>
    <t>EI - Mesure intégrée EI</t>
  </si>
  <si>
    <t>TOTAL DGIC</t>
  </si>
  <si>
    <t>PROJET</t>
  </si>
  <si>
    <t>DÉPENSES PROMO NUMÉRIQUE</t>
  </si>
  <si>
    <r>
      <t xml:space="preserve">Événement en chanson dans la francophonie canadienne </t>
    </r>
    <r>
      <rPr>
        <b/>
        <sz val="10"/>
        <rFont val="Calibri"/>
        <family val="2"/>
      </rPr>
      <t>(ICV4)</t>
    </r>
  </si>
  <si>
    <t>ÉVÉNEMENT EN CHANSON DANS LA FRANCOPHONIE CANADIENNE
Questions à répondre à la demande</t>
  </si>
  <si>
    <t>L'ÉVÉNEMENT EN CHANSON DANS LA FRANCOPHONIE CANADIENNE (ICV4)</t>
  </si>
  <si>
    <t>ÉVÉNEMENT EN CHANSON DANS LA FRANCOPHONIE CANADIENNE
Programmation 23-24</t>
  </si>
  <si>
    <r>
      <t xml:space="preserve">5 ARTISTES </t>
    </r>
    <r>
      <rPr>
        <b/>
        <u/>
        <sz val="9"/>
        <rFont val="Calibri"/>
        <family val="2"/>
      </rPr>
      <t>CANADIEN.NE.S ISSU.E.S DES COMMUNAUTÉS FRANCOPHONES EN SITUATION MINORITAIRE</t>
    </r>
  </si>
  <si>
    <r>
      <t xml:space="preserve">Date de sortie du dernier album ou EP francophone de l'artiste </t>
    </r>
    <r>
      <rPr>
        <b/>
        <sz val="9"/>
        <color rgb="FFFF0000"/>
        <rFont val="Calibri"/>
        <family val="2"/>
      </rPr>
      <t>(36 mois précédent l'événement ou 6 mois après)</t>
    </r>
  </si>
  <si>
    <t xml:space="preserve"> </t>
  </si>
  <si>
    <t>ICV4 -  Événement en chanson dans la francophonie canadienne</t>
  </si>
  <si>
    <r>
      <t xml:space="preserve">ÉVÉNEMENT EN CHANSON DANS LA FRANCOPHONIE CANADIENNE
</t>
    </r>
    <r>
      <rPr>
        <b/>
        <sz val="14"/>
        <color rgb="FF0000FF"/>
        <rFont val="Calibri"/>
        <family val="2"/>
      </rPr>
      <t>Questions à répondre au parachèvement</t>
    </r>
  </si>
  <si>
    <r>
      <t xml:space="preserve">ÉVÉNEMENT EN CHANSON DANS LA FRANCOPHONIE CANADIENNE
Liste des pros ayant participé à l'événement </t>
    </r>
    <r>
      <rPr>
        <b/>
        <sz val="14"/>
        <color rgb="FF0000FF"/>
        <rFont val="Calibri"/>
        <family val="2"/>
      </rPr>
      <t>(à répondre au parachèvement)</t>
    </r>
  </si>
  <si>
    <t>Événement en chanson dans la francophonique canadienne (ICV4)</t>
  </si>
  <si>
    <r>
      <t xml:space="preserve">Accueil des pros de l'international
</t>
    </r>
    <r>
      <rPr>
        <i/>
        <sz val="10"/>
        <rFont val="Calibri"/>
        <family val="2"/>
      </rPr>
      <t xml:space="preserve">Mesure intégrée ICV4
</t>
    </r>
    <r>
      <rPr>
        <b/>
        <sz val="10"/>
        <rFont val="Calibri"/>
        <family val="2"/>
      </rPr>
      <t>(EI)</t>
    </r>
  </si>
  <si>
    <t>Accueil des pros de l'international
Mesure intégrée ICV4
(EI)</t>
  </si>
  <si>
    <t>Accueil des pros de  
l'international (EI)</t>
  </si>
  <si>
    <r>
      <t xml:space="preserve">Mesure intégrée à EC - Accueil de pros de l'international </t>
    </r>
    <r>
      <rPr>
        <b/>
        <sz val="10"/>
        <rFont val="Calibri"/>
        <family val="2"/>
      </rPr>
      <t>(EI)</t>
    </r>
  </si>
  <si>
    <t>12. La ou le Demandeur déclare que tous les renseignements contenus dans ce dossier sont exacts et complets et s'engage à rembourser la totalité des sommes versées par Musicaction s'il est démontré qu'il ou elle a fourni de faux renseignements dans sa demande.</t>
  </si>
  <si>
    <r>
      <t xml:space="preserve">Date de sortie du </t>
    </r>
    <r>
      <rPr>
        <b/>
        <u/>
        <sz val="9"/>
        <color theme="1"/>
        <rFont val="Calibri"/>
        <family val="2"/>
      </rPr>
      <t>premier album</t>
    </r>
    <r>
      <rPr>
        <b/>
        <sz val="9"/>
        <color theme="1"/>
        <rFont val="Calibri"/>
        <family val="2"/>
      </rPr>
      <t xml:space="preserve"> 
ou </t>
    </r>
    <r>
      <rPr>
        <b/>
        <u/>
        <sz val="9"/>
        <color theme="1"/>
        <rFont val="Calibri"/>
        <family val="2"/>
      </rPr>
      <t>EP</t>
    </r>
    <r>
      <rPr>
        <b/>
        <sz val="9"/>
        <color theme="1"/>
        <rFont val="Calibri"/>
        <family val="2"/>
      </rPr>
      <t xml:space="preserve"> francophone en carrière 
</t>
    </r>
    <r>
      <rPr>
        <b/>
        <sz val="9"/>
        <color rgb="FFFF0000"/>
        <rFont val="Calibri"/>
        <family val="2"/>
      </rPr>
      <t>(doit être après le 1</t>
    </r>
    <r>
      <rPr>
        <b/>
        <vertAlign val="superscript"/>
        <sz val="9"/>
        <color rgb="FFFF0000"/>
        <rFont val="Calibri"/>
        <family val="2"/>
      </rPr>
      <t>er</t>
    </r>
    <r>
      <rPr>
        <b/>
        <sz val="9"/>
        <color rgb="FFFF0000"/>
        <rFont val="Calibri"/>
        <family val="2"/>
      </rPr>
      <t xml:space="preserve"> avril 2018)</t>
    </r>
  </si>
  <si>
    <t>TABLEAU DÉTAILLÉ DES DÉPENSES</t>
  </si>
  <si>
    <t>1. La ou le Demandeur déclare que le financement de Musicaction n'excède pas 75 % des coûts totaux de chaque activité contenue dans la présente demande, à l'exception de l'activité de Démarchage.</t>
  </si>
  <si>
    <t>2. La ou le Demandeur déclare que le financement de Musicaction n'excède pas 50 % des coûts totaux de l'activité de Démarchage contenue dans la présente demande.</t>
  </si>
  <si>
    <t>3. La ou le Demandeur déclare que le financement gouvernemental total, incluant Musicaction, n’excède pas 100 % des coûts de chaque activité contenue dans la présente demande.</t>
  </si>
  <si>
    <t>5. La ou le Demandeur déclare être canadien.ne et que les artistes visé.e.s par la demande sont canadien.ne.s. au sens du programme de Musicaction.</t>
  </si>
  <si>
    <t xml:space="preserve">8. La ou le Demandeur consent et autorise la collecte, l’utilisation et la communication par Musicaction à ses partenaires, incluant le ministère du Patrimoine canadien et les personnes qu’ils désignent (ex. un.e vérificateur.trice), des renseignements fournis, advenant l’acceptation de sa demande, tout au long du traitement de son dossier. </t>
  </si>
  <si>
    <t xml:space="preserve">9. La ou le Demandeur déclare avoir obtenu le consentement des personnes dont elle ou il fournit les renseignements personnels à Musicaction aux fins de leur collecte et utilisation par Musicaction dans le cadre de l’administration du programme et de communication de renseignements, incluant le ministère du Patrimoine canadien et les personnes qu’ils désignent (ex. un.e vérificateur.trice). </t>
  </si>
  <si>
    <t>10. Advenant l’acceptation de sa demande, la ou le Demandeur autorise Musicaction à partager publiquement (site web, rapport annuel, etc.) des renseignements à propos du projet accepté, notamment son nom, le nom de tout.e artiste visé.e. et le montant de l’engagement accordé.</t>
  </si>
  <si>
    <t>11. La ou le Demandeur consent à recevoir les communiqués et infolettres de Musicaction  ____ Oui _____Non (Cochez).</t>
  </si>
  <si>
    <t>ÉVÉNEMENT EN CHANSON DANS LA FRANCOPHONIE CANADIENNE 23-24</t>
  </si>
  <si>
    <t>PROFESSIONNEL.LE.S DE L'INTERNATIONAL</t>
  </si>
  <si>
    <t>4. Complétez l'onglet PARA-ICV4-PCN Pros, section « PROFESSIONNEL.LE.S CANADIEN.NE.S » et « PROFESSIONNEL.LE.S DE L'INTERNATIONAL », le cas échéant pour ce dernier.</t>
  </si>
  <si>
    <t>ICV4</t>
  </si>
  <si>
    <t xml:space="preserve">7. La ou le Demandeur consent à la collecte et l’utilisation des renseignements fournis aux fins de l’administration par Musicaction du programme, ainsi qu’à la communication de renseignements, dont des renseignements personnels, aux partenaires de Musicaction, incluant le ministère du Patrimoine canadien et les personnes qu’ils désignent (ex. un.e vérificateur.trice). </t>
  </si>
  <si>
    <t>1. Complétez le TABLEAU DÉTAILLÉ DES DÉPENSES.
2. Musicaction vous retournera votre formulaire sur lequel certaines factures seront sélectionnées pour vérification.
3. Transmettre les factures à être vérifiées avec les preuves de leurs paiements numérotées selon le No de poste de dépense.</t>
  </si>
  <si>
    <t>Entreprise fournissant les produits et services</t>
  </si>
  <si>
    <r>
      <t xml:space="preserve">ÉVÉNEMENT EN CHANSON DANS LA FRANCOPHONIE CANADIENNE
Programmation </t>
    </r>
    <r>
      <rPr>
        <b/>
        <u/>
        <sz val="14"/>
        <color theme="1"/>
        <rFont val="Calibri"/>
        <family val="2"/>
      </rPr>
      <t>22-23</t>
    </r>
  </si>
  <si>
    <r>
      <rPr>
        <b/>
        <u/>
        <sz val="10"/>
        <rFont val="Calibri"/>
        <family val="2"/>
      </rPr>
      <t xml:space="preserve">AIDE MÉMOIRE POUR PRÉSENTER LA DEMANDE ET LE PARACHÈVEMENT 
</t>
    </r>
    <r>
      <rPr>
        <sz val="10"/>
        <rFont val="Calibri"/>
        <family val="2"/>
      </rPr>
      <t xml:space="preserve">
</t>
    </r>
    <r>
      <rPr>
        <b/>
        <sz val="10"/>
        <rFont val="Calibri"/>
        <family val="2"/>
      </rPr>
      <t>Pour déposer une demande</t>
    </r>
    <r>
      <rPr>
        <sz val="10"/>
        <rFont val="Calibri"/>
        <family val="2"/>
      </rPr>
      <t xml:space="preserve">
• Envoyez ce formulaire à l’adresse </t>
    </r>
    <r>
      <rPr>
        <b/>
        <sz val="10"/>
        <rFont val="Calibri"/>
        <family val="2"/>
      </rPr>
      <t>inscription@musicaction.ca</t>
    </r>
    <r>
      <rPr>
        <sz val="10"/>
        <rFont val="Calibri"/>
        <family val="2"/>
      </rPr>
      <t xml:space="preserve">, incluant cette déclaration dûment signée, les onglets complétés et les documents à joindre à votre demande. 
</t>
    </r>
    <r>
      <rPr>
        <sz val="10"/>
        <color rgb="FFFF0000"/>
        <rFont val="Calibri"/>
        <family val="2"/>
      </rPr>
      <t xml:space="preserve">Un accusé réception du formulaire de demande est envoyé automatiquement.  Si vous ne recevez pas d'accusé réception, veuillez communiquer avec nous.       
</t>
    </r>
    <r>
      <rPr>
        <b/>
        <sz val="10"/>
        <rFont val="Calibri"/>
        <family val="2"/>
      </rPr>
      <t xml:space="preserve">Pour déposer le parachèvement </t>
    </r>
    <r>
      <rPr>
        <sz val="10"/>
        <rFont val="Calibri"/>
        <family val="2"/>
      </rPr>
      <t xml:space="preserve">   
• Envoyer le formulaire à l'adresse </t>
    </r>
    <r>
      <rPr>
        <b/>
        <sz val="10"/>
        <rFont val="Calibri"/>
        <family val="2"/>
      </rPr>
      <t>para@musicaction.ca</t>
    </r>
    <r>
      <rPr>
        <sz val="10"/>
        <rFont val="Calibri"/>
        <family val="2"/>
      </rPr>
      <t xml:space="preserve">, incluant :
• Cette déclaration dûment signée au parachèvement ;
• Onglets de parachèvement complétés ;
• Onglet Budget-Bilan, colonnes Parachèvement ; 
• Tableau des dépenses rempli.       
</t>
    </r>
    <r>
      <rPr>
        <sz val="10"/>
        <color rgb="FFFF0000"/>
        <rFont val="Calibri"/>
        <family val="2"/>
      </rPr>
      <t xml:space="preserve">Un accusé réception du formulaire de parachèvement est envoyé automatiquement.  Si vous ne recevez pas d'accusé réception, veuillez communiquer avec nous.             </t>
    </r>
    <r>
      <rPr>
        <sz val="10"/>
        <rFont val="Calibri"/>
        <family val="2"/>
      </rPr>
      <t xml:space="preserve">                                                                                                                                                                                                                                                                                                 </t>
    </r>
  </si>
  <si>
    <t>4. Expliquez de quelle façon vous mettez en valeur les 5 artistes canadien.ne.s issu.e.s des communautés francophones en situation minoritaire.</t>
  </si>
  <si>
    <t>5. Quelles sont les initiatives que vous déployez visant le renouvellement et/ou le maintien du public ?</t>
  </si>
  <si>
    <t>6. Quelles sont vos stratégies de développement de l'événement au régional, national et/ou à l'international ?</t>
  </si>
  <si>
    <r>
      <t xml:space="preserve">7. Démontrez la portée significative de votre événement en regard des autres événements en musique dans votre créneau ainsi que les retombées médiatiques. 
</t>
    </r>
    <r>
      <rPr>
        <i/>
        <sz val="9"/>
        <color rgb="FF0070C0"/>
        <rFont val="Calibri"/>
        <family val="2"/>
        <scheme val="minor"/>
      </rPr>
      <t>Vous pouvez joindre un dossier de presse.</t>
    </r>
  </si>
  <si>
    <r>
      <rPr>
        <b/>
        <sz val="9"/>
        <color theme="1"/>
        <rFont val="Calibri"/>
        <family val="2"/>
        <scheme val="minor"/>
      </rPr>
      <t>8. Comme le volet professionnel est une condition d'admissibilité au programme, décrivez l'ensemble des activités pros mises en place dans le cadre de votre événement (lieu d'accueil, outils, sondages, etc.) ainsi que la clientèle professionnelle visée (diffusion, industrie, médias, etc.).</t>
    </r>
    <r>
      <rPr>
        <sz val="9"/>
        <color theme="1"/>
        <rFont val="Calibri"/>
        <family val="2"/>
        <scheme val="minor"/>
      </rPr>
      <t xml:space="preserve">
</t>
    </r>
    <r>
      <rPr>
        <i/>
        <sz val="9"/>
        <color rgb="FF0070C0"/>
        <rFont val="Calibri"/>
        <family val="2"/>
        <scheme val="minor"/>
      </rPr>
      <t>Les listes des pros présent.e.s sont exigées au parachèvement.</t>
    </r>
  </si>
  <si>
    <r>
      <t xml:space="preserve">1. Complétez la colonne « B / Para » à l'onglet </t>
    </r>
    <r>
      <rPr>
        <b/>
        <i/>
        <sz val="9"/>
        <color theme="1"/>
        <rFont val="Calibri"/>
        <family val="2"/>
      </rPr>
      <t>ICV4-Artistes admissibles 23-24</t>
    </r>
    <r>
      <rPr>
        <b/>
        <sz val="9"/>
        <color theme="1"/>
        <rFont val="Calibri"/>
        <family val="2"/>
      </rPr>
      <t>.</t>
    </r>
    <r>
      <rPr>
        <i/>
        <sz val="9"/>
        <color rgb="FF0070C0"/>
        <rFont val="Calibri"/>
        <family val="2"/>
      </rPr>
      <t xml:space="preserve"> Inscrivez «1» dans la colonne Para si l'artiste s'est produit.e lors de votre événement.</t>
    </r>
  </si>
  <si>
    <r>
      <t xml:space="preserve">3. Complétez les onglets </t>
    </r>
    <r>
      <rPr>
        <b/>
        <i/>
        <sz val="9"/>
        <color theme="1"/>
        <rFont val="Calibri"/>
        <family val="2"/>
      </rPr>
      <t>ICV4-Artistes Éd. Précédente</t>
    </r>
    <r>
      <rPr>
        <b/>
        <sz val="9"/>
        <color theme="1"/>
        <rFont val="Calibri"/>
        <family val="2"/>
      </rPr>
      <t xml:space="preserve"> et </t>
    </r>
    <r>
      <rPr>
        <b/>
        <i/>
        <sz val="9"/>
        <color theme="1"/>
        <rFont val="Calibri"/>
        <family val="2"/>
      </rPr>
      <t>ICV4-Artistes admissibles 23-24.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</si>
</sst>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_);\(#,##0\ &quot;$&quot;\)"/>
    <numFmt numFmtId="7" formatCode="#,##0.00\ &quot;$&quot;_);\(#,##0.00\ &quot;$&quot;\)"/>
    <numFmt numFmtId="42" formatCode="_ * #,##0_)\ &quot;$&quot;_ ;_ * \(#,##0\)\ &quot;$&quot;_ ;_ * &quot;-&quot;_)\ &quot;$&quot;_ ;_ @_ "/>
    <numFmt numFmtId="164" formatCode="#,##0.00\ &quot;$&quot;"/>
    <numFmt numFmtId="165" formatCode="yy/mm/dd;@"/>
  </numFmts>
  <fonts count="71"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Arial"/>
      <family val="2"/>
    </font>
    <font>
      <b/>
      <sz val="11"/>
      <name val="Arial"/>
      <family val="2"/>
    </font>
    <font>
      <sz val="10"/>
      <name val="Arial"/>
      <family val="2"/>
    </font>
    <font>
      <b/>
      <sz val="9"/>
      <name val="Calibri"/>
      <family val="2"/>
    </font>
    <font>
      <sz val="9"/>
      <name val="Calibri"/>
      <family val="2"/>
    </font>
    <font>
      <b/>
      <sz val="9"/>
      <color rgb="FFFF0000"/>
      <name val="Calibri"/>
      <family val="2"/>
    </font>
    <font>
      <sz val="9"/>
      <color rgb="FFFF0000"/>
      <name val="Calibri"/>
      <family val="2"/>
    </font>
    <font>
      <sz val="10"/>
      <name val="Calibri"/>
      <family val="2"/>
      <scheme val="minor"/>
    </font>
    <font>
      <sz val="4"/>
      <name val="Arial"/>
      <family val="2"/>
    </font>
    <font>
      <b/>
      <sz val="10"/>
      <name val="Calibri"/>
      <family val="2"/>
      <scheme val="minor"/>
    </font>
    <font>
      <b/>
      <sz val="9"/>
      <name val="Arial"/>
      <family val="2"/>
    </font>
    <font>
      <sz val="18"/>
      <name val="Arial"/>
      <family val="2"/>
    </font>
    <font>
      <sz val="10"/>
      <name val="Calibri"/>
      <family val="2"/>
    </font>
    <font>
      <b/>
      <sz val="10"/>
      <name val="Calibri"/>
      <family val="2"/>
    </font>
    <font>
      <i/>
      <sz val="10"/>
      <name val="Calibri"/>
      <family val="2"/>
    </font>
    <font>
      <sz val="10"/>
      <color rgb="FFFF0000"/>
      <name val="Calibri"/>
      <family val="2"/>
    </font>
    <font>
      <b/>
      <i/>
      <sz val="10"/>
      <name val="Calibri"/>
      <family val="2"/>
    </font>
    <font>
      <b/>
      <sz val="10"/>
      <color rgb="FFFF0000"/>
      <name val="Calibri"/>
      <family val="2"/>
    </font>
    <font>
      <sz val="10"/>
      <color rgb="FF000000"/>
      <name val="Calibri"/>
      <family val="2"/>
      <scheme val="minor"/>
    </font>
    <font>
      <b/>
      <sz val="9"/>
      <color theme="1"/>
      <name val="Calibri"/>
      <family val="2"/>
    </font>
    <font>
      <sz val="9"/>
      <color theme="1"/>
      <name val="Calibri"/>
      <family val="2"/>
    </font>
    <font>
      <b/>
      <sz val="10"/>
      <color theme="1"/>
      <name val="Calibri"/>
      <family val="2"/>
    </font>
    <font>
      <b/>
      <u/>
      <sz val="9"/>
      <color rgb="FFFF0000"/>
      <name val="Calibri"/>
      <family val="2"/>
    </font>
    <font>
      <b/>
      <vertAlign val="superscript"/>
      <sz val="9"/>
      <color rgb="FFFF0000"/>
      <name val="Calibri"/>
      <family val="2"/>
    </font>
    <font>
      <i/>
      <sz val="9"/>
      <color rgb="FF0070C0"/>
      <name val="Calibri"/>
      <family val="2"/>
    </font>
    <font>
      <i/>
      <sz val="9"/>
      <color rgb="FF0000FF"/>
      <name val="Calibri"/>
      <family val="2"/>
    </font>
    <font>
      <sz val="9"/>
      <color rgb="FF0000FF"/>
      <name val="Calibri"/>
      <family val="2"/>
    </font>
    <font>
      <sz val="8"/>
      <name val="Calibri"/>
      <family val="2"/>
      <scheme val="minor"/>
    </font>
    <font>
      <b/>
      <sz val="14"/>
      <color theme="1"/>
      <name val="Calibri"/>
      <family val="2"/>
    </font>
    <font>
      <sz val="14"/>
      <name val="Arial"/>
      <family val="2"/>
    </font>
    <font>
      <sz val="10"/>
      <color rgb="FF000000"/>
      <name val="Calibri"/>
      <family val="2"/>
    </font>
    <font>
      <b/>
      <sz val="10"/>
      <color theme="0"/>
      <name val="Calibri"/>
      <family val="2"/>
    </font>
    <font>
      <b/>
      <sz val="10"/>
      <color rgb="FF000000"/>
      <name val="Arial"/>
      <family val="2"/>
    </font>
    <font>
      <sz val="10"/>
      <color rgb="FF000000"/>
      <name val="Calibri"/>
      <family val="2"/>
      <scheme val="minor"/>
    </font>
    <font>
      <b/>
      <u/>
      <sz val="9"/>
      <name val="Calibri"/>
      <family val="2"/>
    </font>
    <font>
      <i/>
      <sz val="10"/>
      <color theme="1"/>
      <name val="Calibri"/>
      <family val="2"/>
      <scheme val="minor"/>
    </font>
    <font>
      <i/>
      <sz val="9"/>
      <name val="Calibri"/>
      <family val="2"/>
    </font>
    <font>
      <u/>
      <sz val="10"/>
      <color indexed="12"/>
      <name val="Arial"/>
      <family val="2"/>
    </font>
    <font>
      <b/>
      <u/>
      <sz val="9"/>
      <color theme="1"/>
      <name val="Calibri"/>
      <family val="2"/>
    </font>
    <font>
      <b/>
      <sz val="14"/>
      <name val="Calibri"/>
      <family val="2"/>
    </font>
    <font>
      <sz val="9"/>
      <color theme="0"/>
      <name val="Calibri"/>
      <family val="2"/>
    </font>
    <font>
      <i/>
      <sz val="9"/>
      <color rgb="FFFF0000"/>
      <name val="Calibri"/>
      <family val="2"/>
    </font>
    <font>
      <b/>
      <sz val="9"/>
      <color theme="1"/>
      <name val="Calibri"/>
      <family val="2"/>
      <scheme val="minor"/>
    </font>
    <font>
      <sz val="9"/>
      <color theme="1"/>
      <name val="Calibri"/>
      <family val="2"/>
      <scheme val="minor"/>
    </font>
    <font>
      <sz val="9"/>
      <color rgb="FF000000"/>
      <name val="Calibri"/>
      <family val="2"/>
      <scheme val="minor"/>
    </font>
    <font>
      <i/>
      <sz val="9"/>
      <color rgb="FF0070C0"/>
      <name val="Calibri"/>
      <family val="2"/>
      <scheme val="minor"/>
    </font>
    <font>
      <b/>
      <sz val="14"/>
      <color rgb="FF0000FF"/>
      <name val="Calibri"/>
      <family val="2"/>
    </font>
    <font>
      <b/>
      <sz val="9"/>
      <name val="Calibri"/>
      <family val="2"/>
      <scheme val="minor"/>
    </font>
    <font>
      <sz val="9"/>
      <color indexed="81"/>
      <name val="Tahoma"/>
      <family val="2"/>
    </font>
    <font>
      <b/>
      <sz val="9"/>
      <color indexed="81"/>
      <name val="Tahoma"/>
      <family val="2"/>
    </font>
    <font>
      <sz val="9"/>
      <color rgb="FFFF0000"/>
      <name val="Calibri"/>
      <family val="2"/>
      <scheme val="minor"/>
    </font>
    <font>
      <sz val="10"/>
      <color rgb="FFFF0000"/>
      <name val="Calibri"/>
      <family val="2"/>
      <scheme val="minor"/>
    </font>
    <font>
      <b/>
      <sz val="12"/>
      <color theme="0"/>
      <name val="Calibri"/>
      <family val="2"/>
    </font>
    <font>
      <b/>
      <sz val="12"/>
      <name val="Calibri"/>
      <family val="2"/>
    </font>
    <font>
      <b/>
      <i/>
      <sz val="12"/>
      <name val="Calibri"/>
      <family val="2"/>
    </font>
    <font>
      <sz val="9"/>
      <name val="Calibri"/>
      <family val="2"/>
      <scheme val="minor"/>
    </font>
    <font>
      <b/>
      <sz val="12"/>
      <color theme="4"/>
      <name val="Calibri"/>
      <family val="2"/>
    </font>
    <font>
      <b/>
      <u/>
      <sz val="10"/>
      <name val="Calibri"/>
      <family val="2"/>
    </font>
    <font>
      <b/>
      <i/>
      <sz val="9"/>
      <color rgb="FF0070C0"/>
      <name val="Calibri"/>
      <family val="2"/>
    </font>
    <font>
      <i/>
      <sz val="10"/>
      <color rgb="FF0070C0"/>
      <name val="Calibri"/>
      <family val="2"/>
    </font>
    <font>
      <sz val="8"/>
      <color rgb="FF000000"/>
      <name val="Segoe UI"/>
      <family val="2"/>
    </font>
    <font>
      <b/>
      <i/>
      <sz val="10"/>
      <color rgb="FF0070C0"/>
      <name val="Calibri"/>
      <family val="2"/>
    </font>
    <font>
      <u/>
      <sz val="9"/>
      <color indexed="81"/>
      <name val="Tahoma"/>
      <family val="2"/>
    </font>
    <font>
      <b/>
      <sz val="10"/>
      <color theme="0" tint="-0.499984740745262"/>
      <name val="Calibri"/>
      <family val="2"/>
    </font>
    <font>
      <sz val="10"/>
      <color theme="0" tint="-0.499984740745262"/>
      <name val="Calibri"/>
      <family val="2"/>
    </font>
    <font>
      <i/>
      <sz val="10"/>
      <color rgb="FF0070C0"/>
      <name val="Calibri"/>
      <family val="2"/>
      <scheme val="minor"/>
    </font>
    <font>
      <b/>
      <i/>
      <sz val="9"/>
      <color theme="1"/>
      <name val="Calibri"/>
      <family val="2"/>
    </font>
    <font>
      <b/>
      <u/>
      <sz val="14"/>
      <color theme="1"/>
      <name val="Calibri"/>
      <family val="2"/>
    </font>
  </fonts>
  <fills count="3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BFBFBF"/>
        <bgColor rgb="FFBFBFBF"/>
      </patternFill>
    </fill>
    <fill>
      <patternFill patternType="solid">
        <fgColor theme="9"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FFCC9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BE5F1"/>
        <bgColor rgb="FFDBE5F1"/>
      </patternFill>
    </fill>
    <fill>
      <patternFill patternType="solid">
        <fgColor rgb="FFC0C0C0"/>
        <bgColor rgb="FFC0C0C0"/>
      </patternFill>
    </fill>
    <fill>
      <patternFill patternType="solid">
        <fgColor rgb="FFDDD9C3"/>
        <bgColor rgb="FFDDD9C3"/>
      </patternFill>
    </fill>
    <fill>
      <patternFill patternType="mediumGray"/>
    </fill>
    <fill>
      <patternFill patternType="solid">
        <fgColor rgb="FFFFFF00"/>
        <bgColor rgb="FFF2DBDB"/>
      </patternFill>
    </fill>
    <fill>
      <patternFill patternType="solid">
        <fgColor rgb="FFFFFF00"/>
        <bgColor rgb="FFDBE5F1"/>
      </patternFill>
    </fill>
    <fill>
      <patternFill patternType="solid">
        <fgColor theme="1"/>
        <bgColor indexed="64"/>
      </patternFill>
    </fill>
    <fill>
      <patternFill patternType="solid">
        <fgColor theme="8" tint="0.79998168889431442"/>
        <bgColor indexed="64"/>
      </patternFill>
    </fill>
    <fill>
      <patternFill patternType="solid">
        <fgColor theme="5" tint="0.59999389629810485"/>
        <bgColor indexed="64"/>
      </patternFill>
    </fill>
    <fill>
      <patternFill patternType="mediumGray">
        <bgColor indexed="22"/>
      </patternFill>
    </fill>
    <fill>
      <patternFill patternType="solid">
        <fgColor theme="0"/>
        <bgColor indexed="64"/>
      </patternFill>
    </fill>
    <fill>
      <patternFill patternType="gray0625"/>
    </fill>
    <fill>
      <patternFill patternType="solid">
        <fgColor rgb="FFFFFFCC"/>
        <bgColor indexed="64"/>
      </patternFill>
    </fill>
    <fill>
      <patternFill patternType="mediumGray">
        <bgColor theme="1"/>
      </patternFill>
    </fill>
    <fill>
      <patternFill patternType="solid">
        <fgColor theme="0" tint="-0.34998626667073579"/>
        <bgColor indexed="64"/>
      </patternFill>
    </fill>
    <fill>
      <patternFill patternType="mediumGray">
        <bgColor theme="9" tint="0.79998168889431442"/>
      </patternFill>
    </fill>
    <fill>
      <patternFill patternType="mediumGray">
        <bgColor theme="4" tint="0.79998168889431442"/>
      </patternFill>
    </fill>
    <fill>
      <patternFill patternType="mediumGray">
        <fgColor rgb="FFBFBFBF"/>
        <bgColor rgb="FFBFBFBF"/>
      </patternFill>
    </fill>
    <fill>
      <patternFill patternType="darkUp">
        <fgColor auto="1"/>
        <bgColor rgb="FFDDD9C3"/>
      </patternFill>
    </fill>
    <fill>
      <patternFill patternType="darkUp"/>
    </fill>
  </fills>
  <borders count="153">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top/>
      <bottom style="medium">
        <color auto="1"/>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rgb="FF000000"/>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style="thin">
        <color auto="1"/>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auto="1"/>
      </left>
      <right style="thin">
        <color rgb="FF000000"/>
      </right>
      <top style="thin">
        <color auto="1"/>
      </top>
      <bottom style="thin">
        <color indexed="64"/>
      </bottom>
      <diagonal/>
    </border>
    <border>
      <left/>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bottom/>
      <diagonal/>
    </border>
    <border>
      <left style="thin">
        <color rgb="FF000000"/>
      </left>
      <right style="medium">
        <color rgb="FF000000"/>
      </right>
      <top/>
      <bottom/>
      <diagonal/>
    </border>
    <border>
      <left style="thin">
        <color auto="1"/>
      </left>
      <right style="medium">
        <color rgb="FF000000"/>
      </right>
      <top/>
      <bottom/>
      <diagonal/>
    </border>
    <border>
      <left style="thin">
        <color auto="1"/>
      </left>
      <right style="medium">
        <color indexed="64"/>
      </right>
      <top/>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auto="1"/>
      </left>
      <right style="medium">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right style="medium">
        <color rgb="FF000000"/>
      </right>
      <top style="hair">
        <color auto="1"/>
      </top>
      <bottom style="hair">
        <color auto="1"/>
      </bottom>
      <diagonal/>
    </border>
    <border>
      <left style="medium">
        <color rgb="FF000000"/>
      </left>
      <right style="thin">
        <color rgb="FF000000"/>
      </right>
      <top style="hair">
        <color auto="1"/>
      </top>
      <bottom style="hair">
        <color auto="1"/>
      </bottom>
      <diagonal/>
    </border>
    <border>
      <left style="medium">
        <color rgb="FF000000"/>
      </left>
      <right/>
      <top style="hair">
        <color auto="1"/>
      </top>
      <bottom style="hair">
        <color auto="1"/>
      </bottom>
      <diagonal/>
    </border>
    <border>
      <left style="thin">
        <color auto="1"/>
      </left>
      <right style="medium">
        <color rgb="FF000000"/>
      </right>
      <top style="hair">
        <color auto="1"/>
      </top>
      <bottom style="hair">
        <color auto="1"/>
      </bottom>
      <diagonal/>
    </border>
    <border>
      <left style="thin">
        <color rgb="FF000000"/>
      </left>
      <right style="medium">
        <color rgb="FF000000"/>
      </right>
      <top style="thin">
        <color indexed="64"/>
      </top>
      <bottom/>
      <diagonal/>
    </border>
    <border>
      <left/>
      <right/>
      <top style="hair">
        <color auto="1"/>
      </top>
      <bottom/>
      <diagonal/>
    </border>
    <border>
      <left/>
      <right style="medium">
        <color rgb="FF000000"/>
      </right>
      <top style="hair">
        <color auto="1"/>
      </top>
      <bottom/>
      <diagonal/>
    </border>
    <border>
      <left style="thin">
        <color auto="1"/>
      </left>
      <right style="medium">
        <color auto="1"/>
      </right>
      <top style="hair">
        <color indexed="64"/>
      </top>
      <bottom style="hair">
        <color indexed="64"/>
      </bottom>
      <diagonal/>
    </border>
    <border>
      <left/>
      <right style="medium">
        <color indexed="64"/>
      </right>
      <top style="hair">
        <color auto="1"/>
      </top>
      <bottom style="hair">
        <color auto="1"/>
      </bottom>
      <diagonal/>
    </border>
    <border>
      <left/>
      <right/>
      <top style="thin">
        <color indexed="64"/>
      </top>
      <bottom style="hair">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indexed="64"/>
      </top>
      <bottom style="hair">
        <color indexed="64"/>
      </bottom>
      <diagonal/>
    </border>
    <border>
      <left/>
      <right style="medium">
        <color auto="1"/>
      </right>
      <top style="thin">
        <color auto="1"/>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style="thin">
        <color indexed="64"/>
      </left>
      <right/>
      <top style="hair">
        <color indexed="64"/>
      </top>
      <bottom style="medium">
        <color auto="1"/>
      </bottom>
      <diagonal/>
    </border>
    <border>
      <left/>
      <right style="medium">
        <color auto="1"/>
      </right>
      <top style="hair">
        <color indexed="64"/>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indexed="64"/>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thin">
        <color auto="1"/>
      </left>
      <right style="thin">
        <color rgb="FF000000"/>
      </right>
      <top style="thin">
        <color rgb="FF000000"/>
      </top>
      <bottom style="thin">
        <color auto="1"/>
      </bottom>
      <diagonal/>
    </border>
    <border>
      <left style="medium">
        <color auto="1"/>
      </left>
      <right style="thin">
        <color auto="1"/>
      </right>
      <top style="hair">
        <color indexed="64"/>
      </top>
      <bottom/>
      <diagonal/>
    </border>
    <border>
      <left style="thin">
        <color auto="1"/>
      </left>
      <right style="thin">
        <color auto="1"/>
      </right>
      <top style="hair">
        <color indexed="64"/>
      </top>
      <bottom/>
      <diagonal/>
    </border>
    <border>
      <left style="thin">
        <color auto="1"/>
      </left>
      <right style="medium">
        <color auto="1"/>
      </right>
      <top style="hair">
        <color indexed="64"/>
      </top>
      <bottom/>
      <diagonal/>
    </border>
    <border>
      <left style="thin">
        <color rgb="FF000000"/>
      </left>
      <right style="thin">
        <color indexed="64"/>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rgb="FF000000"/>
      </top>
      <bottom style="thin">
        <color rgb="FF000000"/>
      </bottom>
      <diagonal/>
    </border>
    <border>
      <left/>
      <right/>
      <top style="slantDashDot">
        <color auto="1"/>
      </top>
      <bottom/>
      <diagonal/>
    </border>
    <border>
      <left/>
      <right style="thin">
        <color rgb="FF000000"/>
      </right>
      <top style="hair">
        <color auto="1"/>
      </top>
      <bottom style="hair">
        <color auto="1"/>
      </bottom>
      <diagonal/>
    </border>
    <border>
      <left style="thin">
        <color indexed="64"/>
      </left>
      <right style="medium">
        <color indexed="64"/>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right style="thin">
        <color auto="1"/>
      </right>
      <top style="hair">
        <color indexed="64"/>
      </top>
      <bottom style="hair">
        <color indexed="64"/>
      </bottom>
      <diagonal/>
    </border>
    <border>
      <left/>
      <right style="thin">
        <color indexed="64"/>
      </right>
      <top style="thin">
        <color auto="1"/>
      </top>
      <bottom style="hair">
        <color auto="1"/>
      </bottom>
      <diagonal/>
    </border>
    <border>
      <left style="thin">
        <color indexed="64"/>
      </left>
      <right/>
      <top style="thin">
        <color indexed="64"/>
      </top>
      <bottom style="hair">
        <color indexed="64"/>
      </bottom>
      <diagonal/>
    </border>
    <border>
      <left style="thin">
        <color rgb="FF000000"/>
      </left>
      <right style="thin">
        <color rgb="FF000000"/>
      </right>
      <top style="medium">
        <color rgb="FF000000"/>
      </top>
      <bottom style="medium">
        <color rgb="FF000000"/>
      </bottom>
      <diagonal/>
    </border>
    <border>
      <left style="thin">
        <color rgb="FF000000"/>
      </left>
      <right/>
      <top style="hair">
        <color rgb="FF000000"/>
      </top>
      <bottom style="hair">
        <color rgb="FF000000"/>
      </bottom>
      <diagonal/>
    </border>
    <border>
      <left style="thin">
        <color rgb="FF000000"/>
      </left>
      <right style="medium">
        <color rgb="FF000000"/>
      </right>
      <top style="hair">
        <color auto="1"/>
      </top>
      <bottom style="hair">
        <color auto="1"/>
      </bottom>
      <diagonal/>
    </border>
    <border>
      <left style="thin">
        <color auto="1"/>
      </left>
      <right style="medium">
        <color rgb="FF000000"/>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hair">
        <color indexed="64"/>
      </top>
      <bottom/>
      <diagonal/>
    </border>
    <border>
      <left style="thin">
        <color rgb="FF000000"/>
      </left>
      <right/>
      <top style="hair">
        <color indexed="64"/>
      </top>
      <bottom/>
      <diagonal/>
    </border>
    <border>
      <left style="thin">
        <color rgb="FF000000"/>
      </left>
      <right style="thin">
        <color rgb="FF000000"/>
      </right>
      <top style="hair">
        <color indexed="64"/>
      </top>
      <bottom/>
      <diagonal/>
    </border>
    <border>
      <left style="thin">
        <color rgb="FF000000"/>
      </left>
      <right style="medium">
        <color rgb="FF000000"/>
      </right>
      <top style="hair">
        <color indexed="64"/>
      </top>
      <bottom/>
      <diagonal/>
    </border>
    <border>
      <left style="thin">
        <color rgb="FF000000"/>
      </left>
      <right style="medium">
        <color indexed="64"/>
      </right>
      <top style="hair">
        <color indexed="64"/>
      </top>
      <bottom/>
      <diagonal/>
    </border>
    <border>
      <left/>
      <right style="medium">
        <color indexed="64"/>
      </right>
      <top/>
      <bottom style="hair">
        <color indexed="64"/>
      </bottom>
      <diagonal/>
    </border>
    <border>
      <left style="thin">
        <color rgb="FF000000"/>
      </left>
      <right style="medium">
        <color rgb="FF000000"/>
      </right>
      <top/>
      <bottom style="medium">
        <color indexed="64"/>
      </bottom>
      <diagonal/>
    </border>
    <border>
      <left style="thin">
        <color rgb="FF000000"/>
      </left>
      <right style="medium">
        <color rgb="FF000000"/>
      </right>
      <top/>
      <bottom style="hair">
        <color rgb="FF000000"/>
      </bottom>
      <diagonal/>
    </border>
    <border>
      <left style="medium">
        <color rgb="FF000000"/>
      </left>
      <right style="thin">
        <color rgb="FF000000"/>
      </right>
      <top/>
      <bottom style="hair">
        <color rgb="FF000000"/>
      </bottom>
      <diagonal/>
    </border>
    <border>
      <left style="medium">
        <color indexed="64"/>
      </left>
      <right/>
      <top/>
      <bottom style="hair">
        <color indexed="64"/>
      </bottom>
      <diagonal/>
    </border>
    <border>
      <left style="medium">
        <color indexed="64"/>
      </left>
      <right style="thin">
        <color rgb="FF000000"/>
      </right>
      <top style="hair">
        <color auto="1"/>
      </top>
      <bottom/>
      <diagonal/>
    </border>
    <border>
      <left style="thin">
        <color rgb="FF000000"/>
      </left>
      <right style="medium">
        <color rgb="FF000000"/>
      </right>
      <top style="hair">
        <color rgb="FF000000"/>
      </top>
      <bottom style="hair">
        <color auto="1"/>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rgb="FF000000"/>
      </left>
      <right/>
      <top/>
      <bottom style="hair">
        <color rgb="FF000000"/>
      </bottom>
      <diagonal/>
    </border>
    <border>
      <left style="medium">
        <color auto="1"/>
      </left>
      <right style="thin">
        <color auto="1"/>
      </right>
      <top style="hair">
        <color auto="1"/>
      </top>
      <bottom style="hair">
        <color indexed="64"/>
      </bottom>
      <diagonal/>
    </border>
    <border>
      <left/>
      <right style="thin">
        <color indexed="64"/>
      </right>
      <top style="medium">
        <color indexed="64"/>
      </top>
      <bottom style="medium">
        <color indexed="64"/>
      </bottom>
      <diagonal/>
    </border>
    <border>
      <left style="thin">
        <color rgb="FF000000"/>
      </left>
      <right style="medium">
        <color indexed="64"/>
      </right>
      <top/>
      <bottom/>
      <diagonal/>
    </border>
    <border>
      <left style="thin">
        <color auto="1"/>
      </left>
      <right/>
      <top style="hair">
        <color indexed="64"/>
      </top>
      <bottom/>
      <diagonal/>
    </border>
    <border>
      <left/>
      <right style="thin">
        <color auto="1"/>
      </right>
      <top style="medium">
        <color auto="1"/>
      </top>
      <bottom/>
      <diagonal/>
    </border>
    <border>
      <left/>
      <right style="thin">
        <color auto="1"/>
      </right>
      <top style="hair">
        <color indexed="64"/>
      </top>
      <bottom/>
      <diagonal/>
    </border>
    <border>
      <left/>
      <right style="thin">
        <color auto="1"/>
      </right>
      <top style="hair">
        <color auto="1"/>
      </top>
      <bottom style="medium">
        <color auto="1"/>
      </bottom>
      <diagonal/>
    </border>
    <border>
      <left style="medium">
        <color auto="1"/>
      </left>
      <right style="thin">
        <color auto="1"/>
      </right>
      <top/>
      <bottom/>
      <diagonal/>
    </border>
    <border>
      <left style="thin">
        <color auto="1"/>
      </left>
      <right/>
      <top/>
      <bottom style="hair">
        <color indexed="64"/>
      </bottom>
      <diagonal/>
    </border>
    <border>
      <left/>
      <right/>
      <top/>
      <bottom style="hair">
        <color indexed="64"/>
      </bottom>
      <diagonal/>
    </border>
  </borders>
  <cellStyleXfs count="12">
    <xf numFmtId="0" fontId="0" fillId="0" borderId="0"/>
    <xf numFmtId="0" fontId="3" fillId="0" borderId="0"/>
    <xf numFmtId="0" fontId="5" fillId="0" borderId="0"/>
    <xf numFmtId="0" fontId="4" fillId="0" borderId="0">
      <alignment horizontal="left"/>
      <protection hidden="1"/>
    </xf>
    <xf numFmtId="0" fontId="11" fillId="0" borderId="0" applyNumberFormat="0" applyBorder="0" applyAlignment="0"/>
    <xf numFmtId="0" fontId="13" fillId="0" borderId="0">
      <protection hidden="1"/>
    </xf>
    <xf numFmtId="0" fontId="14" fillId="0" borderId="0" applyNumberFormat="0" applyBorder="0" applyAlignment="0">
      <alignment horizontal="left" indent="1"/>
    </xf>
    <xf numFmtId="9" fontId="5" fillId="0" borderId="0" applyFont="0" applyFill="0" applyBorder="0" applyAlignment="0" applyProtection="0"/>
    <xf numFmtId="0" fontId="21" fillId="0" borderId="0"/>
    <xf numFmtId="0" fontId="36" fillId="0" borderId="0"/>
    <xf numFmtId="0" fontId="36" fillId="0" borderId="0"/>
    <xf numFmtId="0" fontId="40" fillId="0" borderId="0" applyNumberFormat="0" applyFill="0" applyBorder="0" applyAlignment="0" applyProtection="0">
      <alignment vertical="top"/>
      <protection locked="0"/>
    </xf>
  </cellStyleXfs>
  <cellXfs count="717">
    <xf numFmtId="0" fontId="0" fillId="0" borderId="0" xfId="0"/>
    <xf numFmtId="0" fontId="1" fillId="0" borderId="0" xfId="0" applyFont="1"/>
    <xf numFmtId="0" fontId="15" fillId="0" borderId="0" xfId="2" applyFont="1" applyProtection="1">
      <protection locked="0"/>
    </xf>
    <xf numFmtId="0" fontId="16" fillId="0" borderId="0" xfId="2" applyFont="1" applyProtection="1">
      <protection locked="0"/>
    </xf>
    <xf numFmtId="0" fontId="21" fillId="0" borderId="0" xfId="8" applyAlignment="1">
      <alignment vertical="center"/>
    </xf>
    <xf numFmtId="0" fontId="23" fillId="0" borderId="0" xfId="8" applyFont="1" applyAlignment="1">
      <alignment vertical="center"/>
    </xf>
    <xf numFmtId="0" fontId="15" fillId="0" borderId="0" xfId="2" applyFont="1" applyAlignment="1" applyProtection="1">
      <alignment vertical="center"/>
      <protection locked="0"/>
    </xf>
    <xf numFmtId="0" fontId="7" fillId="0" borderId="0" xfId="2" applyFont="1"/>
    <xf numFmtId="0" fontId="6" fillId="0" borderId="0" xfId="2" applyFont="1"/>
    <xf numFmtId="49" fontId="6" fillId="0" borderId="0" xfId="2" applyNumberFormat="1" applyFont="1" applyProtection="1">
      <protection locked="0"/>
    </xf>
    <xf numFmtId="0" fontId="6" fillId="0" borderId="0" xfId="2" applyFont="1" applyProtection="1">
      <protection locked="0"/>
    </xf>
    <xf numFmtId="0" fontId="7" fillId="0" borderId="0" xfId="2" applyFont="1" applyProtection="1">
      <protection locked="0"/>
    </xf>
    <xf numFmtId="0" fontId="6" fillId="9" borderId="0" xfId="2" applyFont="1" applyFill="1"/>
    <xf numFmtId="0" fontId="6" fillId="9" borderId="14" xfId="2" applyFont="1" applyFill="1" applyBorder="1"/>
    <xf numFmtId="0" fontId="6" fillId="10" borderId="0" xfId="2" applyFont="1" applyFill="1"/>
    <xf numFmtId="0" fontId="6" fillId="10" borderId="24" xfId="2" applyFont="1" applyFill="1" applyBorder="1"/>
    <xf numFmtId="0" fontId="15" fillId="0" borderId="0" xfId="2" applyFont="1" applyAlignment="1" applyProtection="1">
      <alignment vertical="center" wrapText="1"/>
      <protection locked="0"/>
    </xf>
    <xf numFmtId="0" fontId="1" fillId="0" borderId="0" xfId="0" applyFont="1" applyAlignment="1">
      <alignment vertical="center"/>
    </xf>
    <xf numFmtId="0" fontId="15" fillId="0" borderId="8" xfId="2" applyFont="1" applyBorder="1" applyAlignment="1" applyProtection="1">
      <alignment vertical="center"/>
      <protection locked="0"/>
    </xf>
    <xf numFmtId="0" fontId="15" fillId="0" borderId="15" xfId="2" applyFont="1" applyBorder="1" applyAlignment="1" applyProtection="1">
      <alignment vertical="center" wrapText="1"/>
      <protection locked="0"/>
    </xf>
    <xf numFmtId="0" fontId="15" fillId="0" borderId="15" xfId="2" applyFont="1" applyBorder="1" applyAlignment="1" applyProtection="1">
      <alignment vertical="center"/>
      <protection locked="0"/>
    </xf>
    <xf numFmtId="0" fontId="15" fillId="0" borderId="92" xfId="2" applyFont="1" applyBorder="1" applyAlignment="1" applyProtection="1">
      <alignment vertical="center"/>
      <protection locked="0"/>
    </xf>
    <xf numFmtId="0" fontId="15" fillId="0" borderId="8" xfId="2" applyFont="1" applyBorder="1" applyAlignment="1" applyProtection="1">
      <alignment vertical="center" wrapText="1"/>
      <protection locked="0"/>
    </xf>
    <xf numFmtId="0" fontId="7" fillId="0" borderId="0" xfId="2" applyFont="1" applyAlignment="1">
      <alignment vertical="center"/>
    </xf>
    <xf numFmtId="0" fontId="6" fillId="0" borderId="14" xfId="2" applyFont="1" applyBorder="1" applyAlignment="1">
      <alignment horizontal="center"/>
    </xf>
    <xf numFmtId="0" fontId="6" fillId="0" borderId="0" xfId="2" applyFont="1" applyAlignment="1">
      <alignment horizontal="center"/>
    </xf>
    <xf numFmtId="0" fontId="6" fillId="0" borderId="24" xfId="2" applyFont="1" applyBorder="1" applyAlignment="1">
      <alignment horizontal="center"/>
    </xf>
    <xf numFmtId="0" fontId="6" fillId="0" borderId="0" xfId="2" applyFont="1" applyAlignment="1">
      <alignment horizontal="center" vertical="center"/>
    </xf>
    <xf numFmtId="0" fontId="18" fillId="0" borderId="0" xfId="2" applyFont="1" applyAlignment="1" applyProtection="1">
      <alignment vertical="center"/>
      <protection locked="0"/>
    </xf>
    <xf numFmtId="0" fontId="18" fillId="0" borderId="0" xfId="2" applyFont="1" applyProtection="1">
      <protection locked="0"/>
    </xf>
    <xf numFmtId="0" fontId="18" fillId="0" borderId="0" xfId="2" applyFont="1" applyAlignment="1" applyProtection="1">
      <alignment vertical="center" wrapText="1"/>
      <protection locked="0"/>
    </xf>
    <xf numFmtId="0" fontId="15" fillId="0" borderId="0" xfId="2" applyFont="1" applyAlignment="1" applyProtection="1">
      <alignment horizontal="left" vertical="center"/>
      <protection locked="0"/>
    </xf>
    <xf numFmtId="0" fontId="18" fillId="0" borderId="0" xfId="2" applyFont="1" applyAlignment="1" applyProtection="1">
      <alignment horizontal="left"/>
      <protection locked="0"/>
    </xf>
    <xf numFmtId="0" fontId="1" fillId="0" borderId="0" xfId="0" applyFont="1" applyProtection="1">
      <protection locked="0"/>
    </xf>
    <xf numFmtId="0" fontId="2" fillId="24" borderId="20" xfId="0" applyFont="1" applyFill="1" applyBorder="1" applyAlignment="1" applyProtection="1">
      <alignment vertical="center"/>
      <protection locked="0"/>
    </xf>
    <xf numFmtId="0" fontId="10" fillId="24" borderId="21" xfId="2" applyFont="1" applyFill="1" applyBorder="1" applyAlignment="1" applyProtection="1">
      <alignment vertical="center"/>
      <protection locked="0"/>
    </xf>
    <xf numFmtId="0" fontId="10" fillId="24" borderId="22" xfId="2" applyFont="1" applyFill="1" applyBorder="1" applyAlignment="1" applyProtection="1">
      <alignment vertical="center"/>
      <protection locked="0"/>
    </xf>
    <xf numFmtId="0" fontId="5" fillId="0" borderId="0" xfId="2" applyAlignment="1" applyProtection="1">
      <alignment vertical="center"/>
      <protection locked="0"/>
    </xf>
    <xf numFmtId="0" fontId="23" fillId="0" borderId="0" xfId="8" applyFont="1" applyAlignment="1" applyProtection="1">
      <alignment vertical="center"/>
      <protection locked="0"/>
    </xf>
    <xf numFmtId="0" fontId="21" fillId="0" borderId="0" xfId="8" applyAlignment="1" applyProtection="1">
      <alignment vertical="center"/>
      <protection locked="0"/>
    </xf>
    <xf numFmtId="0" fontId="22" fillId="18" borderId="54" xfId="8" applyFont="1" applyFill="1" applyBorder="1" applyAlignment="1" applyProtection="1">
      <alignment horizontal="center" vertical="center" wrapText="1"/>
      <protection locked="0"/>
    </xf>
    <xf numFmtId="0" fontId="22" fillId="18" borderId="99" xfId="8" applyFont="1" applyFill="1" applyBorder="1" applyAlignment="1" applyProtection="1">
      <alignment horizontal="center" vertical="center" wrapText="1"/>
      <protection locked="0"/>
    </xf>
    <xf numFmtId="0" fontId="54" fillId="0" borderId="0" xfId="0" applyFont="1" applyProtection="1">
      <protection locked="0"/>
    </xf>
    <xf numFmtId="0" fontId="22" fillId="24" borderId="30" xfId="10" applyFont="1" applyFill="1" applyBorder="1" applyAlignment="1" applyProtection="1">
      <alignment horizontal="left" vertical="center" wrapText="1"/>
      <protection locked="0"/>
    </xf>
    <xf numFmtId="0" fontId="22" fillId="24" borderId="26" xfId="10" applyFont="1" applyFill="1" applyBorder="1" applyAlignment="1" applyProtection="1">
      <alignment horizontal="left" vertical="center" wrapText="1"/>
      <protection locked="0"/>
    </xf>
    <xf numFmtId="0" fontId="46" fillId="0" borderId="0" xfId="0" applyFont="1" applyProtection="1">
      <protection locked="0"/>
    </xf>
    <xf numFmtId="0" fontId="45" fillId="5" borderId="0" xfId="0" applyFont="1" applyFill="1" applyAlignment="1" applyProtection="1">
      <alignment vertical="center"/>
      <protection locked="0"/>
    </xf>
    <xf numFmtId="0" fontId="45" fillId="5" borderId="0" xfId="0" applyFont="1" applyFill="1" applyAlignment="1" applyProtection="1">
      <alignment vertical="center" wrapText="1"/>
      <protection locked="0"/>
    </xf>
    <xf numFmtId="0" fontId="46"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0" fillId="0" borderId="0" xfId="2" applyFont="1" applyProtection="1">
      <protection locked="0"/>
    </xf>
    <xf numFmtId="0" fontId="5" fillId="0" borderId="0" xfId="2" applyProtection="1">
      <protection locked="0"/>
    </xf>
    <xf numFmtId="0" fontId="59" fillId="0" borderId="0" xfId="2" applyFont="1" applyAlignment="1">
      <alignment horizontal="center" vertical="center" wrapText="1"/>
    </xf>
    <xf numFmtId="0" fontId="23" fillId="0" borderId="0" xfId="8" applyFont="1" applyProtection="1">
      <protection locked="0"/>
    </xf>
    <xf numFmtId="0" fontId="21" fillId="0" borderId="0" xfId="8" applyProtection="1">
      <protection locked="0"/>
    </xf>
    <xf numFmtId="0" fontId="22" fillId="0" borderId="3" xfId="8" applyFont="1" applyBorder="1" applyAlignment="1" applyProtection="1">
      <alignment horizontal="center" vertical="center" wrapText="1"/>
      <protection locked="0"/>
    </xf>
    <xf numFmtId="0" fontId="22" fillId="5" borderId="45" xfId="8" applyFont="1" applyFill="1" applyBorder="1" applyAlignment="1" applyProtection="1">
      <alignment vertical="center"/>
      <protection locked="0"/>
    </xf>
    <xf numFmtId="0" fontId="22" fillId="5" borderId="47" xfId="8" applyFont="1" applyFill="1" applyBorder="1" applyAlignment="1" applyProtection="1">
      <alignment vertical="center"/>
      <protection locked="0"/>
    </xf>
    <xf numFmtId="0" fontId="22" fillId="5" borderId="47" xfId="8" applyFont="1" applyFill="1" applyBorder="1" applyAlignment="1" applyProtection="1">
      <alignment vertical="center" wrapText="1"/>
      <protection locked="0"/>
    </xf>
    <xf numFmtId="0" fontId="22" fillId="5" borderId="35" xfId="8" applyFont="1" applyFill="1" applyBorder="1" applyAlignment="1" applyProtection="1">
      <alignment vertical="center" wrapText="1"/>
      <protection locked="0"/>
    </xf>
    <xf numFmtId="0" fontId="22" fillId="18" borderId="47" xfId="8" applyFont="1" applyFill="1" applyBorder="1" applyAlignment="1" applyProtection="1">
      <alignment horizontal="center" vertical="center" wrapText="1"/>
      <protection locked="0"/>
    </xf>
    <xf numFmtId="0" fontId="9" fillId="19" borderId="26" xfId="8" applyFont="1" applyFill="1" applyBorder="1" applyAlignment="1" applyProtection="1">
      <alignment horizontal="left"/>
      <protection locked="0"/>
    </xf>
    <xf numFmtId="0" fontId="8" fillId="0" borderId="0" xfId="8" applyFont="1" applyAlignment="1" applyProtection="1">
      <alignment vertical="center"/>
      <protection locked="0"/>
    </xf>
    <xf numFmtId="0" fontId="22" fillId="0" borderId="0" xfId="8" applyFont="1" applyAlignment="1" applyProtection="1">
      <alignment vertical="center"/>
      <protection locked="0"/>
    </xf>
    <xf numFmtId="49" fontId="7" fillId="0" borderId="23" xfId="8" applyNumberFormat="1" applyFont="1" applyBorder="1" applyAlignment="1" applyProtection="1">
      <alignment horizontal="center"/>
      <protection locked="0"/>
    </xf>
    <xf numFmtId="0" fontId="9" fillId="19" borderId="32" xfId="8" applyFont="1" applyFill="1" applyBorder="1" applyAlignment="1" applyProtection="1">
      <alignment horizontal="left"/>
      <protection locked="0"/>
    </xf>
    <xf numFmtId="0" fontId="9" fillId="0" borderId="0" xfId="8" applyFont="1" applyProtection="1">
      <protection locked="0"/>
    </xf>
    <xf numFmtId="49" fontId="7" fillId="0" borderId="14" xfId="8" applyNumberFormat="1" applyFont="1" applyBorder="1" applyAlignment="1" applyProtection="1">
      <alignment horizontal="center"/>
      <protection locked="0"/>
    </xf>
    <xf numFmtId="0" fontId="44" fillId="0" borderId="0" xfId="8" applyFont="1" applyProtection="1">
      <protection locked="0"/>
    </xf>
    <xf numFmtId="0" fontId="27" fillId="0" borderId="0" xfId="8" applyFont="1" applyProtection="1">
      <protection locked="0"/>
    </xf>
    <xf numFmtId="0" fontId="29" fillId="19" borderId="32" xfId="8" applyFont="1" applyFill="1" applyBorder="1" applyAlignment="1" applyProtection="1">
      <alignment horizontal="left"/>
      <protection locked="0"/>
    </xf>
    <xf numFmtId="0" fontId="28" fillId="0" borderId="0" xfId="8" applyFont="1" applyProtection="1">
      <protection locked="0"/>
    </xf>
    <xf numFmtId="0" fontId="29" fillId="0" borderId="0" xfId="8" applyFont="1" applyProtection="1">
      <protection locked="0"/>
    </xf>
    <xf numFmtId="0" fontId="22" fillId="0" borderId="52" xfId="8" applyFont="1" applyBorder="1" applyAlignment="1" applyProtection="1">
      <alignment horizontal="center" vertical="center" wrapText="1"/>
      <protection locked="0"/>
    </xf>
    <xf numFmtId="0" fontId="22" fillId="0" borderId="52" xfId="8" applyFont="1" applyBorder="1" applyAlignment="1" applyProtection="1">
      <alignment horizontal="center" wrapText="1"/>
      <protection locked="0"/>
    </xf>
    <xf numFmtId="0" fontId="22" fillId="0" borderId="0" xfId="8" applyFont="1" applyAlignment="1" applyProtection="1">
      <alignment horizontal="center" vertical="center" wrapText="1"/>
      <protection locked="0"/>
    </xf>
    <xf numFmtId="0" fontId="22" fillId="0" borderId="0" xfId="8" applyFont="1" applyProtection="1">
      <protection locked="0"/>
    </xf>
    <xf numFmtId="0" fontId="22" fillId="5" borderId="95" xfId="8" applyFont="1" applyFill="1" applyBorder="1" applyAlignment="1" applyProtection="1">
      <alignment vertical="center"/>
      <protection locked="0"/>
    </xf>
    <xf numFmtId="0" fontId="23" fillId="0" borderId="0" xfId="8" applyFont="1" applyAlignment="1" applyProtection="1">
      <alignment horizontal="left"/>
      <protection locked="0"/>
    </xf>
    <xf numFmtId="49" fontId="23" fillId="7" borderId="33" xfId="8" applyNumberFormat="1" applyFont="1" applyFill="1" applyBorder="1" applyProtection="1">
      <protection locked="0"/>
    </xf>
    <xf numFmtId="0" fontId="22" fillId="19" borderId="101" xfId="8" applyFont="1" applyFill="1" applyBorder="1" applyAlignment="1" applyProtection="1">
      <alignment horizontal="center"/>
      <protection locked="0"/>
    </xf>
    <xf numFmtId="0" fontId="23" fillId="7" borderId="34" xfId="8" applyFont="1" applyFill="1" applyBorder="1" applyAlignment="1" applyProtection="1">
      <alignment horizontal="left"/>
      <protection locked="0"/>
    </xf>
    <xf numFmtId="0" fontId="22" fillId="7" borderId="33" xfId="8" applyFont="1" applyFill="1" applyBorder="1" applyAlignment="1" applyProtection="1">
      <alignment horizontal="right"/>
      <protection locked="0"/>
    </xf>
    <xf numFmtId="0" fontId="22" fillId="7" borderId="54" xfId="8" applyFont="1" applyFill="1" applyBorder="1" applyAlignment="1" applyProtection="1">
      <alignment horizontal="right"/>
      <protection locked="0"/>
    </xf>
    <xf numFmtId="0" fontId="22" fillId="7" borderId="54" xfId="8" applyFont="1" applyFill="1" applyBorder="1" applyAlignment="1" applyProtection="1">
      <alignment horizontal="center"/>
      <protection locked="0"/>
    </xf>
    <xf numFmtId="0" fontId="22" fillId="21" borderId="0" xfId="8" applyFont="1" applyFill="1" applyAlignment="1" applyProtection="1">
      <alignment horizontal="left" vertical="center"/>
      <protection locked="0"/>
    </xf>
    <xf numFmtId="0" fontId="23" fillId="19" borderId="36" xfId="8" applyFont="1" applyFill="1" applyBorder="1" applyAlignment="1" applyProtection="1">
      <alignment horizontal="right" vertical="center"/>
      <protection locked="0"/>
    </xf>
    <xf numFmtId="0" fontId="23" fillId="19" borderId="38" xfId="8" applyFont="1" applyFill="1" applyBorder="1" applyAlignment="1" applyProtection="1">
      <alignment horizontal="right" vertical="center"/>
      <protection locked="0"/>
    </xf>
    <xf numFmtId="0" fontId="23" fillId="17" borderId="38" xfId="8" applyFont="1" applyFill="1" applyBorder="1" applyAlignment="1" applyProtection="1">
      <alignment horizontal="center" vertical="center"/>
      <protection locked="0"/>
    </xf>
    <xf numFmtId="0" fontId="22" fillId="21" borderId="39" xfId="8" applyFont="1" applyFill="1" applyBorder="1" applyAlignment="1" applyProtection="1">
      <alignment horizontal="left" vertical="center"/>
      <protection locked="0"/>
    </xf>
    <xf numFmtId="0" fontId="23" fillId="19" borderId="40" xfId="8" applyFont="1" applyFill="1" applyBorder="1" applyAlignment="1" applyProtection="1">
      <alignment horizontal="right" vertical="center"/>
      <protection locked="0"/>
    </xf>
    <xf numFmtId="49" fontId="22" fillId="17" borderId="33" xfId="8" applyNumberFormat="1" applyFont="1" applyFill="1" applyBorder="1" applyProtection="1">
      <protection locked="0"/>
    </xf>
    <xf numFmtId="0" fontId="22" fillId="17" borderId="19" xfId="8" applyFont="1" applyFill="1" applyBorder="1" applyAlignment="1" applyProtection="1">
      <alignment horizontal="center"/>
      <protection locked="0"/>
    </xf>
    <xf numFmtId="0" fontId="22" fillId="17" borderId="34" xfId="8" applyFont="1" applyFill="1" applyBorder="1" applyAlignment="1" applyProtection="1">
      <alignment horizontal="left"/>
      <protection locked="0"/>
    </xf>
    <xf numFmtId="0" fontId="22" fillId="17" borderId="33" xfId="8" applyFont="1" applyFill="1" applyBorder="1" applyAlignment="1" applyProtection="1">
      <alignment horizontal="right"/>
      <protection locked="0"/>
    </xf>
    <xf numFmtId="0" fontId="22" fillId="17" borderId="54" xfId="8" applyFont="1" applyFill="1" applyBorder="1" applyAlignment="1" applyProtection="1">
      <alignment horizontal="right"/>
      <protection locked="0"/>
    </xf>
    <xf numFmtId="0" fontId="22" fillId="17" borderId="54" xfId="8" applyFont="1" applyFill="1" applyBorder="1" applyAlignment="1" applyProtection="1">
      <alignment horizontal="center"/>
      <protection locked="0"/>
    </xf>
    <xf numFmtId="49" fontId="23" fillId="0" borderId="0" xfId="8" applyNumberFormat="1" applyFont="1" applyProtection="1">
      <protection locked="0"/>
    </xf>
    <xf numFmtId="49" fontId="23" fillId="0" borderId="0" xfId="8" applyNumberFormat="1" applyFont="1" applyAlignment="1" applyProtection="1">
      <alignment horizontal="left"/>
      <protection locked="0"/>
    </xf>
    <xf numFmtId="49" fontId="23" fillId="0" borderId="0" xfId="8" applyNumberFormat="1" applyFont="1" applyAlignment="1" applyProtection="1">
      <alignment horizontal="right"/>
      <protection locked="0"/>
    </xf>
    <xf numFmtId="0" fontId="23" fillId="0" borderId="0" xfId="8" applyFont="1" applyAlignment="1" applyProtection="1">
      <alignment horizontal="center"/>
      <protection locked="0"/>
    </xf>
    <xf numFmtId="0" fontId="22" fillId="14" borderId="0" xfId="10" applyFont="1" applyFill="1" applyAlignment="1" applyProtection="1">
      <alignment vertical="center" wrapText="1"/>
      <protection locked="0"/>
    </xf>
    <xf numFmtId="0" fontId="46" fillId="14" borderId="0" xfId="0" applyFont="1" applyFill="1" applyAlignment="1" applyProtection="1">
      <alignment vertical="center" wrapText="1"/>
      <protection locked="0"/>
    </xf>
    <xf numFmtId="0" fontId="23" fillId="17" borderId="116" xfId="8" applyFont="1" applyFill="1" applyBorder="1" applyAlignment="1" applyProtection="1">
      <alignment horizontal="center" vertical="center"/>
      <protection locked="0"/>
    </xf>
    <xf numFmtId="0" fontId="6" fillId="0" borderId="0" xfId="2" applyFont="1" applyAlignment="1" applyProtection="1">
      <alignment horizontal="left" vertical="center"/>
      <protection locked="0"/>
    </xf>
    <xf numFmtId="0" fontId="7" fillId="0" borderId="14" xfId="2" applyFont="1" applyBorder="1" applyAlignment="1" applyProtection="1">
      <alignment horizontal="left" vertical="center"/>
      <protection locked="0"/>
    </xf>
    <xf numFmtId="0" fontId="7" fillId="0" borderId="0" xfId="2" applyFont="1" applyAlignment="1" applyProtection="1">
      <alignment horizontal="left" vertical="center"/>
      <protection locked="0"/>
    </xf>
    <xf numFmtId="0" fontId="7" fillId="0" borderId="24" xfId="2" applyFont="1" applyBorder="1" applyAlignment="1" applyProtection="1">
      <alignment horizontal="left" vertical="center"/>
      <protection locked="0"/>
    </xf>
    <xf numFmtId="0" fontId="7" fillId="0" borderId="0" xfId="11" applyFont="1" applyFill="1" applyBorder="1" applyAlignment="1" applyProtection="1">
      <alignment horizontal="left" vertical="center"/>
      <protection locked="0"/>
    </xf>
    <xf numFmtId="0" fontId="6" fillId="25" borderId="0" xfId="2" applyFont="1" applyFill="1"/>
    <xf numFmtId="0" fontId="15" fillId="0" borderId="0" xfId="2" applyFont="1"/>
    <xf numFmtId="0" fontId="15" fillId="0" borderId="0" xfId="2" applyFont="1" applyAlignment="1">
      <alignment vertical="center"/>
    </xf>
    <xf numFmtId="0" fontId="16" fillId="0" borderId="28" xfId="2" applyFont="1" applyBorder="1" applyAlignment="1">
      <alignment horizontal="center" vertical="center" wrapText="1"/>
    </xf>
    <xf numFmtId="0" fontId="16" fillId="0" borderId="28" xfId="2" applyFont="1" applyBorder="1" applyAlignment="1">
      <alignment horizontal="center" vertical="center"/>
    </xf>
    <xf numFmtId="164" fontId="16" fillId="23" borderId="28" xfId="2" applyNumberFormat="1" applyFont="1" applyFill="1" applyBorder="1" applyAlignment="1">
      <alignment horizontal="center" vertical="center" wrapText="1"/>
    </xf>
    <xf numFmtId="164" fontId="16" fillId="3" borderId="28" xfId="2" applyNumberFormat="1" applyFont="1" applyFill="1" applyBorder="1" applyAlignment="1">
      <alignment horizontal="center" vertical="center"/>
    </xf>
    <xf numFmtId="164" fontId="16" fillId="15" borderId="29" xfId="2" applyNumberFormat="1" applyFont="1" applyFill="1" applyBorder="1" applyAlignment="1">
      <alignment horizontal="center" vertical="center" wrapText="1"/>
    </xf>
    <xf numFmtId="7" fontId="16" fillId="12" borderId="28" xfId="2" applyNumberFormat="1" applyFont="1" applyFill="1" applyBorder="1" applyAlignment="1">
      <alignment horizontal="center" vertical="center"/>
    </xf>
    <xf numFmtId="0" fontId="16" fillId="0" borderId="0" xfId="2" applyFont="1" applyAlignment="1">
      <alignment horizontal="center" vertical="center"/>
    </xf>
    <xf numFmtId="0" fontId="16" fillId="0" borderId="30" xfId="2" applyFont="1" applyBorder="1" applyAlignment="1">
      <alignment horizontal="left" vertical="center"/>
    </xf>
    <xf numFmtId="0" fontId="15" fillId="0" borderId="30" xfId="2" applyFont="1" applyBorder="1" applyAlignment="1">
      <alignment horizontal="left" vertical="center"/>
    </xf>
    <xf numFmtId="164" fontId="15" fillId="23" borderId="30" xfId="2" applyNumberFormat="1" applyFont="1" applyFill="1" applyBorder="1" applyAlignment="1">
      <alignment vertical="center"/>
    </xf>
    <xf numFmtId="7" fontId="15" fillId="3" borderId="17" xfId="2" applyNumberFormat="1" applyFont="1" applyFill="1" applyBorder="1" applyAlignment="1">
      <alignment vertical="center"/>
    </xf>
    <xf numFmtId="7" fontId="15" fillId="15" borderId="30" xfId="2" applyNumberFormat="1" applyFont="1" applyFill="1" applyBorder="1" applyAlignment="1">
      <alignment vertical="center"/>
    </xf>
    <xf numFmtId="7" fontId="15" fillId="12" borderId="30" xfId="2" applyNumberFormat="1" applyFont="1" applyFill="1" applyBorder="1" applyAlignment="1">
      <alignment vertical="center"/>
    </xf>
    <xf numFmtId="0" fontId="15" fillId="0" borderId="30" xfId="2" applyFont="1" applyBorder="1" applyAlignment="1">
      <alignment vertical="center"/>
    </xf>
    <xf numFmtId="0" fontId="16" fillId="0" borderId="26" xfId="2" applyFont="1" applyBorder="1" applyAlignment="1">
      <alignment horizontal="left" vertical="center"/>
    </xf>
    <xf numFmtId="0" fontId="15" fillId="0" borderId="26" xfId="2" applyFont="1" applyBorder="1" applyAlignment="1">
      <alignment horizontal="left" vertical="center"/>
    </xf>
    <xf numFmtId="164" fontId="15" fillId="23" borderId="26" xfId="2" applyNumberFormat="1" applyFont="1" applyFill="1" applyBorder="1" applyAlignment="1">
      <alignment vertical="center"/>
    </xf>
    <xf numFmtId="7" fontId="15" fillId="3" borderId="26" xfId="2" applyNumberFormat="1" applyFont="1" applyFill="1" applyBorder="1" applyAlignment="1">
      <alignment vertical="center"/>
    </xf>
    <xf numFmtId="7" fontId="15" fillId="15" borderId="26" xfId="2" applyNumberFormat="1" applyFont="1" applyFill="1" applyBorder="1" applyAlignment="1">
      <alignment vertical="center"/>
    </xf>
    <xf numFmtId="7" fontId="15" fillId="12" borderId="26" xfId="2" applyNumberFormat="1" applyFont="1" applyFill="1" applyBorder="1" applyAlignment="1">
      <alignment vertical="center"/>
    </xf>
    <xf numFmtId="0" fontId="15" fillId="0" borderId="26" xfId="2" applyFont="1" applyBorder="1" applyAlignment="1">
      <alignment vertical="center"/>
    </xf>
    <xf numFmtId="0" fontId="16" fillId="0" borderId="0" xfId="2" applyFont="1"/>
    <xf numFmtId="0" fontId="16" fillId="0" borderId="0" xfId="2" applyFont="1" applyAlignment="1">
      <alignment horizontal="right"/>
    </xf>
    <xf numFmtId="164" fontId="16" fillId="0" borderId="0" xfId="2" applyNumberFormat="1" applyFont="1"/>
    <xf numFmtId="0" fontId="20" fillId="0" borderId="0" xfId="2" applyFont="1"/>
    <xf numFmtId="0" fontId="18" fillId="0" borderId="0" xfId="2" applyFont="1"/>
    <xf numFmtId="42" fontId="16" fillId="0" borderId="3" xfId="2" applyNumberFormat="1" applyFont="1" applyBorder="1"/>
    <xf numFmtId="42" fontId="16" fillId="14" borderId="6" xfId="2" applyNumberFormat="1" applyFont="1" applyFill="1" applyBorder="1" applyAlignment="1">
      <alignment vertical="center"/>
    </xf>
    <xf numFmtId="0" fontId="16" fillId="0" borderId="0" xfId="2" applyFont="1" applyAlignment="1">
      <alignment horizontal="right" vertical="center"/>
    </xf>
    <xf numFmtId="164" fontId="16" fillId="0" borderId="0" xfId="2" applyNumberFormat="1" applyFont="1" applyAlignment="1">
      <alignment vertical="center"/>
    </xf>
    <xf numFmtId="0" fontId="20" fillId="0" borderId="0" xfId="2" applyFont="1" applyAlignment="1">
      <alignment vertical="center"/>
    </xf>
    <xf numFmtId="0" fontId="18" fillId="0" borderId="0" xfId="2" applyFont="1" applyAlignment="1">
      <alignment vertical="center"/>
    </xf>
    <xf numFmtId="0" fontId="15" fillId="0" borderId="17" xfId="2" applyFont="1" applyBorder="1" applyAlignment="1">
      <alignment horizontal="left" vertical="center"/>
    </xf>
    <xf numFmtId="0" fontId="15" fillId="0" borderId="25" xfId="2" applyFont="1" applyBorder="1" applyAlignment="1">
      <alignment horizontal="left" vertical="center"/>
    </xf>
    <xf numFmtId="42" fontId="16" fillId="13" borderId="30" xfId="2" applyNumberFormat="1" applyFont="1" applyFill="1" applyBorder="1"/>
    <xf numFmtId="164" fontId="15" fillId="0" borderId="0" xfId="2" applyNumberFormat="1" applyFont="1"/>
    <xf numFmtId="0" fontId="15" fillId="0" borderId="0" xfId="1" applyFont="1" applyAlignment="1" applyProtection="1">
      <alignment horizontal="left" vertical="center"/>
      <protection locked="0"/>
    </xf>
    <xf numFmtId="0" fontId="15" fillId="0" borderId="57" xfId="1" applyFont="1" applyBorder="1" applyAlignment="1" applyProtection="1">
      <alignment horizontal="left" vertical="center"/>
      <protection locked="0"/>
    </xf>
    <xf numFmtId="0" fontId="15" fillId="0" borderId="0" xfId="1" applyFont="1" applyAlignment="1" applyProtection="1">
      <alignment horizontal="left"/>
      <protection locked="0"/>
    </xf>
    <xf numFmtId="0" fontId="15" fillId="0" borderId="57" xfId="1" applyFont="1" applyBorder="1" applyAlignment="1" applyProtection="1">
      <alignment horizontal="left"/>
      <protection locked="0"/>
    </xf>
    <xf numFmtId="42" fontId="15" fillId="28" borderId="120" xfId="1" applyNumberFormat="1" applyFont="1" applyFill="1" applyBorder="1" applyAlignment="1" applyProtection="1">
      <alignment horizontal="center" vertical="center" wrapText="1"/>
      <protection locked="0"/>
    </xf>
    <xf numFmtId="42" fontId="33" fillId="0" borderId="0" xfId="1" applyNumberFormat="1" applyFont="1" applyProtection="1">
      <protection locked="0"/>
    </xf>
    <xf numFmtId="0" fontId="3" fillId="0" borderId="0" xfId="1" applyProtection="1">
      <protection locked="0"/>
    </xf>
    <xf numFmtId="0" fontId="33" fillId="0" borderId="0" xfId="1" applyFont="1" applyAlignment="1" applyProtection="1">
      <alignment horizontal="left"/>
      <protection locked="0"/>
    </xf>
    <xf numFmtId="0" fontId="33" fillId="0" borderId="0" xfId="1" applyFont="1" applyProtection="1">
      <protection locked="0"/>
    </xf>
    <xf numFmtId="0" fontId="3" fillId="0" borderId="0" xfId="1" applyAlignment="1" applyProtection="1">
      <alignment vertical="center"/>
      <protection locked="0"/>
    </xf>
    <xf numFmtId="42" fontId="15" fillId="0" borderId="16" xfId="1" applyNumberFormat="1" applyFont="1" applyBorder="1" applyAlignment="1" applyProtection="1">
      <alignment horizontal="center" vertical="center" wrapText="1"/>
      <protection locked="0"/>
    </xf>
    <xf numFmtId="42" fontId="15" fillId="0" borderId="58" xfId="1" applyNumberFormat="1" applyFont="1" applyBorder="1" applyAlignment="1" applyProtection="1">
      <alignment horizontal="center" vertical="center" wrapText="1"/>
      <protection locked="0"/>
    </xf>
    <xf numFmtId="42" fontId="15" fillId="13" borderId="16" xfId="1" applyNumberFormat="1" applyFont="1" applyFill="1" applyBorder="1" applyAlignment="1" applyProtection="1">
      <alignment horizontal="center" vertical="center" wrapText="1"/>
      <protection locked="0"/>
    </xf>
    <xf numFmtId="42" fontId="15" fillId="13" borderId="58" xfId="1" applyNumberFormat="1" applyFont="1" applyFill="1" applyBorder="1" applyAlignment="1" applyProtection="1">
      <alignment horizontal="center" vertical="center" wrapText="1"/>
      <protection locked="0"/>
    </xf>
    <xf numFmtId="42" fontId="15" fillId="13" borderId="59" xfId="1" applyNumberFormat="1" applyFont="1" applyFill="1" applyBorder="1" applyAlignment="1" applyProtection="1">
      <alignment horizontal="center" vertical="center" wrapText="1"/>
      <protection locked="0"/>
    </xf>
    <xf numFmtId="42" fontId="15" fillId="0" borderId="59" xfId="1" applyNumberFormat="1" applyFont="1" applyBorder="1" applyAlignment="1" applyProtection="1">
      <alignment horizontal="center" vertical="center" wrapText="1"/>
      <protection locked="0"/>
    </xf>
    <xf numFmtId="42" fontId="15" fillId="13" borderId="63" xfId="1" applyNumberFormat="1" applyFont="1" applyFill="1" applyBorder="1" applyAlignment="1" applyProtection="1">
      <alignment horizontal="center" vertical="center" wrapText="1"/>
      <protection locked="0"/>
    </xf>
    <xf numFmtId="42" fontId="15" fillId="13" borderId="64" xfId="1" applyNumberFormat="1" applyFont="1" applyFill="1" applyBorder="1" applyAlignment="1" applyProtection="1">
      <alignment horizontal="center" vertical="center" wrapText="1"/>
      <protection locked="0"/>
    </xf>
    <xf numFmtId="42" fontId="15" fillId="13" borderId="65" xfId="1" applyNumberFormat="1" applyFont="1" applyFill="1" applyBorder="1" applyAlignment="1" applyProtection="1">
      <alignment horizontal="center" vertical="center" wrapText="1"/>
      <protection locked="0"/>
    </xf>
    <xf numFmtId="42" fontId="67" fillId="13" borderId="63" xfId="1" applyNumberFormat="1" applyFont="1" applyFill="1" applyBorder="1" applyAlignment="1" applyProtection="1">
      <alignment horizontal="center" vertical="center" wrapText="1"/>
      <protection locked="0"/>
    </xf>
    <xf numFmtId="42" fontId="15" fillId="2" borderId="16" xfId="1" applyNumberFormat="1" applyFont="1" applyFill="1" applyBorder="1" applyAlignment="1" applyProtection="1">
      <alignment horizontal="center" vertical="center" wrapText="1"/>
      <protection locked="0"/>
    </xf>
    <xf numFmtId="42" fontId="67" fillId="0" borderId="58" xfId="1" applyNumberFormat="1" applyFont="1" applyBorder="1" applyAlignment="1" applyProtection="1">
      <alignment horizontal="center" vertical="center" wrapText="1"/>
      <protection locked="0"/>
    </xf>
    <xf numFmtId="42" fontId="15" fillId="0" borderId="16" xfId="1" applyNumberFormat="1" applyFont="1" applyBorder="1" applyAlignment="1" applyProtection="1">
      <alignment horizontal="center" wrapText="1"/>
      <protection locked="0"/>
    </xf>
    <xf numFmtId="42" fontId="15" fillId="0" borderId="58" xfId="1" applyNumberFormat="1" applyFont="1" applyBorder="1" applyAlignment="1" applyProtection="1">
      <alignment horizontal="center" wrapText="1"/>
      <protection locked="0"/>
    </xf>
    <xf numFmtId="42" fontId="15" fillId="13" borderId="16" xfId="1" applyNumberFormat="1" applyFont="1" applyFill="1" applyBorder="1" applyAlignment="1" applyProtection="1">
      <alignment horizontal="center" wrapText="1"/>
      <protection locked="0"/>
    </xf>
    <xf numFmtId="42" fontId="15" fillId="13" borderId="58" xfId="1" applyNumberFormat="1" applyFont="1" applyFill="1" applyBorder="1" applyAlignment="1" applyProtection="1">
      <alignment horizontal="center" wrapText="1"/>
      <protection locked="0"/>
    </xf>
    <xf numFmtId="42" fontId="15" fillId="13" borderId="59" xfId="1" applyNumberFormat="1" applyFont="1" applyFill="1" applyBorder="1" applyAlignment="1" applyProtection="1">
      <alignment horizontal="center" wrapText="1"/>
      <protection locked="0"/>
    </xf>
    <xf numFmtId="42" fontId="15" fillId="13" borderId="63" xfId="1" applyNumberFormat="1" applyFont="1" applyFill="1" applyBorder="1" applyAlignment="1" applyProtection="1">
      <alignment horizontal="center" wrapText="1"/>
      <protection locked="0"/>
    </xf>
    <xf numFmtId="42" fontId="15" fillId="13" borderId="64" xfId="1" applyNumberFormat="1" applyFont="1" applyFill="1" applyBorder="1" applyAlignment="1" applyProtection="1">
      <alignment horizontal="center" wrapText="1"/>
      <protection locked="0"/>
    </xf>
    <xf numFmtId="42" fontId="15" fillId="13" borderId="65" xfId="1" applyNumberFormat="1" applyFont="1" applyFill="1" applyBorder="1" applyAlignment="1" applyProtection="1">
      <alignment horizontal="center" wrapText="1"/>
      <protection locked="0"/>
    </xf>
    <xf numFmtId="42" fontId="67" fillId="0" borderId="16" xfId="1" applyNumberFormat="1" applyFont="1" applyBorder="1" applyAlignment="1" applyProtection="1">
      <alignment horizontal="center" wrapText="1"/>
      <protection locked="0"/>
    </xf>
    <xf numFmtId="42" fontId="15" fillId="0" borderId="36" xfId="1" applyNumberFormat="1" applyFont="1" applyBorder="1" applyAlignment="1" applyProtection="1">
      <alignment horizontal="center" vertical="center" wrapText="1"/>
      <protection locked="0"/>
    </xf>
    <xf numFmtId="42" fontId="15" fillId="2" borderId="36" xfId="1" applyNumberFormat="1" applyFont="1" applyFill="1" applyBorder="1" applyAlignment="1" applyProtection="1">
      <alignment horizontal="center" wrapText="1"/>
      <protection locked="0"/>
    </xf>
    <xf numFmtId="42" fontId="15" fillId="13" borderId="36" xfId="1" applyNumberFormat="1" applyFont="1" applyFill="1" applyBorder="1" applyAlignment="1" applyProtection="1">
      <alignment horizontal="center" vertical="center" wrapText="1"/>
      <protection locked="0"/>
    </xf>
    <xf numFmtId="0" fontId="3" fillId="0" borderId="0" xfId="1" applyAlignment="1" applyProtection="1">
      <alignment horizontal="left"/>
      <protection locked="0"/>
    </xf>
    <xf numFmtId="42" fontId="3" fillId="0" borderId="0" xfId="1" applyNumberFormat="1" applyProtection="1">
      <protection locked="0"/>
    </xf>
    <xf numFmtId="42" fontId="15" fillId="13" borderId="136" xfId="1" applyNumberFormat="1" applyFont="1" applyFill="1" applyBorder="1" applyAlignment="1" applyProtection="1">
      <alignment horizontal="center" vertical="center" wrapText="1"/>
      <protection locked="0"/>
    </xf>
    <xf numFmtId="0" fontId="2" fillId="0" borderId="0" xfId="0" applyFont="1" applyAlignment="1">
      <alignment vertical="center"/>
    </xf>
    <xf numFmtId="0" fontId="2" fillId="30" borderId="0" xfId="0" applyFont="1" applyFill="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42" fontId="1" fillId="0" borderId="0" xfId="0" applyNumberFormat="1" applyFont="1"/>
    <xf numFmtId="42" fontId="1" fillId="19" borderId="0" xfId="0" applyNumberFormat="1" applyFont="1" applyFill="1"/>
    <xf numFmtId="0" fontId="1" fillId="19" borderId="0" xfId="0" applyFont="1" applyFill="1"/>
    <xf numFmtId="42" fontId="33" fillId="0" borderId="0" xfId="1" applyNumberFormat="1" applyFont="1"/>
    <xf numFmtId="0" fontId="3" fillId="0" borderId="0" xfId="1"/>
    <xf numFmtId="0" fontId="33" fillId="0" borderId="0" xfId="1" applyFont="1" applyAlignment="1">
      <alignment horizontal="left"/>
    </xf>
    <xf numFmtId="0" fontId="33" fillId="0" borderId="0" xfId="1" applyFont="1"/>
    <xf numFmtId="42" fontId="33" fillId="0" borderId="8" xfId="1" applyNumberFormat="1" applyFont="1" applyBorder="1"/>
    <xf numFmtId="0" fontId="15" fillId="0" borderId="0" xfId="1" applyFont="1" applyAlignment="1">
      <alignment horizontal="left" vertical="center"/>
    </xf>
    <xf numFmtId="0" fontId="3" fillId="0" borderId="0" xfId="1" applyAlignment="1">
      <alignment vertical="center"/>
    </xf>
    <xf numFmtId="42" fontId="17" fillId="0" borderId="13" xfId="1" applyNumberFormat="1" applyFont="1" applyBorder="1" applyAlignment="1">
      <alignment horizontal="center" vertical="center" wrapText="1"/>
    </xf>
    <xf numFmtId="42" fontId="17" fillId="0" borderId="58" xfId="1" applyNumberFormat="1" applyFont="1" applyBorder="1" applyAlignment="1">
      <alignment horizontal="center" vertical="center" wrapText="1"/>
    </xf>
    <xf numFmtId="42" fontId="17" fillId="0" borderId="16" xfId="1" applyNumberFormat="1" applyFont="1" applyBorder="1" applyAlignment="1">
      <alignment horizontal="center" vertical="center" wrapText="1"/>
    </xf>
    <xf numFmtId="42" fontId="17" fillId="0" borderId="71" xfId="1" applyNumberFormat="1" applyFont="1" applyBorder="1" applyAlignment="1">
      <alignment horizontal="center" vertical="center" wrapText="1"/>
    </xf>
    <xf numFmtId="42" fontId="17" fillId="0" borderId="59" xfId="1" applyNumberFormat="1" applyFont="1" applyBorder="1" applyAlignment="1">
      <alignment horizontal="center" vertical="center" wrapText="1"/>
    </xf>
    <xf numFmtId="42" fontId="17" fillId="0" borderId="60" xfId="1" applyNumberFormat="1" applyFont="1" applyBorder="1" applyAlignment="1">
      <alignment horizontal="center" vertical="center" wrapText="1"/>
    </xf>
    <xf numFmtId="42" fontId="17" fillId="0" borderId="0" xfId="1" applyNumberFormat="1" applyFont="1" applyAlignment="1">
      <alignment horizontal="center" vertical="center" wrapText="1"/>
    </xf>
    <xf numFmtId="0" fontId="34" fillId="22" borderId="0" xfId="1" applyFont="1" applyFill="1" applyAlignment="1">
      <alignment vertical="center" wrapText="1"/>
    </xf>
    <xf numFmtId="0" fontId="34" fillId="29" borderId="0" xfId="1" applyFont="1" applyFill="1" applyAlignment="1">
      <alignment vertical="center" wrapText="1"/>
    </xf>
    <xf numFmtId="0" fontId="16" fillId="23" borderId="0" xfId="1" applyFont="1" applyFill="1" applyAlignment="1">
      <alignment vertical="center"/>
    </xf>
    <xf numFmtId="0" fontId="17" fillId="23" borderId="0" xfId="1" applyFont="1" applyFill="1" applyAlignment="1">
      <alignment horizontal="center" vertical="center" wrapText="1"/>
    </xf>
    <xf numFmtId="0" fontId="16" fillId="23" borderId="0" xfId="1" applyFont="1" applyFill="1" applyAlignment="1">
      <alignment horizontal="right" vertical="center" wrapText="1"/>
    </xf>
    <xf numFmtId="0" fontId="16" fillId="0" borderId="0" xfId="1" applyFont="1" applyAlignment="1">
      <alignment horizontal="left" vertical="center"/>
    </xf>
    <xf numFmtId="42" fontId="16" fillId="12" borderId="63" xfId="1" applyNumberFormat="1" applyFont="1" applyFill="1" applyBorder="1" applyAlignment="1">
      <alignment horizontal="center" vertical="center" wrapText="1"/>
    </xf>
    <xf numFmtId="42" fontId="16" fillId="12" borderId="64" xfId="1" applyNumberFormat="1" applyFont="1" applyFill="1" applyBorder="1" applyAlignment="1">
      <alignment horizontal="center" vertical="center" wrapText="1"/>
    </xf>
    <xf numFmtId="42" fontId="16" fillId="12" borderId="65" xfId="1" applyNumberFormat="1" applyFont="1" applyFill="1" applyBorder="1" applyAlignment="1">
      <alignment horizontal="center" vertical="center" wrapText="1"/>
    </xf>
    <xf numFmtId="42" fontId="16" fillId="12" borderId="117" xfId="1" applyNumberFormat="1" applyFont="1" applyFill="1" applyBorder="1" applyAlignment="1">
      <alignment horizontal="center" vertical="center" wrapText="1"/>
    </xf>
    <xf numFmtId="42" fontId="16" fillId="12" borderId="105" xfId="1" applyNumberFormat="1" applyFont="1" applyFill="1" applyBorder="1" applyAlignment="1">
      <alignment horizontal="center" vertical="center" wrapText="1"/>
    </xf>
    <xf numFmtId="42" fontId="16" fillId="12" borderId="62" xfId="1" applyNumberFormat="1" applyFont="1" applyFill="1" applyBorder="1" applyAlignment="1">
      <alignment horizontal="center" vertical="center" wrapText="1"/>
    </xf>
    <xf numFmtId="0" fontId="35" fillId="0" borderId="0" xfId="1" applyFont="1" applyAlignment="1">
      <alignment vertical="center"/>
    </xf>
    <xf numFmtId="0" fontId="16" fillId="23" borderId="0" xfId="1" applyFont="1" applyFill="1" applyAlignment="1">
      <alignment horizontal="left" vertical="center"/>
    </xf>
    <xf numFmtId="42" fontId="16" fillId="12" borderId="104" xfId="1" applyNumberFormat="1" applyFont="1" applyFill="1" applyBorder="1" applyAlignment="1">
      <alignment horizontal="center" vertical="center" wrapText="1"/>
    </xf>
    <xf numFmtId="42" fontId="16" fillId="23" borderId="16" xfId="1" applyNumberFormat="1" applyFont="1" applyFill="1" applyBorder="1" applyAlignment="1">
      <alignment horizontal="center" vertical="center" wrapText="1"/>
    </xf>
    <xf numFmtId="42" fontId="16" fillId="23" borderId="58" xfId="1" applyNumberFormat="1" applyFont="1" applyFill="1" applyBorder="1" applyAlignment="1">
      <alignment horizontal="center" vertical="center" wrapText="1"/>
    </xf>
    <xf numFmtId="42" fontId="16" fillId="23" borderId="59" xfId="1" applyNumberFormat="1" applyFont="1" applyFill="1" applyBorder="1" applyAlignment="1">
      <alignment horizontal="center" vertical="center" wrapText="1"/>
    </xf>
    <xf numFmtId="42" fontId="16" fillId="23" borderId="36" xfId="1" applyNumberFormat="1" applyFont="1" applyFill="1" applyBorder="1" applyAlignment="1">
      <alignment horizontal="center" vertical="center" wrapText="1"/>
    </xf>
    <xf numFmtId="42" fontId="16" fillId="23" borderId="60" xfId="1" applyNumberFormat="1" applyFont="1" applyFill="1" applyBorder="1" applyAlignment="1">
      <alignment horizontal="center" vertical="center" wrapText="1"/>
    </xf>
    <xf numFmtId="42" fontId="16" fillId="23" borderId="0" xfId="1" applyNumberFormat="1" applyFont="1" applyFill="1" applyAlignment="1">
      <alignment horizontal="center" vertical="center" wrapText="1"/>
    </xf>
    <xf numFmtId="42" fontId="15" fillId="22" borderId="0" xfId="1" applyNumberFormat="1" applyFont="1" applyFill="1" applyAlignment="1">
      <alignment horizontal="center" vertical="center" wrapText="1"/>
    </xf>
    <xf numFmtId="42" fontId="15" fillId="22" borderId="0" xfId="1" applyNumberFormat="1" applyFont="1" applyFill="1" applyAlignment="1">
      <alignment horizontal="center" vertical="center"/>
    </xf>
    <xf numFmtId="42" fontId="15" fillId="29" borderId="0" xfId="1" applyNumberFormat="1" applyFont="1" applyFill="1" applyAlignment="1">
      <alignment horizontal="center" vertical="center"/>
    </xf>
    <xf numFmtId="42" fontId="15" fillId="29" borderId="15" xfId="1" applyNumberFormat="1" applyFont="1" applyFill="1" applyBorder="1" applyAlignment="1">
      <alignment horizontal="center" vertical="center"/>
    </xf>
    <xf numFmtId="42" fontId="16" fillId="12" borderId="66" xfId="1" applyNumberFormat="1" applyFont="1" applyFill="1" applyBorder="1" applyAlignment="1">
      <alignment horizontal="center" vertical="center" wrapText="1"/>
    </xf>
    <xf numFmtId="42" fontId="16" fillId="12" borderId="68" xfId="1" applyNumberFormat="1" applyFont="1" applyFill="1" applyBorder="1" applyAlignment="1">
      <alignment horizontal="center" vertical="center" wrapText="1"/>
    </xf>
    <xf numFmtId="42" fontId="16" fillId="12" borderId="7" xfId="1" applyNumberFormat="1" applyFont="1" applyFill="1" applyBorder="1" applyAlignment="1">
      <alignment horizontal="center" vertical="center" wrapText="1"/>
    </xf>
    <xf numFmtId="42" fontId="16" fillId="12" borderId="69" xfId="1" applyNumberFormat="1" applyFont="1" applyFill="1" applyBorder="1" applyAlignment="1">
      <alignment horizontal="center" vertical="center" wrapText="1"/>
    </xf>
    <xf numFmtId="42" fontId="16" fillId="12" borderId="70" xfId="1" applyNumberFormat="1" applyFont="1" applyFill="1" applyBorder="1" applyAlignment="1">
      <alignment horizontal="center" vertical="center" wrapText="1"/>
    </xf>
    <xf numFmtId="42" fontId="16" fillId="12" borderId="118" xfId="1" applyNumberFormat="1" applyFont="1" applyFill="1" applyBorder="1" applyAlignment="1">
      <alignment horizontal="center" vertical="center" wrapText="1"/>
    </xf>
    <xf numFmtId="42" fontId="16" fillId="12" borderId="75" xfId="1" applyNumberFormat="1" applyFont="1" applyFill="1" applyBorder="1" applyAlignment="1">
      <alignment horizontal="center" vertical="center" wrapText="1"/>
    </xf>
    <xf numFmtId="42" fontId="16" fillId="12" borderId="103" xfId="1" applyNumberFormat="1" applyFont="1" applyFill="1" applyBorder="1" applyAlignment="1">
      <alignment horizontal="center" vertical="center" wrapText="1"/>
    </xf>
    <xf numFmtId="0" fontId="15" fillId="0" borderId="0" xfId="1" applyFont="1" applyAlignment="1">
      <alignment horizontal="left"/>
    </xf>
    <xf numFmtId="0" fontId="16" fillId="0" borderId="0" xfId="1" applyFont="1" applyAlignment="1">
      <alignment horizontal="left"/>
    </xf>
    <xf numFmtId="42" fontId="16" fillId="12" borderId="31" xfId="1" applyNumberFormat="1" applyFont="1" applyFill="1" applyBorder="1" applyAlignment="1">
      <alignment horizontal="center" vertical="center" wrapText="1"/>
    </xf>
    <xf numFmtId="42" fontId="16" fillId="12" borderId="74" xfId="1" applyNumberFormat="1" applyFont="1" applyFill="1" applyBorder="1" applyAlignment="1">
      <alignment horizontal="center" vertical="center" wrapText="1"/>
    </xf>
    <xf numFmtId="0" fontId="35" fillId="0" borderId="0" xfId="1" applyFont="1"/>
    <xf numFmtId="42" fontId="15" fillId="19" borderId="16" xfId="1" applyNumberFormat="1" applyFont="1" applyFill="1" applyBorder="1" applyAlignment="1">
      <alignment horizontal="center" vertical="center" wrapText="1"/>
    </xf>
    <xf numFmtId="42" fontId="15" fillId="19" borderId="58" xfId="1" applyNumberFormat="1" applyFont="1" applyFill="1" applyBorder="1" applyAlignment="1">
      <alignment horizontal="center" vertical="center" wrapText="1"/>
    </xf>
    <xf numFmtId="42" fontId="15" fillId="19" borderId="121" xfId="1" applyNumberFormat="1" applyFont="1" applyFill="1" applyBorder="1" applyAlignment="1">
      <alignment horizontal="center" vertical="center" wrapText="1"/>
    </xf>
    <xf numFmtId="42" fontId="15" fillId="19" borderId="122" xfId="1" applyNumberFormat="1" applyFont="1" applyFill="1" applyBorder="1" applyAlignment="1">
      <alignment horizontal="center" vertical="center" wrapText="1"/>
    </xf>
    <xf numFmtId="9" fontId="16" fillId="19" borderId="13" xfId="1" applyNumberFormat="1" applyFont="1" applyFill="1" applyBorder="1" applyAlignment="1">
      <alignment horizontal="right" vertical="center" wrapText="1"/>
    </xf>
    <xf numFmtId="9" fontId="16" fillId="19" borderId="15" xfId="1" applyNumberFormat="1" applyFont="1" applyFill="1" applyBorder="1" applyAlignment="1">
      <alignment horizontal="right" vertical="center" wrapText="1"/>
    </xf>
    <xf numFmtId="42" fontId="16" fillId="19" borderId="124" xfId="1" applyNumberFormat="1" applyFont="1" applyFill="1" applyBorder="1" applyAlignment="1">
      <alignment vertical="center" wrapText="1"/>
    </xf>
    <xf numFmtId="42" fontId="16" fillId="19" borderId="25" xfId="1" applyNumberFormat="1" applyFont="1" applyFill="1" applyBorder="1" applyAlignment="1">
      <alignment vertical="center" wrapText="1"/>
    </xf>
    <xf numFmtId="42" fontId="16" fillId="24" borderId="120" xfId="1" applyNumberFormat="1" applyFont="1" applyFill="1" applyBorder="1" applyAlignment="1">
      <alignment horizontal="center" vertical="center" wrapText="1"/>
    </xf>
    <xf numFmtId="0" fontId="20" fillId="2" borderId="1" xfId="2" applyFont="1" applyFill="1" applyBorder="1" applyAlignment="1">
      <alignment vertical="center"/>
    </xf>
    <xf numFmtId="0" fontId="20" fillId="2" borderId="1" xfId="2" applyFont="1" applyFill="1" applyBorder="1" applyAlignment="1">
      <alignment vertical="center" wrapText="1"/>
    </xf>
    <xf numFmtId="42" fontId="20" fillId="2" borderId="1" xfId="2" applyNumberFormat="1" applyFont="1" applyFill="1" applyBorder="1" applyAlignment="1">
      <alignment vertical="center"/>
    </xf>
    <xf numFmtId="42" fontId="20" fillId="2" borderId="0" xfId="2" applyNumberFormat="1" applyFont="1" applyFill="1" applyAlignment="1">
      <alignment horizontal="left"/>
    </xf>
    <xf numFmtId="0" fontId="16" fillId="24" borderId="108" xfId="2" applyFont="1" applyFill="1" applyBorder="1" applyAlignment="1">
      <alignment horizontal="center" vertical="center"/>
    </xf>
    <xf numFmtId="0" fontId="16" fillId="15" borderId="108" xfId="2" applyFont="1" applyFill="1" applyBorder="1" applyAlignment="1">
      <alignment horizontal="center" vertical="center"/>
    </xf>
    <xf numFmtId="42" fontId="16" fillId="0" borderId="94" xfId="2" applyNumberFormat="1" applyFont="1" applyBorder="1" applyAlignment="1">
      <alignment horizontal="right" vertical="center"/>
    </xf>
    <xf numFmtId="42" fontId="16" fillId="0" borderId="93" xfId="2" applyNumberFormat="1" applyFont="1" applyBorder="1" applyAlignment="1">
      <alignment horizontal="right" vertical="center"/>
    </xf>
    <xf numFmtId="42" fontId="16" fillId="0" borderId="110" xfId="2" applyNumberFormat="1" applyFont="1" applyBorder="1" applyAlignment="1">
      <alignment horizontal="right" vertical="center"/>
    </xf>
    <xf numFmtId="42" fontId="16" fillId="0" borderId="108" xfId="2" applyNumberFormat="1" applyFont="1" applyBorder="1" applyAlignment="1">
      <alignment horizontal="right"/>
    </xf>
    <xf numFmtId="165" fontId="1" fillId="0" borderId="0" xfId="0" applyNumberFormat="1" applyFont="1"/>
    <xf numFmtId="0" fontId="7" fillId="0" borderId="49" xfId="8" applyFont="1" applyBorder="1" applyAlignment="1" applyProtection="1">
      <alignment horizontal="right"/>
      <protection locked="0"/>
    </xf>
    <xf numFmtId="0" fontId="7" fillId="0" borderId="2" xfId="8" applyFont="1" applyBorder="1" applyAlignment="1" applyProtection="1">
      <alignment horizontal="right"/>
      <protection locked="0"/>
    </xf>
    <xf numFmtId="0" fontId="7" fillId="0" borderId="36" xfId="8" applyFont="1" applyBorder="1" applyAlignment="1" applyProtection="1">
      <alignment horizontal="right"/>
      <protection locked="0"/>
    </xf>
    <xf numFmtId="0" fontId="7" fillId="0" borderId="38" xfId="8" applyFont="1" applyBorder="1" applyAlignment="1" applyProtection="1">
      <alignment horizontal="right"/>
      <protection locked="0"/>
    </xf>
    <xf numFmtId="0" fontId="7" fillId="0" borderId="0" xfId="8" applyFont="1" applyAlignment="1" applyProtection="1">
      <alignment horizontal="right"/>
      <protection locked="0"/>
    </xf>
    <xf numFmtId="49" fontId="7" fillId="0" borderId="36" xfId="8" applyNumberFormat="1" applyFont="1" applyBorder="1" applyProtection="1">
      <protection locked="0"/>
    </xf>
    <xf numFmtId="0" fontId="7" fillId="19" borderId="49" xfId="8" applyFont="1" applyFill="1" applyBorder="1" applyAlignment="1" applyProtection="1">
      <alignment horizontal="left"/>
      <protection locked="0"/>
    </xf>
    <xf numFmtId="0" fontId="7" fillId="19" borderId="38" xfId="8" applyFont="1" applyFill="1" applyBorder="1" applyAlignment="1" applyProtection="1">
      <alignment horizontal="left"/>
      <protection locked="0"/>
    </xf>
    <xf numFmtId="49" fontId="7" fillId="16" borderId="36" xfId="8" applyNumberFormat="1" applyFont="1" applyFill="1" applyBorder="1" applyAlignment="1" applyProtection="1">
      <alignment vertical="center"/>
      <protection locked="0"/>
    </xf>
    <xf numFmtId="0" fontId="7" fillId="21" borderId="100" xfId="8" applyFont="1" applyFill="1" applyBorder="1" applyAlignment="1" applyProtection="1">
      <alignment vertical="center"/>
      <protection locked="0"/>
    </xf>
    <xf numFmtId="0" fontId="7" fillId="21" borderId="19" xfId="8" applyFont="1" applyFill="1" applyBorder="1" applyAlignment="1" applyProtection="1">
      <alignment vertical="center"/>
      <protection locked="0"/>
    </xf>
    <xf numFmtId="0" fontId="7" fillId="21" borderId="19" xfId="8" applyFont="1" applyFill="1" applyBorder="1" applyAlignment="1" applyProtection="1">
      <alignment horizontal="left" vertical="center"/>
      <protection locked="0"/>
    </xf>
    <xf numFmtId="0" fontId="7" fillId="19" borderId="32" xfId="8" applyFont="1" applyFill="1" applyBorder="1" applyAlignment="1" applyProtection="1">
      <alignment horizontal="left"/>
      <protection locked="0"/>
    </xf>
    <xf numFmtId="0" fontId="7" fillId="19" borderId="50" xfId="8" applyFont="1" applyFill="1" applyBorder="1" applyAlignment="1" applyProtection="1">
      <alignment horizontal="left"/>
      <protection locked="0"/>
    </xf>
    <xf numFmtId="49" fontId="7" fillId="0" borderId="2" xfId="8" applyNumberFormat="1" applyFont="1" applyBorder="1" applyProtection="1">
      <protection locked="0"/>
    </xf>
    <xf numFmtId="0" fontId="6" fillId="19" borderId="26" xfId="8" applyFont="1" applyFill="1" applyBorder="1" applyAlignment="1" applyProtection="1">
      <alignment horizontal="center"/>
      <protection locked="0"/>
    </xf>
    <xf numFmtId="0" fontId="7" fillId="7" borderId="26" xfId="8" applyFont="1" applyFill="1" applyBorder="1" applyAlignment="1" applyProtection="1">
      <alignment horizontal="left"/>
      <protection locked="0"/>
    </xf>
    <xf numFmtId="0" fontId="6" fillId="7" borderId="46" xfId="8" applyFont="1" applyFill="1" applyBorder="1" applyAlignment="1" applyProtection="1">
      <alignment horizontal="right"/>
      <protection locked="0"/>
    </xf>
    <xf numFmtId="49" fontId="7" fillId="0" borderId="49" xfId="8" applyNumberFormat="1" applyFont="1" applyBorder="1" applyAlignment="1" applyProtection="1">
      <alignment horizontal="left"/>
      <protection locked="0"/>
    </xf>
    <xf numFmtId="49" fontId="7" fillId="0" borderId="1" xfId="8" applyNumberFormat="1" applyFont="1" applyBorder="1" applyAlignment="1" applyProtection="1">
      <alignment horizontal="left"/>
      <protection locked="0"/>
    </xf>
    <xf numFmtId="49" fontId="7" fillId="0" borderId="38" xfId="8" applyNumberFormat="1" applyFont="1" applyBorder="1" applyAlignment="1" applyProtection="1">
      <alignment horizontal="left"/>
      <protection locked="0"/>
    </xf>
    <xf numFmtId="49" fontId="7" fillId="0" borderId="0" xfId="8" applyNumberFormat="1" applyFont="1" applyAlignment="1" applyProtection="1">
      <alignment horizontal="left"/>
      <protection locked="0"/>
    </xf>
    <xf numFmtId="49" fontId="7" fillId="0" borderId="50" xfId="8" applyNumberFormat="1" applyFont="1" applyBorder="1" applyAlignment="1" applyProtection="1">
      <alignment horizontal="left"/>
      <protection locked="0"/>
    </xf>
    <xf numFmtId="42" fontId="15" fillId="31" borderId="63" xfId="1" applyNumberFormat="1" applyFont="1" applyFill="1" applyBorder="1" applyAlignment="1">
      <alignment horizontal="center" vertical="center" wrapText="1"/>
    </xf>
    <xf numFmtId="42" fontId="15" fillId="31" borderId="64" xfId="1" applyNumberFormat="1" applyFont="1" applyFill="1" applyBorder="1" applyAlignment="1">
      <alignment horizontal="center" vertical="center" wrapText="1"/>
    </xf>
    <xf numFmtId="42" fontId="15" fillId="31" borderId="65" xfId="1" applyNumberFormat="1" applyFont="1" applyFill="1" applyBorder="1" applyAlignment="1">
      <alignment horizontal="center" vertical="center" wrapText="1"/>
    </xf>
    <xf numFmtId="42" fontId="15" fillId="19" borderId="36" xfId="1" applyNumberFormat="1" applyFont="1" applyFill="1" applyBorder="1" applyAlignment="1">
      <alignment horizontal="center" vertical="center" wrapText="1"/>
    </xf>
    <xf numFmtId="42" fontId="15" fillId="6" borderId="133" xfId="1" applyNumberFormat="1" applyFont="1" applyFill="1" applyBorder="1" applyAlignment="1">
      <alignment horizontal="center" vertical="center" wrapText="1"/>
    </xf>
    <xf numFmtId="42" fontId="15" fillId="6" borderId="142" xfId="1" applyNumberFormat="1" applyFont="1" applyFill="1" applyBorder="1" applyAlignment="1">
      <alignment horizontal="center" vertical="center" wrapText="1"/>
    </xf>
    <xf numFmtId="42" fontId="15" fillId="6" borderId="132" xfId="1" applyNumberFormat="1" applyFont="1" applyFill="1" applyBorder="1" applyAlignment="1">
      <alignment horizontal="center" vertical="center" wrapText="1"/>
    </xf>
    <xf numFmtId="42" fontId="15" fillId="13" borderId="142" xfId="1" applyNumberFormat="1" applyFont="1" applyFill="1" applyBorder="1" applyAlignment="1">
      <alignment horizontal="center" vertical="center" wrapText="1"/>
    </xf>
    <xf numFmtId="42" fontId="15" fillId="13" borderId="132" xfId="1" applyNumberFormat="1" applyFont="1" applyFill="1" applyBorder="1" applyAlignment="1">
      <alignment horizontal="center" vertical="center" wrapText="1"/>
    </xf>
    <xf numFmtId="42" fontId="2" fillId="3" borderId="0" xfId="0" applyNumberFormat="1" applyFont="1" applyFill="1"/>
    <xf numFmtId="42" fontId="1" fillId="32" borderId="0" xfId="0" applyNumberFormat="1" applyFont="1" applyFill="1"/>
    <xf numFmtId="42" fontId="2" fillId="32" borderId="0" xfId="0" applyNumberFormat="1" applyFont="1" applyFill="1"/>
    <xf numFmtId="0" fontId="1" fillId="32" borderId="0" xfId="0" applyFont="1" applyFill="1"/>
    <xf numFmtId="0" fontId="2" fillId="3" borderId="0" xfId="0" applyFont="1" applyFill="1"/>
    <xf numFmtId="0" fontId="7" fillId="19" borderId="36" xfId="8" applyFont="1" applyFill="1" applyBorder="1" applyAlignment="1" applyProtection="1">
      <alignment horizontal="right"/>
      <protection locked="0"/>
    </xf>
    <xf numFmtId="0" fontId="6" fillId="33" borderId="51" xfId="8" applyFont="1" applyFill="1" applyBorder="1" applyAlignment="1" applyProtection="1">
      <alignment horizontal="right"/>
      <protection locked="0"/>
    </xf>
    <xf numFmtId="0" fontId="8" fillId="34" borderId="47" xfId="8" applyFont="1" applyFill="1" applyBorder="1" applyAlignment="1" applyProtection="1">
      <alignment horizontal="center" vertical="center" wrapText="1"/>
      <protection locked="0"/>
    </xf>
    <xf numFmtId="0" fontId="7" fillId="35" borderId="48" xfId="8" applyFont="1" applyFill="1" applyBorder="1" applyAlignment="1" applyProtection="1">
      <alignment horizontal="right"/>
      <protection locked="0"/>
    </xf>
    <xf numFmtId="0" fontId="7" fillId="35" borderId="36" xfId="8" applyFont="1" applyFill="1" applyBorder="1" applyAlignment="1" applyProtection="1">
      <alignment horizontal="right"/>
      <protection locked="0"/>
    </xf>
    <xf numFmtId="42" fontId="15" fillId="13" borderId="0" xfId="1" applyNumberFormat="1" applyFont="1" applyFill="1" applyAlignment="1" applyProtection="1">
      <alignment horizontal="center" vertical="center" wrapText="1"/>
      <protection locked="0"/>
    </xf>
    <xf numFmtId="42" fontId="15" fillId="13" borderId="62" xfId="1" applyNumberFormat="1" applyFont="1" applyFill="1" applyBorder="1" applyAlignment="1" applyProtection="1">
      <alignment horizontal="center" vertical="center" wrapText="1"/>
      <protection locked="0"/>
    </xf>
    <xf numFmtId="42" fontId="15" fillId="13" borderId="0" xfId="1" applyNumberFormat="1" applyFont="1" applyFill="1" applyAlignment="1" applyProtection="1">
      <alignment horizontal="center" wrapText="1"/>
      <protection locked="0"/>
    </xf>
    <xf numFmtId="42" fontId="15" fillId="13" borderId="62" xfId="1" applyNumberFormat="1" applyFont="1" applyFill="1" applyBorder="1" applyAlignment="1" applyProtection="1">
      <alignment horizontal="center" wrapText="1"/>
      <protection locked="0"/>
    </xf>
    <xf numFmtId="42" fontId="15" fillId="31" borderId="62" xfId="1" applyNumberFormat="1" applyFont="1" applyFill="1" applyBorder="1" applyAlignment="1">
      <alignment horizontal="center" vertical="center" wrapText="1"/>
    </xf>
    <xf numFmtId="42" fontId="16" fillId="12" borderId="61" xfId="1" applyNumberFormat="1" applyFont="1" applyFill="1" applyBorder="1" applyAlignment="1">
      <alignment horizontal="center" vertical="center" wrapText="1"/>
    </xf>
    <xf numFmtId="42" fontId="16" fillId="12" borderId="67" xfId="1" applyNumberFormat="1" applyFont="1" applyFill="1" applyBorder="1" applyAlignment="1">
      <alignment horizontal="center" vertical="center" wrapText="1"/>
    </xf>
    <xf numFmtId="42" fontId="15" fillId="28" borderId="144" xfId="1" applyNumberFormat="1" applyFont="1" applyFill="1" applyBorder="1" applyAlignment="1" applyProtection="1">
      <alignment horizontal="center" vertical="center" wrapText="1"/>
      <protection locked="0"/>
    </xf>
    <xf numFmtId="42" fontId="16" fillId="19" borderId="91" xfId="1" applyNumberFormat="1" applyFont="1" applyFill="1" applyBorder="1" applyAlignment="1">
      <alignment vertical="center" wrapText="1"/>
    </xf>
    <xf numFmtId="42" fontId="15" fillId="2" borderId="120" xfId="1" applyNumberFormat="1"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15" fillId="0" borderId="0" xfId="1" applyFont="1" applyAlignment="1">
      <alignment vertical="center" wrapText="1"/>
    </xf>
    <xf numFmtId="0" fontId="66" fillId="0" borderId="15" xfId="1" applyFont="1" applyBorder="1" applyAlignment="1">
      <alignment horizontal="right" vertical="center"/>
    </xf>
    <xf numFmtId="0" fontId="17" fillId="0" borderId="0" xfId="2" applyFont="1" applyAlignment="1">
      <alignment vertical="center"/>
    </xf>
    <xf numFmtId="0" fontId="17" fillId="0" borderId="147" xfId="2" applyFont="1" applyBorder="1" applyAlignment="1">
      <alignment vertical="center"/>
    </xf>
    <xf numFmtId="0" fontId="17" fillId="0" borderId="79" xfId="2" applyFont="1" applyBorder="1" applyAlignment="1">
      <alignment vertical="center"/>
    </xf>
    <xf numFmtId="0" fontId="17" fillId="0" borderId="80" xfId="2" applyFont="1" applyBorder="1" applyAlignment="1">
      <alignment vertical="center"/>
    </xf>
    <xf numFmtId="0" fontId="17" fillId="0" borderId="113" xfId="2" applyFont="1" applyBorder="1" applyAlignment="1">
      <alignment vertical="center"/>
    </xf>
    <xf numFmtId="0" fontId="17" fillId="0" borderId="6" xfId="2" applyFont="1" applyBorder="1" applyAlignment="1">
      <alignment vertical="center"/>
    </xf>
    <xf numFmtId="0" fontId="17" fillId="0" borderId="74" xfId="2" applyFont="1" applyBorder="1" applyAlignment="1">
      <alignment vertical="center"/>
    </xf>
    <xf numFmtId="0" fontId="38" fillId="0" borderId="0" xfId="0" applyFont="1" applyAlignment="1">
      <alignment vertical="center"/>
    </xf>
    <xf numFmtId="0" fontId="38" fillId="0" borderId="148" xfId="0" applyFont="1" applyBorder="1" applyAlignment="1">
      <alignment vertical="center"/>
    </xf>
    <xf numFmtId="0" fontId="38" fillId="0" borderId="97" xfId="0" applyFont="1" applyBorder="1" applyAlignment="1">
      <alignment vertical="center"/>
    </xf>
    <xf numFmtId="0" fontId="38" fillId="0" borderId="98" xfId="0" applyFont="1" applyBorder="1" applyAlignment="1">
      <alignment vertical="center"/>
    </xf>
    <xf numFmtId="0" fontId="1" fillId="0" borderId="97" xfId="0" applyFont="1" applyBorder="1" applyAlignment="1">
      <alignment vertical="center"/>
    </xf>
    <xf numFmtId="0" fontId="1" fillId="0" borderId="146" xfId="0" applyFont="1" applyBorder="1" applyAlignment="1">
      <alignment vertical="center"/>
    </xf>
    <xf numFmtId="0" fontId="38" fillId="0" borderId="149" xfId="0" applyFont="1" applyBorder="1" applyAlignment="1">
      <alignment vertical="center"/>
    </xf>
    <xf numFmtId="0" fontId="38" fillId="0" borderId="140" xfId="0" applyFont="1" applyBorder="1" applyAlignment="1">
      <alignment vertical="center"/>
    </xf>
    <xf numFmtId="0" fontId="38" fillId="0" borderId="141" xfId="0" applyFont="1" applyBorder="1" applyAlignment="1">
      <alignment vertical="center"/>
    </xf>
    <xf numFmtId="0" fontId="45" fillId="0" borderId="0" xfId="0" applyFont="1" applyAlignment="1">
      <alignment vertical="center" wrapText="1"/>
    </xf>
    <xf numFmtId="0" fontId="1" fillId="0" borderId="0" xfId="0" applyFont="1" applyAlignment="1" applyProtection="1">
      <alignment vertical="top" wrapText="1"/>
      <protection locked="0"/>
    </xf>
    <xf numFmtId="42" fontId="16" fillId="0" borderId="125" xfId="1" applyNumberFormat="1" applyFont="1" applyBorder="1" applyAlignment="1">
      <alignment horizontal="center" vertical="center" wrapText="1"/>
    </xf>
    <xf numFmtId="42" fontId="16" fillId="0" borderId="129" xfId="1" applyNumberFormat="1" applyFont="1" applyBorder="1" applyAlignment="1">
      <alignment horizontal="center" vertical="center" wrapText="1"/>
    </xf>
    <xf numFmtId="42" fontId="16" fillId="13" borderId="72" xfId="1" applyNumberFormat="1" applyFont="1" applyFill="1" applyBorder="1" applyAlignment="1">
      <alignment horizontal="center" vertical="center" wrapText="1"/>
    </xf>
    <xf numFmtId="42" fontId="16" fillId="13" borderId="119" xfId="1" applyNumberFormat="1" applyFont="1" applyFill="1" applyBorder="1" applyAlignment="1">
      <alignment horizontal="center" vertical="center" wrapText="1"/>
    </xf>
    <xf numFmtId="42" fontId="16" fillId="0" borderId="127" xfId="1" applyNumberFormat="1" applyFont="1" applyBorder="1" applyAlignment="1">
      <alignment horizontal="center" vertical="center" wrapText="1"/>
    </xf>
    <xf numFmtId="42" fontId="16" fillId="13" borderId="125" xfId="1" applyNumberFormat="1" applyFont="1" applyFill="1" applyBorder="1" applyAlignment="1">
      <alignment horizontal="center" vertical="center" wrapText="1"/>
    </xf>
    <xf numFmtId="42" fontId="16" fillId="13" borderId="128" xfId="1" applyNumberFormat="1" applyFont="1" applyFill="1" applyBorder="1" applyAlignment="1">
      <alignment horizontal="center" vertical="center" wrapText="1"/>
    </xf>
    <xf numFmtId="42" fontId="16" fillId="13" borderId="127" xfId="1" applyNumberFormat="1" applyFont="1" applyFill="1" applyBorder="1" applyAlignment="1">
      <alignment horizontal="center" vertical="center" wrapText="1"/>
    </xf>
    <xf numFmtId="42" fontId="16" fillId="0" borderId="126" xfId="1" applyNumberFormat="1" applyFont="1" applyBorder="1" applyAlignment="1">
      <alignment horizontal="center" vertical="center" wrapText="1"/>
    </xf>
    <xf numFmtId="42" fontId="16" fillId="13" borderId="126" xfId="1" applyNumberFormat="1" applyFont="1" applyFill="1" applyBorder="1" applyAlignment="1">
      <alignment horizontal="center" vertical="center" wrapText="1"/>
    </xf>
    <xf numFmtId="42" fontId="16" fillId="13" borderId="135" xfId="1" applyNumberFormat="1" applyFont="1" applyFill="1" applyBorder="1" applyAlignment="1">
      <alignment horizontal="center" vertical="center" wrapText="1"/>
    </xf>
    <xf numFmtId="42" fontId="16" fillId="13" borderId="129" xfId="1" applyNumberFormat="1" applyFont="1" applyFill="1" applyBorder="1" applyAlignment="1">
      <alignment horizontal="center" vertical="center" wrapText="1"/>
    </xf>
    <xf numFmtId="42" fontId="16" fillId="0" borderId="145" xfId="1" applyNumberFormat="1" applyFont="1" applyBorder="1" applyAlignment="1">
      <alignment horizontal="center" vertical="center" wrapText="1"/>
    </xf>
    <xf numFmtId="42" fontId="15" fillId="19" borderId="0" xfId="1" applyNumberFormat="1" applyFont="1" applyFill="1" applyAlignment="1">
      <alignment horizontal="center" vertical="center" wrapText="1"/>
    </xf>
    <xf numFmtId="42" fontId="16" fillId="28" borderId="59" xfId="1" applyNumberFormat="1" applyFont="1" applyFill="1" applyBorder="1" applyAlignment="1">
      <alignment horizontal="center" vertical="center" wrapText="1"/>
    </xf>
    <xf numFmtId="42" fontId="16" fillId="27" borderId="16" xfId="1" applyNumberFormat="1" applyFont="1" applyFill="1" applyBorder="1" applyAlignment="1">
      <alignment horizontal="center" vertical="center" wrapText="1"/>
    </xf>
    <xf numFmtId="42" fontId="16" fillId="28" borderId="58" xfId="1" applyNumberFormat="1" applyFont="1" applyFill="1" applyBorder="1" applyAlignment="1">
      <alignment horizontal="center" vertical="center" wrapText="1"/>
    </xf>
    <xf numFmtId="42" fontId="15" fillId="28" borderId="58" xfId="1" applyNumberFormat="1" applyFont="1" applyFill="1" applyBorder="1" applyAlignment="1">
      <alignment horizontal="center" vertical="center" wrapText="1"/>
    </xf>
    <xf numFmtId="42" fontId="15" fillId="19" borderId="60" xfId="1" applyNumberFormat="1" applyFont="1" applyFill="1" applyBorder="1" applyAlignment="1">
      <alignment horizontal="center" vertical="center"/>
    </xf>
    <xf numFmtId="42" fontId="15" fillId="19" borderId="145" xfId="1" applyNumberFormat="1" applyFont="1" applyFill="1" applyBorder="1" applyAlignment="1">
      <alignment horizontal="center" vertical="center" wrapText="1"/>
    </xf>
    <xf numFmtId="42" fontId="15" fillId="19" borderId="59" xfId="1" applyNumberFormat="1" applyFont="1" applyFill="1" applyBorder="1" applyAlignment="1">
      <alignment horizontal="center" vertical="center" wrapText="1"/>
    </xf>
    <xf numFmtId="42" fontId="16" fillId="0" borderId="16" xfId="1" applyNumberFormat="1" applyFont="1" applyBorder="1" applyAlignment="1">
      <alignment horizontal="center" vertical="center" wrapText="1"/>
    </xf>
    <xf numFmtId="42" fontId="16" fillId="0" borderId="58" xfId="1" applyNumberFormat="1" applyFont="1" applyBorder="1" applyAlignment="1">
      <alignment horizontal="center" vertical="center" wrapText="1"/>
    </xf>
    <xf numFmtId="42" fontId="16" fillId="13" borderId="16" xfId="1" applyNumberFormat="1" applyFont="1" applyFill="1" applyBorder="1" applyAlignment="1">
      <alignment horizontal="center" vertical="center" wrapText="1"/>
    </xf>
    <xf numFmtId="42" fontId="16" fillId="13" borderId="58" xfId="1" applyNumberFormat="1" applyFont="1" applyFill="1" applyBorder="1" applyAlignment="1">
      <alignment horizontal="center" vertical="center" wrapText="1"/>
    </xf>
    <xf numFmtId="42" fontId="15" fillId="19" borderId="16" xfId="1" applyNumberFormat="1" applyFont="1" applyFill="1" applyBorder="1" applyAlignment="1">
      <alignment horizontal="center" vertical="center"/>
    </xf>
    <xf numFmtId="42" fontId="16" fillId="13" borderId="63" xfId="1" applyNumberFormat="1" applyFont="1" applyFill="1" applyBorder="1" applyAlignment="1">
      <alignment horizontal="center" vertical="center" wrapText="1"/>
    </xf>
    <xf numFmtId="42" fontId="16" fillId="13" borderId="64" xfId="1" applyNumberFormat="1" applyFont="1" applyFill="1" applyBorder="1" applyAlignment="1">
      <alignment horizontal="center" vertical="center" wrapText="1"/>
    </xf>
    <xf numFmtId="42" fontId="16" fillId="13" borderId="0" xfId="1" applyNumberFormat="1" applyFont="1" applyFill="1" applyAlignment="1">
      <alignment horizontal="center" vertical="center" wrapText="1"/>
    </xf>
    <xf numFmtId="42" fontId="16" fillId="19" borderId="16" xfId="1" applyNumberFormat="1" applyFont="1" applyFill="1" applyBorder="1" applyAlignment="1">
      <alignment horizontal="center" vertical="center" wrapText="1"/>
    </xf>
    <xf numFmtId="42" fontId="16" fillId="19" borderId="58" xfId="1" applyNumberFormat="1" applyFont="1" applyFill="1" applyBorder="1" applyAlignment="1">
      <alignment horizontal="center" vertical="center" wrapText="1"/>
    </xf>
    <xf numFmtId="42" fontId="16" fillId="19" borderId="16" xfId="1" applyNumberFormat="1" applyFont="1" applyFill="1" applyBorder="1" applyAlignment="1">
      <alignment horizontal="center" vertical="center"/>
    </xf>
    <xf numFmtId="42" fontId="16" fillId="19" borderId="60" xfId="1" applyNumberFormat="1" applyFont="1" applyFill="1" applyBorder="1" applyAlignment="1">
      <alignment horizontal="center" vertical="center"/>
    </xf>
    <xf numFmtId="42" fontId="16" fillId="0" borderId="131" xfId="1" applyNumberFormat="1" applyFont="1" applyBorder="1" applyAlignment="1">
      <alignment horizontal="center" vertical="center" wrapText="1"/>
    </xf>
    <xf numFmtId="42" fontId="16" fillId="13" borderId="131" xfId="1" applyNumberFormat="1" applyFont="1" applyFill="1" applyBorder="1" applyAlignment="1">
      <alignment horizontal="center" vertical="center" wrapText="1"/>
    </xf>
    <xf numFmtId="0" fontId="2" fillId="3" borderId="0" xfId="0" applyFont="1" applyFill="1" applyAlignment="1">
      <alignment horizontal="right"/>
    </xf>
    <xf numFmtId="0" fontId="15" fillId="0" borderId="13"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15" xfId="2" applyFont="1" applyBorder="1" applyAlignment="1" applyProtection="1">
      <alignment horizontal="left" vertical="center" wrapText="1"/>
      <protection locked="0"/>
    </xf>
    <xf numFmtId="0" fontId="2" fillId="0" borderId="139" xfId="0" applyFont="1" applyBorder="1" applyAlignment="1" applyProtection="1">
      <alignment horizontal="left" vertical="center"/>
      <protection locked="0"/>
    </xf>
    <xf numFmtId="0" fontId="2" fillId="0" borderId="140" xfId="0" applyFont="1" applyBorder="1" applyAlignment="1" applyProtection="1">
      <alignment horizontal="left" vertical="center"/>
      <protection locked="0"/>
    </xf>
    <xf numFmtId="14" fontId="1" fillId="0" borderId="140" xfId="0" applyNumberFormat="1" applyFont="1" applyBorder="1" applyAlignment="1" applyProtection="1">
      <alignment horizontal="left" vertical="center"/>
      <protection locked="0"/>
    </xf>
    <xf numFmtId="0" fontId="1" fillId="0" borderId="140" xfId="0" applyFont="1" applyBorder="1" applyAlignment="1" applyProtection="1">
      <alignment horizontal="left" vertical="center"/>
      <protection locked="0"/>
    </xf>
    <xf numFmtId="0" fontId="1" fillId="0" borderId="141" xfId="0" applyFont="1" applyBorder="1" applyAlignment="1" applyProtection="1">
      <alignment horizontal="left" vertical="center"/>
      <protection locked="0"/>
    </xf>
    <xf numFmtId="0" fontId="34" fillId="22" borderId="0" xfId="2" applyFont="1" applyFill="1" applyAlignment="1" applyProtection="1">
      <alignment horizontal="center" vertical="center"/>
      <protection locked="0"/>
    </xf>
    <xf numFmtId="0" fontId="16" fillId="0" borderId="78" xfId="2" applyFont="1" applyBorder="1" applyAlignment="1" applyProtection="1">
      <alignment horizontal="left" vertical="center"/>
      <protection locked="0"/>
    </xf>
    <xf numFmtId="0" fontId="16" fillId="0" borderId="79" xfId="2" applyFont="1" applyBorder="1" applyAlignment="1" applyProtection="1">
      <alignment horizontal="left" vertical="center"/>
      <protection locked="0"/>
    </xf>
    <xf numFmtId="0" fontId="15" fillId="0" borderId="79" xfId="2" applyFont="1" applyBorder="1" applyAlignment="1" applyProtection="1">
      <alignment horizontal="left" vertical="center"/>
      <protection locked="0"/>
    </xf>
    <xf numFmtId="0" fontId="15" fillId="0" borderId="80" xfId="2" applyFont="1" applyBorder="1" applyAlignment="1" applyProtection="1">
      <alignment horizontal="left" vertical="center"/>
      <protection locked="0"/>
    </xf>
    <xf numFmtId="0" fontId="2" fillId="0" borderId="96" xfId="0" applyFont="1" applyBorder="1" applyAlignment="1" applyProtection="1">
      <alignment horizontal="left" vertical="center"/>
      <protection locked="0"/>
    </xf>
    <xf numFmtId="0" fontId="2" fillId="0" borderId="97" xfId="0" applyFont="1" applyBorder="1" applyAlignment="1" applyProtection="1">
      <alignment horizontal="left" vertical="center"/>
      <protection locked="0"/>
    </xf>
    <xf numFmtId="0" fontId="1" fillId="0" borderId="97" xfId="0" applyFont="1" applyBorder="1" applyAlignment="1" applyProtection="1">
      <alignment horizontal="left" vertical="center"/>
      <protection locked="0"/>
    </xf>
    <xf numFmtId="0" fontId="1" fillId="0" borderId="98" xfId="0" applyFont="1" applyBorder="1" applyAlignment="1" applyProtection="1">
      <alignment horizontal="left" vertical="center"/>
      <protection locked="0"/>
    </xf>
    <xf numFmtId="0" fontId="16" fillId="0" borderId="143" xfId="2" applyFont="1" applyBorder="1" applyAlignment="1" applyProtection="1">
      <alignment horizontal="left" vertical="center"/>
      <protection locked="0"/>
    </xf>
    <xf numFmtId="0" fontId="16" fillId="0" borderId="6" xfId="2" applyFont="1" applyBorder="1" applyAlignment="1" applyProtection="1">
      <alignment horizontal="left" vertical="center"/>
      <protection locked="0"/>
    </xf>
    <xf numFmtId="0" fontId="15" fillId="0" borderId="6" xfId="2" applyFont="1" applyBorder="1" applyAlignment="1" applyProtection="1">
      <alignment horizontal="left" vertical="center"/>
      <protection locked="0"/>
    </xf>
    <xf numFmtId="0" fontId="15" fillId="0" borderId="74" xfId="2" applyFont="1" applyBorder="1" applyAlignment="1" applyProtection="1">
      <alignment horizontal="left" vertical="center"/>
      <protection locked="0"/>
    </xf>
    <xf numFmtId="0" fontId="16" fillId="0" borderId="83" xfId="2" applyFont="1" applyBorder="1" applyAlignment="1" applyProtection="1">
      <alignment horizontal="left" vertical="center"/>
      <protection locked="0"/>
    </xf>
    <xf numFmtId="0" fontId="16" fillId="0" borderId="84" xfId="2" applyFont="1" applyBorder="1" applyAlignment="1" applyProtection="1">
      <alignment horizontal="left" vertical="center"/>
      <protection locked="0"/>
    </xf>
    <xf numFmtId="0" fontId="16" fillId="0" borderId="85" xfId="2" applyFont="1" applyBorder="1" applyAlignment="1" applyProtection="1">
      <alignment horizontal="left" vertical="center"/>
      <protection locked="0"/>
    </xf>
    <xf numFmtId="0" fontId="16" fillId="0" borderId="86" xfId="2" applyFont="1" applyBorder="1" applyAlignment="1" applyProtection="1">
      <alignment horizontal="left" vertical="center"/>
      <protection locked="0"/>
    </xf>
    <xf numFmtId="0" fontId="1" fillId="0" borderId="0" xfId="0" applyFont="1" applyAlignment="1" applyProtection="1">
      <alignment horizontal="center"/>
      <protection locked="0"/>
    </xf>
    <xf numFmtId="0" fontId="16" fillId="24" borderId="20" xfId="2" applyFont="1" applyFill="1" applyBorder="1" applyAlignment="1" applyProtection="1">
      <alignment horizontal="left" vertical="center"/>
      <protection locked="0"/>
    </xf>
    <xf numFmtId="0" fontId="16" fillId="24" borderId="21" xfId="2" applyFont="1" applyFill="1" applyBorder="1" applyAlignment="1" applyProtection="1">
      <alignment horizontal="left" vertical="center"/>
      <protection locked="0"/>
    </xf>
    <xf numFmtId="0" fontId="16" fillId="24" borderId="22" xfId="2" applyFont="1" applyFill="1" applyBorder="1" applyAlignment="1" applyProtection="1">
      <alignment horizontal="left" vertical="center"/>
      <protection locked="0"/>
    </xf>
    <xf numFmtId="0" fontId="16" fillId="0" borderId="81" xfId="2" applyFont="1" applyBorder="1" applyAlignment="1" applyProtection="1">
      <alignment horizontal="left" vertical="center"/>
      <protection locked="0"/>
    </xf>
    <xf numFmtId="0" fontId="16" fillId="0" borderId="76" xfId="2" applyFont="1" applyBorder="1" applyAlignment="1" applyProtection="1">
      <alignment horizontal="left" vertical="center"/>
      <protection locked="0"/>
    </xf>
    <xf numFmtId="0" fontId="16" fillId="0" borderId="23" xfId="2" applyFont="1" applyBorder="1" applyAlignment="1" applyProtection="1">
      <alignment horizontal="left" vertical="center"/>
      <protection locked="0"/>
    </xf>
    <xf numFmtId="0" fontId="16" fillId="0" borderId="1" xfId="2" applyFont="1" applyBorder="1" applyAlignment="1" applyProtection="1">
      <alignment horizontal="left" vertical="center"/>
      <protection locked="0"/>
    </xf>
    <xf numFmtId="0" fontId="16" fillId="0" borderId="82" xfId="2" applyFont="1" applyBorder="1" applyAlignment="1" applyProtection="1">
      <alignment horizontal="left" vertical="center"/>
      <protection locked="0"/>
    </xf>
    <xf numFmtId="0" fontId="16" fillId="6" borderId="0" xfId="2" applyFont="1" applyFill="1" applyAlignment="1" applyProtection="1">
      <alignment horizontal="center"/>
      <protection locked="0"/>
    </xf>
    <xf numFmtId="0" fontId="16" fillId="24" borderId="20" xfId="2" applyFont="1" applyFill="1" applyBorder="1" applyAlignment="1" applyProtection="1">
      <alignment horizontal="center" vertical="center"/>
      <protection locked="0"/>
    </xf>
    <xf numFmtId="0" fontId="16" fillId="24" borderId="21" xfId="2" applyFont="1" applyFill="1" applyBorder="1" applyAlignment="1" applyProtection="1">
      <alignment horizontal="center" vertical="center"/>
      <protection locked="0"/>
    </xf>
    <xf numFmtId="0" fontId="16" fillId="24" borderId="22" xfId="2" applyFont="1" applyFill="1" applyBorder="1" applyAlignment="1" applyProtection="1">
      <alignment horizontal="center" vertical="center"/>
      <protection locked="0"/>
    </xf>
    <xf numFmtId="0" fontId="16" fillId="8" borderId="21" xfId="2" applyFont="1" applyFill="1" applyBorder="1" applyAlignment="1" applyProtection="1">
      <alignment horizontal="center" vertical="center"/>
      <protection locked="0"/>
    </xf>
    <xf numFmtId="0" fontId="16" fillId="8" borderId="22" xfId="2" applyFont="1" applyFill="1" applyBorder="1" applyAlignment="1" applyProtection="1">
      <alignment horizontal="center" vertical="center"/>
      <protection locked="0"/>
    </xf>
    <xf numFmtId="0" fontId="15" fillId="0" borderId="13" xfId="2" applyFont="1" applyBorder="1" applyAlignment="1" applyProtection="1">
      <alignment vertical="center"/>
      <protection locked="0"/>
    </xf>
    <xf numFmtId="0" fontId="15" fillId="0" borderId="0" xfId="2" applyFont="1" applyAlignment="1" applyProtection="1">
      <alignment vertical="center"/>
      <protection locked="0"/>
    </xf>
    <xf numFmtId="0" fontId="15" fillId="0" borderId="24" xfId="2" applyFont="1" applyBorder="1" applyAlignment="1" applyProtection="1">
      <alignment vertical="center"/>
      <protection locked="0"/>
    </xf>
    <xf numFmtId="0" fontId="15" fillId="0" borderId="106" xfId="2" applyFont="1" applyBorder="1" applyAlignment="1" applyProtection="1">
      <alignment horizontal="left" vertical="center"/>
      <protection locked="0"/>
    </xf>
    <xf numFmtId="0" fontId="15" fillId="0" borderId="107" xfId="2" applyFont="1" applyBorder="1" applyAlignment="1" applyProtection="1">
      <alignment horizontal="left" vertical="center"/>
      <protection locked="0"/>
    </xf>
    <xf numFmtId="0" fontId="15" fillId="0" borderId="56" xfId="2" applyFont="1" applyBorder="1" applyAlignment="1" applyProtection="1">
      <alignment horizontal="left" vertical="center"/>
      <protection locked="0"/>
    </xf>
    <xf numFmtId="0" fontId="17" fillId="19" borderId="25" xfId="2" applyFont="1" applyFill="1" applyBorder="1" applyAlignment="1" applyProtection="1">
      <alignment horizontal="left" vertical="center"/>
      <protection locked="0"/>
    </xf>
    <xf numFmtId="0" fontId="17" fillId="19" borderId="91" xfId="2" applyFont="1" applyFill="1" applyBorder="1" applyAlignment="1" applyProtection="1">
      <alignment horizontal="left" vertical="center"/>
      <protection locked="0"/>
    </xf>
    <xf numFmtId="0" fontId="15" fillId="0" borderId="13" xfId="2" applyFont="1" applyBorder="1" applyAlignment="1" applyProtection="1">
      <alignment horizontal="left" vertical="center"/>
      <protection locked="0"/>
    </xf>
    <xf numFmtId="0" fontId="15" fillId="0" borderId="0" xfId="2" applyFont="1" applyAlignment="1" applyProtection="1">
      <alignment horizontal="left" vertical="center"/>
      <protection locked="0"/>
    </xf>
    <xf numFmtId="0" fontId="15" fillId="0" borderId="24" xfId="2" applyFont="1" applyBorder="1" applyAlignment="1" applyProtection="1">
      <alignment horizontal="left" vertical="center"/>
      <protection locked="0"/>
    </xf>
    <xf numFmtId="0" fontId="15" fillId="0" borderId="4" xfId="2" applyFont="1" applyBorder="1" applyAlignment="1" applyProtection="1">
      <alignment horizontal="left" vertical="center"/>
      <protection locked="0"/>
    </xf>
    <xf numFmtId="0" fontId="15" fillId="0" borderId="27" xfId="2" applyFont="1" applyBorder="1" applyAlignment="1" applyProtection="1">
      <alignment horizontal="left" vertical="center"/>
      <protection locked="0"/>
    </xf>
    <xf numFmtId="0" fontId="15" fillId="0" borderId="87" xfId="2" applyFont="1" applyBorder="1" applyAlignment="1" applyProtection="1">
      <alignment horizontal="left" vertical="center"/>
      <protection locked="0"/>
    </xf>
    <xf numFmtId="0" fontId="15" fillId="19" borderId="27" xfId="2" applyFont="1" applyFill="1" applyBorder="1" applyAlignment="1" applyProtection="1">
      <alignment horizontal="left" vertical="center"/>
      <protection locked="0"/>
    </xf>
    <xf numFmtId="0" fontId="15" fillId="19" borderId="87" xfId="2" applyFont="1" applyFill="1" applyBorder="1" applyAlignment="1" applyProtection="1">
      <alignment horizontal="left" vertical="center"/>
      <protection locked="0"/>
    </xf>
    <xf numFmtId="0" fontId="15" fillId="0" borderId="18" xfId="2" applyFont="1" applyBorder="1" applyAlignment="1" applyProtection="1">
      <alignment vertical="center"/>
      <protection locked="0"/>
    </xf>
    <xf numFmtId="0" fontId="15" fillId="0" borderId="8" xfId="2" applyFont="1" applyBorder="1" applyAlignment="1" applyProtection="1">
      <alignment vertical="center"/>
      <protection locked="0"/>
    </xf>
    <xf numFmtId="0" fontId="15" fillId="0" borderId="29" xfId="2" applyFont="1" applyBorder="1" applyAlignment="1" applyProtection="1">
      <alignment vertical="center"/>
      <protection locked="0"/>
    </xf>
    <xf numFmtId="0" fontId="15" fillId="0" borderId="88" xfId="2" applyFont="1" applyBorder="1" applyAlignment="1" applyProtection="1">
      <alignment horizontal="left" vertical="center"/>
      <protection locked="0"/>
    </xf>
    <xf numFmtId="0" fontId="15" fillId="0" borderId="89" xfId="2" applyFont="1" applyBorder="1" applyAlignment="1" applyProtection="1">
      <alignment horizontal="left" vertical="center"/>
      <protection locked="0"/>
    </xf>
    <xf numFmtId="0" fontId="15" fillId="0" borderId="90" xfId="2" applyFont="1" applyBorder="1" applyAlignment="1" applyProtection="1">
      <alignment horizontal="left" vertical="center"/>
      <protection locked="0"/>
    </xf>
    <xf numFmtId="0" fontId="15" fillId="0" borderId="13" xfId="2" applyFont="1" applyBorder="1" applyAlignment="1" applyProtection="1">
      <alignment vertical="center" wrapText="1"/>
      <protection locked="0"/>
    </xf>
    <xf numFmtId="0" fontId="15" fillId="0" borderId="0" xfId="2" applyFont="1" applyAlignment="1" applyProtection="1">
      <alignment vertical="center" wrapText="1"/>
      <protection locked="0"/>
    </xf>
    <xf numFmtId="0" fontId="15" fillId="0" borderId="24" xfId="2" applyFont="1" applyBorder="1" applyAlignment="1" applyProtection="1">
      <alignment vertical="center" wrapText="1"/>
      <protection locked="0"/>
    </xf>
    <xf numFmtId="0" fontId="19" fillId="0" borderId="18" xfId="2" applyFont="1" applyBorder="1" applyAlignment="1">
      <alignment horizontal="left" vertical="center"/>
    </xf>
    <xf numFmtId="0" fontId="19" fillId="0" borderId="8" xfId="2" applyFont="1" applyBorder="1" applyAlignment="1">
      <alignment horizontal="left" vertical="center"/>
    </xf>
    <xf numFmtId="0" fontId="19" fillId="0" borderId="92" xfId="2" applyFont="1" applyBorder="1" applyAlignment="1">
      <alignment horizontal="left" vertical="center"/>
    </xf>
    <xf numFmtId="0" fontId="15" fillId="6" borderId="0" xfId="2" applyFont="1" applyFill="1" applyAlignment="1" applyProtection="1">
      <alignment horizontal="center"/>
      <protection locked="0"/>
    </xf>
    <xf numFmtId="0" fontId="16" fillId="24" borderId="20" xfId="2" applyFont="1" applyFill="1" applyBorder="1" applyAlignment="1">
      <alignment horizontal="left" vertical="center"/>
    </xf>
    <xf numFmtId="0" fontId="16" fillId="24" borderId="21" xfId="2" applyFont="1" applyFill="1" applyBorder="1" applyAlignment="1">
      <alignment horizontal="left" vertical="center"/>
    </xf>
    <xf numFmtId="0" fontId="16" fillId="24" borderId="22" xfId="2" applyFont="1" applyFill="1" applyBorder="1" applyAlignment="1">
      <alignment horizontal="left" vertical="center"/>
    </xf>
    <xf numFmtId="0" fontId="16" fillId="19" borderId="9" xfId="2" applyFont="1" applyFill="1" applyBorder="1" applyAlignment="1">
      <alignment horizontal="left" vertical="center"/>
    </xf>
    <xf numFmtId="0" fontId="16" fillId="19" borderId="10" xfId="2" applyFont="1" applyFill="1" applyBorder="1" applyAlignment="1">
      <alignment horizontal="left" vertical="center"/>
    </xf>
    <xf numFmtId="0" fontId="15" fillId="0" borderId="13" xfId="2" applyFont="1" applyBorder="1" applyAlignment="1">
      <alignment horizontal="left" vertical="center"/>
    </xf>
    <xf numFmtId="0" fontId="15" fillId="0" borderId="0" xfId="2" applyFont="1" applyAlignment="1">
      <alignment horizontal="left" vertical="center"/>
    </xf>
    <xf numFmtId="0" fontId="15" fillId="0" borderId="15" xfId="2" applyFont="1" applyBorder="1" applyAlignment="1">
      <alignment horizontal="left" vertical="center"/>
    </xf>
    <xf numFmtId="0" fontId="16" fillId="0" borderId="13" xfId="2" applyFont="1" applyBorder="1" applyAlignment="1">
      <alignment horizontal="left" vertical="center"/>
    </xf>
    <xf numFmtId="0" fontId="16" fillId="0" borderId="0" xfId="2" applyFont="1" applyAlignment="1">
      <alignment horizontal="left" vertical="center"/>
    </xf>
    <xf numFmtId="0" fontId="16" fillId="0" borderId="15" xfId="2" applyFont="1" applyBorder="1" applyAlignment="1">
      <alignment horizontal="left" vertical="center"/>
    </xf>
    <xf numFmtId="49" fontId="16" fillId="5" borderId="20" xfId="0" applyNumberFormat="1" applyFont="1" applyFill="1" applyBorder="1" applyAlignment="1" applyProtection="1">
      <alignment horizontal="left" vertical="top" wrapText="1"/>
      <protection locked="0"/>
    </xf>
    <xf numFmtId="49" fontId="16" fillId="5" borderId="21" xfId="0" applyNumberFormat="1" applyFont="1" applyFill="1" applyBorder="1" applyAlignment="1" applyProtection="1">
      <alignment horizontal="left" vertical="top" wrapText="1"/>
      <protection locked="0"/>
    </xf>
    <xf numFmtId="49" fontId="16" fillId="5" borderId="22" xfId="0" applyNumberFormat="1" applyFont="1" applyFill="1" applyBorder="1" applyAlignment="1" applyProtection="1">
      <alignment horizontal="left" vertical="top" wrapText="1"/>
      <protection locked="0"/>
    </xf>
    <xf numFmtId="0" fontId="1" fillId="0" borderId="18"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58" fillId="0" borderId="23" xfId="2" applyFont="1" applyBorder="1" applyAlignment="1">
      <alignment horizontal="left" vertical="center" wrapText="1"/>
    </xf>
    <xf numFmtId="0" fontId="58" fillId="0" borderId="1" xfId="2" applyFont="1" applyBorder="1" applyAlignment="1">
      <alignment horizontal="left" vertical="center" wrapText="1"/>
    </xf>
    <xf numFmtId="0" fontId="58" fillId="0" borderId="14" xfId="2" applyFont="1" applyBorder="1" applyAlignment="1">
      <alignment horizontal="left" vertical="center" wrapText="1"/>
    </xf>
    <xf numFmtId="0" fontId="58" fillId="0" borderId="0" xfId="2" applyFont="1" applyAlignment="1">
      <alignment horizontal="left" vertical="center" wrapText="1"/>
    </xf>
    <xf numFmtId="0" fontId="58" fillId="0" borderId="17" xfId="2" applyFont="1" applyBorder="1" applyAlignment="1">
      <alignment horizontal="left" vertical="center" wrapText="1"/>
    </xf>
    <xf numFmtId="0" fontId="58" fillId="0" borderId="25" xfId="2" applyFont="1" applyBorder="1" applyAlignment="1">
      <alignment horizontal="left" vertical="center" wrapText="1"/>
    </xf>
    <xf numFmtId="0" fontId="5" fillId="0" borderId="23" xfId="2" applyBorder="1" applyAlignment="1" applyProtection="1">
      <alignment horizontal="center"/>
      <protection locked="0"/>
    </xf>
    <xf numFmtId="0" fontId="5" fillId="0" borderId="1" xfId="2" applyBorder="1" applyAlignment="1" applyProtection="1">
      <alignment horizontal="center"/>
      <protection locked="0"/>
    </xf>
    <xf numFmtId="0" fontId="5" fillId="0" borderId="2" xfId="2" applyBorder="1" applyAlignment="1" applyProtection="1">
      <alignment horizontal="center"/>
      <protection locked="0"/>
    </xf>
    <xf numFmtId="0" fontId="5" fillId="0" borderId="14" xfId="2" applyBorder="1" applyAlignment="1" applyProtection="1">
      <alignment horizontal="center"/>
      <protection locked="0"/>
    </xf>
    <xf numFmtId="0" fontId="5" fillId="0" borderId="0" xfId="2" applyAlignment="1" applyProtection="1">
      <alignment horizontal="center"/>
      <protection locked="0"/>
    </xf>
    <xf numFmtId="0" fontId="5" fillId="0" borderId="24" xfId="2" applyBorder="1" applyAlignment="1" applyProtection="1">
      <alignment horizontal="center"/>
      <protection locked="0"/>
    </xf>
    <xf numFmtId="0" fontId="5" fillId="0" borderId="17" xfId="2" applyBorder="1" applyAlignment="1" applyProtection="1">
      <alignment horizontal="center"/>
      <protection locked="0"/>
    </xf>
    <xf numFmtId="0" fontId="5" fillId="0" borderId="25" xfId="2" applyBorder="1" applyAlignment="1" applyProtection="1">
      <alignment horizontal="center"/>
      <protection locked="0"/>
    </xf>
    <xf numFmtId="0" fontId="5" fillId="0" borderId="77" xfId="2" applyBorder="1" applyAlignment="1" applyProtection="1">
      <alignment horizontal="center"/>
      <protection locked="0"/>
    </xf>
    <xf numFmtId="0" fontId="55" fillId="22" borderId="0" xfId="2" applyFont="1" applyFill="1" applyAlignment="1">
      <alignment horizontal="center" vertical="center" wrapText="1"/>
    </xf>
    <xf numFmtId="0" fontId="6" fillId="0" borderId="23" xfId="2" applyFont="1" applyBorder="1" applyAlignment="1">
      <alignment horizontal="left" vertical="center" wrapText="1"/>
    </xf>
    <xf numFmtId="0" fontId="6" fillId="0" borderId="2" xfId="2" applyFont="1" applyBorder="1" applyAlignment="1">
      <alignment horizontal="left" vertical="center" wrapText="1"/>
    </xf>
    <xf numFmtId="0" fontId="6" fillId="0" borderId="14" xfId="2" applyFont="1" applyBorder="1" applyAlignment="1">
      <alignment horizontal="left" vertical="center" wrapText="1"/>
    </xf>
    <xf numFmtId="0" fontId="6" fillId="0" borderId="24" xfId="2" applyFont="1" applyBorder="1" applyAlignment="1">
      <alignment horizontal="left" vertical="center" wrapText="1"/>
    </xf>
    <xf numFmtId="0" fontId="6" fillId="0" borderId="17" xfId="2" applyFont="1" applyBorder="1" applyAlignment="1">
      <alignment horizontal="left" vertical="center" wrapText="1"/>
    </xf>
    <xf numFmtId="0" fontId="6" fillId="0" borderId="77" xfId="2" applyFont="1" applyBorder="1" applyAlignment="1">
      <alignment horizontal="left" vertical="center" wrapText="1"/>
    </xf>
    <xf numFmtId="0" fontId="7" fillId="0" borderId="23" xfId="2" applyFont="1" applyBorder="1" applyAlignment="1">
      <alignment horizontal="left" vertical="center" wrapText="1"/>
    </xf>
    <xf numFmtId="0" fontId="5" fillId="0" borderId="2" xfId="2" applyBorder="1" applyAlignment="1">
      <alignment horizontal="left" vertical="center" wrapText="1"/>
    </xf>
    <xf numFmtId="0" fontId="5" fillId="0" borderId="14" xfId="2" applyBorder="1" applyAlignment="1">
      <alignment horizontal="left" vertical="center" wrapText="1"/>
    </xf>
    <xf numFmtId="0" fontId="5" fillId="0" borderId="24" xfId="2" applyBorder="1" applyAlignment="1">
      <alignment horizontal="left" vertical="center" wrapText="1"/>
    </xf>
    <xf numFmtId="0" fontId="58" fillId="0" borderId="23" xfId="2" applyFont="1" applyBorder="1" applyAlignment="1">
      <alignment vertical="center" wrapText="1"/>
    </xf>
    <xf numFmtId="0" fontId="58" fillId="0" borderId="1" xfId="2" applyFont="1" applyBorder="1" applyAlignment="1">
      <alignment vertical="center" wrapText="1"/>
    </xf>
    <xf numFmtId="0" fontId="58" fillId="0" borderId="14" xfId="2" applyFont="1" applyBorder="1" applyAlignment="1">
      <alignment vertical="center" wrapText="1"/>
    </xf>
    <xf numFmtId="0" fontId="58" fillId="0" borderId="0" xfId="2" applyFont="1" applyAlignment="1">
      <alignment vertical="center" wrapText="1"/>
    </xf>
    <xf numFmtId="0" fontId="58" fillId="0" borderId="17" xfId="2" applyFont="1" applyBorder="1" applyAlignment="1">
      <alignment vertical="center" wrapText="1"/>
    </xf>
    <xf numFmtId="0" fontId="58" fillId="0" borderId="25" xfId="2" applyFont="1" applyBorder="1" applyAlignment="1">
      <alignment vertical="center" wrapText="1"/>
    </xf>
    <xf numFmtId="0" fontId="56" fillId="0" borderId="0" xfId="2" applyFont="1" applyAlignment="1">
      <alignment horizontal="left" vertical="center" wrapText="1"/>
    </xf>
    <xf numFmtId="0" fontId="43" fillId="0" borderId="111" xfId="2" applyFont="1" applyBorder="1" applyAlignment="1" applyProtection="1">
      <alignment horizontal="center" vertical="top" wrapText="1"/>
      <protection locked="0"/>
    </xf>
    <xf numFmtId="0" fontId="43" fillId="0" borderId="112" xfId="2" applyFont="1" applyBorder="1" applyAlignment="1" applyProtection="1">
      <alignment horizontal="center" vertical="top" wrapText="1"/>
      <protection locked="0"/>
    </xf>
    <xf numFmtId="0" fontId="16" fillId="0" borderId="26" xfId="2" applyFont="1" applyBorder="1" applyAlignment="1">
      <alignment horizontal="center" vertical="center" wrapText="1"/>
    </xf>
    <xf numFmtId="0" fontId="7" fillId="26" borderId="1" xfId="2" applyFont="1" applyFill="1" applyBorder="1" applyAlignment="1">
      <alignment horizontal="left" vertical="center" wrapText="1"/>
    </xf>
    <xf numFmtId="0" fontId="7" fillId="26" borderId="2" xfId="2" applyFont="1" applyFill="1" applyBorder="1" applyAlignment="1">
      <alignment horizontal="left" vertical="center" wrapText="1"/>
    </xf>
    <xf numFmtId="0" fontId="7" fillId="26" borderId="0" xfId="2" applyFont="1" applyFill="1" applyAlignment="1">
      <alignment horizontal="left" vertical="center" wrapText="1"/>
    </xf>
    <xf numFmtId="0" fontId="7" fillId="26" borderId="24" xfId="2" applyFont="1" applyFill="1" applyBorder="1" applyAlignment="1">
      <alignment horizontal="left" vertical="center" wrapText="1"/>
    </xf>
    <xf numFmtId="0" fontId="7" fillId="26" borderId="25" xfId="2" applyFont="1" applyFill="1" applyBorder="1" applyAlignment="1">
      <alignment horizontal="left" vertical="center" wrapText="1"/>
    </xf>
    <xf numFmtId="0" fontId="7" fillId="26" borderId="77" xfId="2" applyFont="1" applyFill="1" applyBorder="1" applyAlignment="1">
      <alignment horizontal="left" vertical="center" wrapText="1"/>
    </xf>
    <xf numFmtId="0" fontId="16" fillId="0" borderId="23" xfId="2" applyFont="1" applyBorder="1" applyAlignment="1" applyProtection="1">
      <alignment horizontal="center" vertical="center" wrapText="1"/>
      <protection locked="0"/>
    </xf>
    <xf numFmtId="0" fontId="16" fillId="0" borderId="1" xfId="2" applyFont="1" applyBorder="1" applyAlignment="1" applyProtection="1">
      <alignment horizontal="center" vertical="center" wrapText="1"/>
      <protection locked="0"/>
    </xf>
    <xf numFmtId="0" fontId="16" fillId="0" borderId="2" xfId="2" applyFont="1" applyBorder="1" applyAlignment="1" applyProtection="1">
      <alignment horizontal="center" vertical="center" wrapText="1"/>
      <protection locked="0"/>
    </xf>
    <xf numFmtId="0" fontId="16" fillId="0" borderId="14" xfId="2" applyFont="1" applyBorder="1" applyAlignment="1" applyProtection="1">
      <alignment horizontal="center" vertical="center" wrapText="1"/>
      <protection locked="0"/>
    </xf>
    <xf numFmtId="0" fontId="16" fillId="0" borderId="0" xfId="2" applyFont="1" applyAlignment="1" applyProtection="1">
      <alignment horizontal="center" vertical="center" wrapText="1"/>
      <protection locked="0"/>
    </xf>
    <xf numFmtId="0" fontId="16" fillId="0" borderId="24" xfId="2" applyFont="1" applyBorder="1" applyAlignment="1" applyProtection="1">
      <alignment horizontal="center" vertical="center" wrapText="1"/>
      <protection locked="0"/>
    </xf>
    <xf numFmtId="0" fontId="16" fillId="0" borderId="17" xfId="2" applyFont="1" applyBorder="1" applyAlignment="1" applyProtection="1">
      <alignment horizontal="center" vertical="center" wrapText="1"/>
      <protection locked="0"/>
    </xf>
    <xf numFmtId="0" fontId="16" fillId="0" borderId="25"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59" fillId="0" borderId="0" xfId="2" applyFont="1" applyAlignment="1">
      <alignment horizontal="left" vertical="center" wrapText="1"/>
    </xf>
    <xf numFmtId="0" fontId="56" fillId="3" borderId="4" xfId="2" applyFont="1" applyFill="1" applyBorder="1" applyAlignment="1" applyProtection="1">
      <alignment horizontal="left" vertical="center" wrapText="1"/>
      <protection locked="0"/>
    </xf>
    <xf numFmtId="0" fontId="56" fillId="3" borderId="27" xfId="2" applyFont="1" applyFill="1" applyBorder="1" applyAlignment="1" applyProtection="1">
      <alignment horizontal="left" vertical="center" wrapText="1"/>
      <protection locked="0"/>
    </xf>
    <xf numFmtId="0" fontId="56" fillId="3" borderId="5" xfId="2" applyFont="1" applyFill="1" applyBorder="1" applyAlignment="1" applyProtection="1">
      <alignment horizontal="left" vertical="center" wrapText="1"/>
      <protection locked="0"/>
    </xf>
    <xf numFmtId="0" fontId="23" fillId="0" borderId="0" xfId="10" applyFont="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31" fillId="14" borderId="27" xfId="8" applyFont="1" applyFill="1" applyBorder="1" applyAlignment="1" applyProtection="1">
      <alignment horizontal="center" vertical="center" wrapText="1"/>
      <protection locked="0"/>
    </xf>
    <xf numFmtId="0" fontId="22" fillId="0" borderId="14" xfId="10" applyFont="1" applyBorder="1" applyAlignment="1" applyProtection="1">
      <alignment horizontal="center" wrapText="1"/>
      <protection locked="0"/>
    </xf>
    <xf numFmtId="0" fontId="22" fillId="0" borderId="0" xfId="10" applyFont="1" applyAlignment="1" applyProtection="1">
      <alignment horizontal="center" wrapText="1"/>
      <protection locked="0"/>
    </xf>
    <xf numFmtId="0" fontId="47" fillId="24" borderId="30" xfId="10" applyFont="1" applyFill="1" applyBorder="1" applyAlignment="1" applyProtection="1">
      <alignment horizontal="left" vertical="center" wrapText="1"/>
      <protection locked="0"/>
    </xf>
    <xf numFmtId="0" fontId="46" fillId="24" borderId="30" xfId="0" applyFont="1" applyFill="1" applyBorder="1" applyAlignment="1" applyProtection="1">
      <alignment horizontal="left" vertical="center" wrapText="1"/>
      <protection locked="0"/>
    </xf>
    <xf numFmtId="0" fontId="45" fillId="5" borderId="1" xfId="0" applyFont="1" applyFill="1" applyBorder="1" applyAlignment="1">
      <alignment horizontal="left" vertical="center" wrapText="1"/>
    </xf>
    <xf numFmtId="0" fontId="45" fillId="5" borderId="0" xfId="0" applyFont="1" applyFill="1" applyAlignment="1">
      <alignment horizontal="left" vertical="center" wrapText="1"/>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47" fillId="24" borderId="26" xfId="10" applyFont="1" applyFill="1" applyBorder="1" applyAlignment="1" applyProtection="1">
      <alignment horizontal="left" vertical="center" wrapText="1"/>
      <protection locked="0"/>
    </xf>
    <xf numFmtId="0" fontId="46" fillId="24" borderId="26" xfId="0" applyFont="1" applyFill="1" applyBorder="1" applyAlignment="1" applyProtection="1">
      <alignment horizontal="left" vertical="center" wrapText="1"/>
      <protection locked="0"/>
    </xf>
    <xf numFmtId="0" fontId="47" fillId="24" borderId="4" xfId="10" applyFont="1" applyFill="1" applyBorder="1" applyAlignment="1" applyProtection="1">
      <alignment horizontal="left" vertical="center" wrapText="1"/>
      <protection locked="0"/>
    </xf>
    <xf numFmtId="0" fontId="47" fillId="24" borderId="5" xfId="10" applyFont="1" applyFill="1" applyBorder="1" applyAlignment="1" applyProtection="1">
      <alignment horizontal="left" vertical="center" wrapText="1"/>
      <protection locked="0"/>
    </xf>
    <xf numFmtId="0" fontId="22" fillId="5" borderId="0" xfId="10" applyFont="1" applyFill="1" applyAlignment="1" applyProtection="1">
      <alignment horizontal="left" vertical="center" wrapText="1"/>
      <protection locked="0"/>
    </xf>
    <xf numFmtId="0" fontId="22" fillId="2" borderId="1" xfId="10" applyFont="1" applyFill="1" applyBorder="1" applyAlignment="1" applyProtection="1">
      <alignment horizontal="left" vertical="center" wrapText="1"/>
      <protection locked="0"/>
    </xf>
    <xf numFmtId="0" fontId="22" fillId="19" borderId="0" xfId="10" applyFont="1" applyFill="1" applyAlignment="1" applyProtection="1">
      <alignment horizontal="left" vertical="center" wrapText="1"/>
      <protection locked="0"/>
    </xf>
    <xf numFmtId="0" fontId="22" fillId="0" borderId="25" xfId="10" applyFont="1" applyBorder="1" applyAlignment="1" applyProtection="1">
      <alignment horizontal="center" vertical="center" wrapText="1"/>
      <protection locked="0"/>
    </xf>
    <xf numFmtId="0" fontId="22" fillId="14" borderId="27" xfId="10" applyFont="1" applyFill="1" applyBorder="1" applyAlignment="1" applyProtection="1">
      <alignment horizontal="center" vertical="center" wrapText="1"/>
      <protection locked="0"/>
    </xf>
    <xf numFmtId="0" fontId="46" fillId="5" borderId="0" xfId="0" applyFont="1" applyFill="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6" fillId="14" borderId="27" xfId="0" applyFont="1" applyFill="1" applyBorder="1" applyAlignment="1" applyProtection="1">
      <alignment horizontal="center" vertical="center" wrapText="1"/>
      <protection locked="0"/>
    </xf>
    <xf numFmtId="0" fontId="53" fillId="0" borderId="14"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49" fontId="7" fillId="0" borderId="0" xfId="8" applyNumberFormat="1" applyFont="1" applyAlignment="1" applyProtection="1">
      <alignment horizontal="left"/>
      <protection locked="0"/>
    </xf>
    <xf numFmtId="49" fontId="7" fillId="0" borderId="37" xfId="8" applyNumberFormat="1" applyFont="1" applyBorder="1" applyAlignment="1" applyProtection="1">
      <alignment horizontal="left"/>
      <protection locked="0"/>
    </xf>
    <xf numFmtId="0" fontId="32" fillId="14" borderId="27" xfId="8" applyFont="1" applyFill="1" applyBorder="1" applyAlignment="1" applyProtection="1">
      <alignment vertical="center"/>
      <protection locked="0"/>
    </xf>
    <xf numFmtId="0" fontId="24" fillId="0" borderId="0" xfId="8" applyFont="1" applyAlignment="1" applyProtection="1">
      <alignment horizontal="left"/>
      <protection locked="0"/>
    </xf>
    <xf numFmtId="0" fontId="5" fillId="0" borderId="0" xfId="8" applyFont="1" applyProtection="1">
      <protection locked="0"/>
    </xf>
    <xf numFmtId="0" fontId="6" fillId="24" borderId="41" xfId="8" applyFont="1" applyFill="1" applyBorder="1" applyAlignment="1" applyProtection="1">
      <alignment horizontal="center" vertical="center"/>
      <protection locked="0"/>
    </xf>
    <xf numFmtId="0" fontId="6" fillId="24" borderId="42" xfId="8" applyFont="1" applyFill="1" applyBorder="1" applyAlignment="1" applyProtection="1">
      <alignment horizontal="center" vertical="center"/>
      <protection locked="0"/>
    </xf>
    <xf numFmtId="0" fontId="6" fillId="24" borderId="43" xfId="8" applyFont="1" applyFill="1" applyBorder="1" applyAlignment="1" applyProtection="1">
      <alignment horizontal="center" vertical="center"/>
      <protection locked="0"/>
    </xf>
    <xf numFmtId="0" fontId="22" fillId="20" borderId="44" xfId="8" applyFont="1" applyFill="1" applyBorder="1" applyAlignment="1" applyProtection="1">
      <alignment horizontal="center" vertical="center" wrapText="1"/>
      <protection locked="0"/>
    </xf>
    <xf numFmtId="0" fontId="5" fillId="2" borderId="42" xfId="8" applyFont="1" applyFill="1" applyBorder="1" applyProtection="1">
      <protection locked="0"/>
    </xf>
    <xf numFmtId="0" fontId="22" fillId="0" borderId="25" xfId="8" applyFont="1" applyBorder="1" applyAlignment="1" applyProtection="1">
      <alignment horizontal="center" vertical="center"/>
      <protection locked="0"/>
    </xf>
    <xf numFmtId="0" fontId="22" fillId="5" borderId="33" xfId="8" applyFont="1" applyFill="1" applyBorder="1" applyAlignment="1" applyProtection="1">
      <alignment horizontal="left" vertical="center"/>
      <protection locked="0"/>
    </xf>
    <xf numFmtId="0" fontId="22" fillId="5" borderId="34" xfId="8" applyFont="1" applyFill="1" applyBorder="1" applyAlignment="1" applyProtection="1">
      <alignment horizontal="left" vertical="center"/>
      <protection locked="0"/>
    </xf>
    <xf numFmtId="0" fontId="22" fillId="5" borderId="53" xfId="8" applyFont="1" applyFill="1" applyBorder="1" applyAlignment="1" applyProtection="1">
      <alignment horizontal="left" vertical="center"/>
      <protection locked="0"/>
    </xf>
    <xf numFmtId="49" fontId="10" fillId="0" borderId="36" xfId="8" applyNumberFormat="1" applyFont="1" applyBorder="1" applyAlignment="1" applyProtection="1">
      <alignment horizontal="left"/>
      <protection locked="0"/>
    </xf>
    <xf numFmtId="49" fontId="10" fillId="0" borderId="0" xfId="8" applyNumberFormat="1" applyFont="1" applyAlignment="1" applyProtection="1">
      <alignment horizontal="left"/>
      <protection locked="0"/>
    </xf>
    <xf numFmtId="49" fontId="10" fillId="0" borderId="37" xfId="8" applyNumberFormat="1" applyFont="1" applyBorder="1" applyAlignment="1" applyProtection="1">
      <alignment horizontal="left"/>
      <protection locked="0"/>
    </xf>
    <xf numFmtId="49" fontId="7" fillId="0" borderId="36" xfId="8" applyNumberFormat="1" applyFont="1" applyBorder="1" applyAlignment="1" applyProtection="1">
      <alignment horizontal="left" vertical="top"/>
      <protection locked="0"/>
    </xf>
    <xf numFmtId="49" fontId="7" fillId="0" borderId="0" xfId="8" applyNumberFormat="1" applyFont="1" applyAlignment="1" applyProtection="1">
      <alignment horizontal="left" vertical="top"/>
      <protection locked="0"/>
    </xf>
    <xf numFmtId="49" fontId="7" fillId="0" borderId="37" xfId="8" applyNumberFormat="1" applyFont="1" applyBorder="1" applyAlignment="1" applyProtection="1">
      <alignment horizontal="left" vertical="top"/>
      <protection locked="0"/>
    </xf>
    <xf numFmtId="0" fontId="2" fillId="0" borderId="143" xfId="0" applyFont="1" applyBorder="1" applyAlignment="1">
      <alignment horizontal="left" vertical="center"/>
    </xf>
    <xf numFmtId="0" fontId="2" fillId="0" borderId="6" xfId="0" applyFont="1" applyBorder="1" applyAlignment="1">
      <alignment horizontal="left" vertical="center"/>
    </xf>
    <xf numFmtId="0" fontId="15" fillId="0" borderId="151" xfId="2" applyFont="1" applyBorder="1" applyAlignment="1">
      <alignment horizontal="left" vertical="center"/>
    </xf>
    <xf numFmtId="0" fontId="15" fillId="0" borderId="152" xfId="2" applyFont="1" applyBorder="1" applyAlignment="1">
      <alignment horizontal="left" vertical="center"/>
    </xf>
    <xf numFmtId="0" fontId="15" fillId="0" borderId="31" xfId="2" applyFont="1" applyBorder="1" applyAlignment="1">
      <alignment horizontal="left" vertical="center"/>
    </xf>
    <xf numFmtId="0" fontId="15" fillId="0" borderId="7" xfId="2" applyFont="1" applyBorder="1" applyAlignment="1">
      <alignment horizontal="left" vertical="center"/>
    </xf>
    <xf numFmtId="0" fontId="1" fillId="0" borderId="31" xfId="0" applyFont="1" applyBorder="1" applyAlignment="1">
      <alignment horizontal="left" vertical="center"/>
    </xf>
    <xf numFmtId="0" fontId="1" fillId="0" borderId="7" xfId="0" applyFont="1" applyBorder="1" applyAlignment="1">
      <alignment horizontal="left" vertical="center"/>
    </xf>
    <xf numFmtId="14" fontId="1" fillId="0" borderId="31" xfId="0" applyNumberFormat="1" applyFont="1" applyBorder="1" applyAlignment="1">
      <alignment horizontal="left" vertical="center"/>
    </xf>
    <xf numFmtId="14" fontId="1" fillId="0" borderId="7" xfId="0" applyNumberFormat="1" applyFont="1" applyBorder="1" applyAlignment="1">
      <alignment horizontal="left" vertical="center"/>
    </xf>
    <xf numFmtId="0" fontId="16" fillId="0" borderId="150" xfId="2" applyFont="1" applyBorder="1" applyAlignment="1">
      <alignment horizontal="left" vertical="center"/>
    </xf>
    <xf numFmtId="0" fontId="16" fillId="0" borderId="32" xfId="2" applyFont="1" applyBorder="1" applyAlignment="1">
      <alignment horizontal="left" vertical="center"/>
    </xf>
    <xf numFmtId="0" fontId="16" fillId="0" borderId="143" xfId="2" applyFont="1" applyBorder="1" applyAlignment="1">
      <alignment horizontal="left" vertical="center"/>
    </xf>
    <xf numFmtId="0" fontId="16" fillId="0" borderId="6" xfId="2" applyFont="1" applyBorder="1" applyAlignment="1">
      <alignment horizontal="left" vertical="center"/>
    </xf>
    <xf numFmtId="0" fontId="2" fillId="0" borderId="96" xfId="0" applyFont="1" applyBorder="1" applyAlignment="1">
      <alignment horizontal="left" vertical="center"/>
    </xf>
    <xf numFmtId="0" fontId="2" fillId="0" borderId="97" xfId="0" applyFont="1" applyBorder="1" applyAlignment="1">
      <alignment horizontal="left" vertical="center"/>
    </xf>
    <xf numFmtId="5" fontId="16" fillId="0" borderId="13" xfId="1" applyNumberFormat="1" applyFont="1" applyBorder="1" applyAlignment="1">
      <alignment horizontal="right" vertical="center" wrapText="1"/>
    </xf>
    <xf numFmtId="5" fontId="16" fillId="0" borderId="15" xfId="1" applyNumberFormat="1" applyFont="1" applyBorder="1" applyAlignment="1">
      <alignment horizontal="right" vertical="center" wrapText="1"/>
    </xf>
    <xf numFmtId="0" fontId="15" fillId="0" borderId="0" xfId="1" applyFont="1" applyAlignment="1" applyProtection="1">
      <alignment horizontal="left" vertical="center"/>
      <protection locked="0"/>
    </xf>
    <xf numFmtId="0" fontId="15" fillId="0" borderId="57" xfId="1" applyFont="1" applyBorder="1" applyAlignment="1" applyProtection="1">
      <alignment horizontal="left" vertical="center"/>
      <protection locked="0"/>
    </xf>
    <xf numFmtId="9" fontId="16" fillId="0" borderId="13" xfId="1" applyNumberFormat="1" applyFont="1" applyBorder="1" applyAlignment="1">
      <alignment horizontal="right" vertical="center" wrapText="1"/>
    </xf>
    <xf numFmtId="9" fontId="16" fillId="0" borderId="15" xfId="1" applyNumberFormat="1" applyFont="1" applyBorder="1" applyAlignment="1">
      <alignment horizontal="right" vertical="center" wrapText="1"/>
    </xf>
    <xf numFmtId="9" fontId="16" fillId="13" borderId="109" xfId="1" applyNumberFormat="1" applyFont="1" applyFill="1" applyBorder="1" applyAlignment="1">
      <alignment horizontal="right" vertical="center" wrapText="1"/>
    </xf>
    <xf numFmtId="9" fontId="16" fillId="13" borderId="75" xfId="1" applyNumberFormat="1" applyFont="1" applyFill="1" applyBorder="1" applyAlignment="1">
      <alignment horizontal="right" vertical="center" wrapText="1"/>
    </xf>
    <xf numFmtId="0" fontId="20" fillId="0" borderId="0" xfId="1" applyFont="1" applyAlignment="1">
      <alignment horizontal="left" vertical="center" wrapText="1"/>
    </xf>
    <xf numFmtId="0" fontId="20" fillId="0" borderId="15" xfId="1" applyFont="1" applyBorder="1" applyAlignment="1">
      <alignment horizontal="left" vertical="center" wrapText="1"/>
    </xf>
    <xf numFmtId="5" fontId="16" fillId="13" borderId="13" xfId="1" applyNumberFormat="1" applyFont="1" applyFill="1" applyBorder="1" applyAlignment="1">
      <alignment horizontal="right" vertical="center" wrapText="1"/>
    </xf>
    <xf numFmtId="5" fontId="16" fillId="13" borderId="15" xfId="1" applyNumberFormat="1" applyFont="1" applyFill="1" applyBorder="1" applyAlignment="1">
      <alignment horizontal="right" vertical="center" wrapText="1"/>
    </xf>
    <xf numFmtId="42" fontId="16" fillId="0" borderId="13" xfId="1" applyNumberFormat="1" applyFont="1" applyBorder="1" applyAlignment="1">
      <alignment horizontal="left" vertical="center" wrapText="1"/>
    </xf>
    <xf numFmtId="42" fontId="16" fillId="0" borderId="15" xfId="1" applyNumberFormat="1" applyFont="1" applyBorder="1" applyAlignment="1">
      <alignment horizontal="left" vertical="center" wrapText="1"/>
    </xf>
    <xf numFmtId="42" fontId="16" fillId="13" borderId="13" xfId="1" applyNumberFormat="1" applyFont="1" applyFill="1" applyBorder="1" applyAlignment="1">
      <alignment horizontal="left" vertical="center" wrapText="1"/>
    </xf>
    <xf numFmtId="42" fontId="16" fillId="13" borderId="15" xfId="1" applyNumberFormat="1" applyFont="1" applyFill="1" applyBorder="1" applyAlignment="1">
      <alignment horizontal="left" vertical="center" wrapText="1"/>
    </xf>
    <xf numFmtId="42" fontId="66" fillId="23" borderId="123" xfId="1" applyNumberFormat="1" applyFont="1" applyFill="1" applyBorder="1" applyAlignment="1">
      <alignment horizontal="center" vertical="center" wrapText="1"/>
    </xf>
    <xf numFmtId="42" fontId="66" fillId="23" borderId="1" xfId="1" applyNumberFormat="1" applyFont="1" applyFill="1" applyBorder="1" applyAlignment="1">
      <alignment horizontal="center" vertical="center" wrapText="1"/>
    </xf>
    <xf numFmtId="42" fontId="16" fillId="0" borderId="13" xfId="1" applyNumberFormat="1" applyFont="1" applyBorder="1" applyAlignment="1">
      <alignment horizontal="center" vertical="center" wrapText="1"/>
    </xf>
    <xf numFmtId="42" fontId="16" fillId="0" borderId="15" xfId="1" applyNumberFormat="1" applyFont="1" applyBorder="1" applyAlignment="1">
      <alignment horizontal="center" vertical="center" wrapText="1"/>
    </xf>
    <xf numFmtId="42" fontId="16" fillId="28" borderId="13" xfId="1" applyNumberFormat="1" applyFont="1" applyFill="1" applyBorder="1" applyAlignment="1" applyProtection="1">
      <alignment horizontal="center" vertical="center" wrapText="1"/>
      <protection locked="0"/>
    </xf>
    <xf numFmtId="42" fontId="16" fillId="28" borderId="15" xfId="1" applyNumberFormat="1" applyFont="1" applyFill="1" applyBorder="1" applyAlignment="1" applyProtection="1">
      <alignment horizontal="center" vertical="center" wrapText="1"/>
      <protection locked="0"/>
    </xf>
    <xf numFmtId="42" fontId="16" fillId="28" borderId="13" xfId="1" applyNumberFormat="1" applyFont="1" applyFill="1" applyBorder="1" applyAlignment="1">
      <alignment horizontal="center" vertical="center" wrapText="1"/>
    </xf>
    <xf numFmtId="42" fontId="16" fillId="28" borderId="0" xfId="1" applyNumberFormat="1" applyFont="1" applyFill="1" applyAlignment="1">
      <alignment horizontal="center" vertical="center" wrapText="1"/>
    </xf>
    <xf numFmtId="42" fontId="66" fillId="23" borderId="13" xfId="1" applyNumberFormat="1" applyFont="1" applyFill="1" applyBorder="1" applyAlignment="1">
      <alignment horizontal="center" vertical="center" wrapText="1"/>
    </xf>
    <xf numFmtId="42" fontId="66" fillId="23" borderId="57" xfId="1" applyNumberFormat="1" applyFont="1" applyFill="1" applyBorder="1" applyAlignment="1">
      <alignment horizontal="center" vertical="center" wrapText="1"/>
    </xf>
    <xf numFmtId="42" fontId="16" fillId="28" borderId="109" xfId="1" applyNumberFormat="1" applyFont="1" applyFill="1" applyBorder="1" applyAlignment="1">
      <alignment horizontal="center" vertical="center" wrapText="1"/>
    </xf>
    <xf numFmtId="42" fontId="16" fillId="28" borderId="75" xfId="1" applyNumberFormat="1" applyFont="1" applyFill="1" applyBorder="1" applyAlignment="1">
      <alignment horizontal="center" vertical="center" wrapText="1"/>
    </xf>
    <xf numFmtId="42" fontId="16" fillId="19" borderId="134" xfId="1" applyNumberFormat="1" applyFont="1" applyFill="1" applyBorder="1" applyAlignment="1">
      <alignment horizontal="left" vertical="center" wrapText="1"/>
    </xf>
    <xf numFmtId="42" fontId="16" fillId="19" borderId="130" xfId="1" applyNumberFormat="1" applyFont="1" applyFill="1" applyBorder="1" applyAlignment="1">
      <alignment horizontal="left" vertical="center" wrapText="1"/>
    </xf>
    <xf numFmtId="42" fontId="16" fillId="13" borderId="13" xfId="1" applyNumberFormat="1" applyFont="1" applyFill="1" applyBorder="1" applyAlignment="1">
      <alignment horizontal="center" vertical="center" wrapText="1"/>
    </xf>
    <xf numFmtId="42" fontId="16" fillId="13" borderId="15" xfId="1" applyNumberFormat="1" applyFont="1" applyFill="1" applyBorder="1" applyAlignment="1">
      <alignment horizontal="center" vertical="center" wrapText="1"/>
    </xf>
    <xf numFmtId="0" fontId="16" fillId="0" borderId="0" xfId="1" applyFont="1" applyAlignment="1" applyProtection="1">
      <alignment horizontal="left" vertical="center" wrapText="1"/>
      <protection locked="0"/>
    </xf>
    <xf numFmtId="0" fontId="16" fillId="0" borderId="0" xfId="1" applyFont="1" applyAlignment="1" applyProtection="1">
      <alignment horizontal="left" vertical="center"/>
      <protection locked="0"/>
    </xf>
    <xf numFmtId="0" fontId="16" fillId="0" borderId="57" xfId="1" applyFont="1" applyBorder="1" applyAlignment="1" applyProtection="1">
      <alignment horizontal="left" vertical="center"/>
      <protection locked="0"/>
    </xf>
    <xf numFmtId="0" fontId="16" fillId="0" borderId="0" xfId="1" applyFont="1" applyAlignment="1">
      <alignment horizontal="left" vertical="center"/>
    </xf>
    <xf numFmtId="0" fontId="16" fillId="0" borderId="57" xfId="1" applyFont="1" applyBorder="1" applyAlignment="1">
      <alignment horizontal="left" vertical="center"/>
    </xf>
    <xf numFmtId="0" fontId="16" fillId="23" borderId="0" xfId="1" applyFont="1" applyFill="1" applyAlignment="1">
      <alignment horizontal="left" vertical="center"/>
    </xf>
    <xf numFmtId="0" fontId="16" fillId="23" borderId="57" xfId="1"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57" xfId="0" applyFont="1" applyBorder="1" applyAlignment="1" applyProtection="1">
      <alignment horizontal="left" vertical="center"/>
      <protection locked="0"/>
    </xf>
    <xf numFmtId="0" fontId="16" fillId="12" borderId="7" xfId="1" applyFont="1" applyFill="1" applyBorder="1" applyAlignment="1">
      <alignment horizontal="left" vertical="center"/>
    </xf>
    <xf numFmtId="0" fontId="16" fillId="12" borderId="67" xfId="1" applyFont="1" applyFill="1" applyBorder="1" applyAlignment="1">
      <alignment horizontal="left" vertical="center"/>
    </xf>
    <xf numFmtId="0" fontId="12" fillId="12" borderId="7" xfId="0" applyFont="1" applyFill="1" applyBorder="1" applyAlignment="1">
      <alignment horizontal="left" vertical="center"/>
    </xf>
    <xf numFmtId="0" fontId="12" fillId="12" borderId="67" xfId="0" applyFont="1" applyFill="1" applyBorder="1" applyAlignment="1">
      <alignment horizontal="left" vertical="center"/>
    </xf>
    <xf numFmtId="0" fontId="15" fillId="0" borderId="0" xfId="1" applyFont="1" applyProtection="1">
      <protection locked="0"/>
    </xf>
    <xf numFmtId="0" fontId="15" fillId="0" borderId="57" xfId="1" applyFont="1" applyBorder="1" applyProtection="1">
      <protection locked="0"/>
    </xf>
    <xf numFmtId="0" fontId="15" fillId="0" borderId="0" xfId="1" applyFont="1" applyAlignment="1" applyProtection="1">
      <alignment horizontal="left"/>
      <protection locked="0"/>
    </xf>
    <xf numFmtId="0" fontId="15" fillId="0" borderId="57" xfId="1" applyFont="1" applyBorder="1" applyAlignment="1" applyProtection="1">
      <alignment horizontal="left"/>
      <protection locked="0"/>
    </xf>
    <xf numFmtId="0" fontId="16" fillId="0" borderId="72" xfId="1" applyFont="1" applyBorder="1" applyAlignment="1">
      <alignment horizontal="left" vertical="center"/>
    </xf>
    <xf numFmtId="0" fontId="16" fillId="0" borderId="73" xfId="1" applyFont="1" applyBorder="1" applyAlignment="1">
      <alignment horizontal="left" vertical="center"/>
    </xf>
    <xf numFmtId="0" fontId="15" fillId="0" borderId="7" xfId="1" applyFont="1" applyBorder="1" applyAlignment="1" applyProtection="1">
      <alignment horizontal="center"/>
      <protection locked="0"/>
    </xf>
    <xf numFmtId="42" fontId="66" fillId="23" borderId="15" xfId="1" applyNumberFormat="1" applyFont="1" applyFill="1" applyBorder="1" applyAlignment="1">
      <alignment horizontal="center" vertical="center" wrapText="1"/>
    </xf>
    <xf numFmtId="42" fontId="66" fillId="23" borderId="0" xfId="1" applyNumberFormat="1" applyFont="1" applyFill="1" applyAlignment="1">
      <alignment horizontal="center" vertical="center" wrapText="1"/>
    </xf>
    <xf numFmtId="42" fontId="66" fillId="23" borderId="16" xfId="1" applyNumberFormat="1" applyFont="1" applyFill="1" applyBorder="1" applyAlignment="1">
      <alignment horizontal="center" vertical="center" wrapText="1"/>
    </xf>
    <xf numFmtId="0" fontId="16" fillId="12" borderId="62" xfId="1" applyFont="1" applyFill="1" applyBorder="1" applyAlignment="1">
      <alignment horizontal="left" vertical="center"/>
    </xf>
    <xf numFmtId="0" fontId="16" fillId="12" borderId="61" xfId="1" applyFont="1" applyFill="1" applyBorder="1" applyAlignment="1">
      <alignment horizontal="left" vertical="center"/>
    </xf>
    <xf numFmtId="0" fontId="34" fillId="22" borderId="0" xfId="1" applyFont="1" applyFill="1" applyAlignment="1">
      <alignment horizontal="left" vertical="center" wrapText="1"/>
    </xf>
    <xf numFmtId="42" fontId="16" fillId="0" borderId="11" xfId="1" applyNumberFormat="1" applyFont="1" applyBorder="1" applyAlignment="1">
      <alignment horizontal="center" vertical="center" wrapText="1"/>
    </xf>
    <xf numFmtId="42" fontId="16" fillId="0" borderId="12" xfId="1" applyNumberFormat="1" applyFont="1" applyBorder="1" applyAlignment="1">
      <alignment horizontal="center" vertical="center" wrapText="1"/>
    </xf>
    <xf numFmtId="0" fontId="10" fillId="0" borderId="0" xfId="2" applyFont="1" applyAlignment="1" applyProtection="1">
      <alignment horizontal="left" vertical="center"/>
      <protection locked="0"/>
    </xf>
    <xf numFmtId="0" fontId="10" fillId="0" borderId="57" xfId="2" applyFont="1" applyBorder="1" applyAlignment="1" applyProtection="1">
      <alignment horizontal="left" vertical="center"/>
      <protection locked="0"/>
    </xf>
    <xf numFmtId="0" fontId="10" fillId="0" borderId="0" xfId="2" applyFont="1" applyAlignment="1" applyProtection="1">
      <alignment horizontal="left" vertical="center" wrapText="1"/>
      <protection locked="0"/>
    </xf>
    <xf numFmtId="42" fontId="16" fillId="13" borderId="11" xfId="1" applyNumberFormat="1" applyFont="1" applyFill="1" applyBorder="1" applyAlignment="1">
      <alignment horizontal="center" vertical="center" wrapText="1"/>
    </xf>
    <xf numFmtId="42" fontId="16" fillId="13" borderId="12" xfId="1" applyNumberFormat="1" applyFont="1" applyFill="1" applyBorder="1" applyAlignment="1">
      <alignment horizontal="center" vertical="center" wrapText="1"/>
    </xf>
    <xf numFmtId="42" fontId="16" fillId="13" borderId="107" xfId="1" applyNumberFormat="1" applyFont="1" applyFill="1" applyBorder="1" applyAlignment="1">
      <alignment horizontal="center" vertical="center"/>
    </xf>
    <xf numFmtId="42" fontId="16" fillId="13" borderId="56" xfId="1" applyNumberFormat="1" applyFont="1" applyFill="1" applyBorder="1" applyAlignment="1">
      <alignment horizontal="center" vertical="center"/>
    </xf>
    <xf numFmtId="42" fontId="18" fillId="13" borderId="8" xfId="1" applyNumberFormat="1" applyFont="1" applyFill="1" applyBorder="1" applyAlignment="1">
      <alignment horizontal="center"/>
    </xf>
    <xf numFmtId="42" fontId="16" fillId="4" borderId="106" xfId="1" applyNumberFormat="1" applyFont="1" applyFill="1" applyBorder="1" applyAlignment="1">
      <alignment horizontal="center" vertical="center"/>
    </xf>
    <xf numFmtId="42" fontId="16" fillId="4" borderId="56" xfId="1" applyNumberFormat="1" applyFont="1" applyFill="1" applyBorder="1" applyAlignment="1">
      <alignment horizontal="center" vertical="center"/>
    </xf>
    <xf numFmtId="42" fontId="18" fillId="13" borderId="13" xfId="1" applyNumberFormat="1" applyFont="1" applyFill="1" applyBorder="1" applyAlignment="1">
      <alignment horizontal="center"/>
    </xf>
    <xf numFmtId="42" fontId="18" fillId="13" borderId="15" xfId="1" applyNumberFormat="1" applyFont="1" applyFill="1" applyBorder="1" applyAlignment="1">
      <alignment horizontal="center"/>
    </xf>
    <xf numFmtId="42" fontId="16" fillId="0" borderId="55" xfId="1" applyNumberFormat="1" applyFont="1" applyBorder="1" applyAlignment="1">
      <alignment horizontal="center" vertical="center" wrapText="1"/>
    </xf>
    <xf numFmtId="42" fontId="16" fillId="0" borderId="56" xfId="1" applyNumberFormat="1" applyFont="1" applyBorder="1" applyAlignment="1">
      <alignment horizontal="center" vertical="center" wrapText="1"/>
    </xf>
    <xf numFmtId="42" fontId="16" fillId="13" borderId="55" xfId="1" applyNumberFormat="1" applyFont="1" applyFill="1" applyBorder="1" applyAlignment="1">
      <alignment horizontal="center" vertical="center" wrapText="1"/>
    </xf>
    <xf numFmtId="42" fontId="16" fillId="13" borderId="56" xfId="1" applyNumberFormat="1" applyFont="1" applyFill="1" applyBorder="1" applyAlignment="1">
      <alignment horizontal="center" vertical="center" wrapText="1"/>
    </xf>
    <xf numFmtId="42" fontId="20" fillId="0" borderId="18" xfId="1" applyNumberFormat="1" applyFont="1" applyBorder="1" applyAlignment="1">
      <alignment horizontal="center" vertical="center"/>
    </xf>
    <xf numFmtId="42" fontId="20" fillId="0" borderId="92" xfId="1" applyNumberFormat="1" applyFont="1" applyBorder="1" applyAlignment="1">
      <alignment horizontal="center" vertical="center"/>
    </xf>
    <xf numFmtId="0" fontId="16" fillId="0" borderId="17" xfId="1" applyFont="1" applyBorder="1" applyAlignment="1">
      <alignment horizontal="left" vertical="center"/>
    </xf>
    <xf numFmtId="0" fontId="16" fillId="0" borderId="25" xfId="1" applyFont="1" applyBorder="1" applyAlignment="1">
      <alignment horizontal="left" vertical="center"/>
    </xf>
    <xf numFmtId="0" fontId="16" fillId="0" borderId="91" xfId="1" applyFont="1" applyBorder="1" applyAlignment="1">
      <alignment horizontal="left" vertical="center"/>
    </xf>
    <xf numFmtId="0" fontId="16" fillId="0" borderId="14" xfId="1" applyFont="1" applyBorder="1" applyAlignment="1">
      <alignment horizontal="left" vertical="center"/>
    </xf>
    <xf numFmtId="0" fontId="16" fillId="0" borderId="15" xfId="1" applyFont="1" applyBorder="1" applyAlignment="1">
      <alignment horizontal="left" vertical="center"/>
    </xf>
    <xf numFmtId="42" fontId="16" fillId="13" borderId="109" xfId="1" applyNumberFormat="1" applyFont="1" applyFill="1" applyBorder="1" applyAlignment="1">
      <alignment horizontal="left" vertical="center" wrapText="1"/>
    </xf>
    <xf numFmtId="42" fontId="16" fillId="13" borderId="75" xfId="1" applyNumberFormat="1" applyFont="1" applyFill="1" applyBorder="1" applyAlignment="1">
      <alignment horizontal="left" vertical="center" wrapText="1"/>
    </xf>
    <xf numFmtId="42" fontId="16" fillId="28" borderId="124" xfId="1" applyNumberFormat="1" applyFont="1" applyFill="1" applyBorder="1" applyAlignment="1">
      <alignment horizontal="center" vertical="center" wrapText="1"/>
    </xf>
    <xf numFmtId="42" fontId="16" fillId="28" borderId="91" xfId="1" applyNumberFormat="1" applyFont="1" applyFill="1" applyBorder="1" applyAlignment="1">
      <alignment horizontal="center" vertical="center" wrapText="1"/>
    </xf>
    <xf numFmtId="42" fontId="16" fillId="28" borderId="15" xfId="1" applyNumberFormat="1" applyFont="1" applyFill="1" applyBorder="1" applyAlignment="1">
      <alignment horizontal="center" vertical="center" wrapText="1"/>
    </xf>
    <xf numFmtId="0" fontId="16" fillId="28" borderId="21" xfId="1" applyFont="1" applyFill="1" applyBorder="1" applyAlignment="1" applyProtection="1">
      <alignment horizontal="left" vertical="center"/>
      <protection locked="0"/>
    </xf>
    <xf numFmtId="0" fontId="16" fillId="28" borderId="22" xfId="1" applyFont="1" applyFill="1" applyBorder="1" applyAlignment="1" applyProtection="1">
      <alignment horizontal="left" vertical="center"/>
      <protection locked="0"/>
    </xf>
    <xf numFmtId="0" fontId="66" fillId="23" borderId="23" xfId="1" applyFont="1" applyFill="1" applyBorder="1" applyAlignment="1">
      <alignment horizontal="left" vertical="center"/>
    </xf>
    <xf numFmtId="0" fontId="66" fillId="23" borderId="1" xfId="1" applyFont="1" applyFill="1" applyBorder="1" applyAlignment="1">
      <alignment horizontal="left" vertical="center"/>
    </xf>
    <xf numFmtId="42" fontId="66" fillId="23" borderId="82" xfId="1" applyNumberFormat="1" applyFont="1" applyFill="1" applyBorder="1" applyAlignment="1">
      <alignment horizontal="center" vertical="center" wrapText="1"/>
    </xf>
    <xf numFmtId="42" fontId="16" fillId="4" borderId="55" xfId="1" applyNumberFormat="1" applyFont="1" applyFill="1" applyBorder="1" applyAlignment="1">
      <alignment horizontal="center" vertical="center"/>
    </xf>
    <xf numFmtId="42" fontId="16" fillId="19" borderId="124" xfId="1" applyNumberFormat="1" applyFont="1" applyFill="1" applyBorder="1" applyAlignment="1">
      <alignment horizontal="center" vertical="center" wrapText="1"/>
    </xf>
    <xf numFmtId="42" fontId="16" fillId="19" borderId="91" xfId="1" applyNumberFormat="1" applyFont="1" applyFill="1" applyBorder="1" applyAlignment="1">
      <alignment horizontal="center" vertical="center" wrapText="1"/>
    </xf>
    <xf numFmtId="9" fontId="16" fillId="19" borderId="13" xfId="1" applyNumberFormat="1" applyFont="1" applyFill="1" applyBorder="1" applyAlignment="1">
      <alignment horizontal="right" vertical="center" wrapText="1"/>
    </xf>
    <xf numFmtId="9" fontId="16" fillId="19" borderId="15" xfId="1" applyNumberFormat="1" applyFont="1" applyFill="1" applyBorder="1" applyAlignment="1">
      <alignment horizontal="right" vertical="center" wrapText="1"/>
    </xf>
    <xf numFmtId="42" fontId="16" fillId="13" borderId="137" xfId="1" applyNumberFormat="1" applyFont="1" applyFill="1" applyBorder="1" applyAlignment="1">
      <alignment horizontal="center" vertical="center" wrapText="1"/>
    </xf>
    <xf numFmtId="42" fontId="16" fillId="13" borderId="138" xfId="1" applyNumberFormat="1" applyFont="1" applyFill="1" applyBorder="1" applyAlignment="1">
      <alignment horizontal="center" vertical="center" wrapText="1"/>
    </xf>
    <xf numFmtId="5" fontId="16" fillId="28" borderId="13" xfId="1" applyNumberFormat="1" applyFont="1" applyFill="1" applyBorder="1" applyAlignment="1">
      <alignment horizontal="right" vertical="center" wrapText="1"/>
    </xf>
    <xf numFmtId="5" fontId="16" fillId="28" borderId="15" xfId="1" applyNumberFormat="1" applyFont="1" applyFill="1" applyBorder="1" applyAlignment="1">
      <alignment horizontal="right" vertical="center" wrapText="1"/>
    </xf>
    <xf numFmtId="5" fontId="16" fillId="13" borderId="109" xfId="1" applyNumberFormat="1" applyFont="1" applyFill="1" applyBorder="1" applyAlignment="1">
      <alignment horizontal="right" vertical="center" wrapText="1"/>
    </xf>
    <xf numFmtId="5" fontId="16" fillId="13" borderId="75" xfId="1" applyNumberFormat="1" applyFont="1" applyFill="1" applyBorder="1" applyAlignment="1">
      <alignment horizontal="right" vertical="center" wrapText="1"/>
    </xf>
    <xf numFmtId="0" fontId="47" fillId="24" borderId="4" xfId="10" applyFont="1" applyFill="1" applyBorder="1" applyAlignment="1" applyProtection="1">
      <alignment horizontal="left" vertical="top" wrapText="1"/>
      <protection locked="0"/>
    </xf>
    <xf numFmtId="0" fontId="47" fillId="24" borderId="5" xfId="10" applyFont="1" applyFill="1" applyBorder="1" applyAlignment="1" applyProtection="1">
      <alignment horizontal="left" vertical="top" wrapText="1"/>
      <protection locked="0"/>
    </xf>
    <xf numFmtId="0" fontId="22" fillId="2" borderId="0" xfId="10" applyFont="1" applyFill="1" applyAlignment="1" applyProtection="1">
      <alignment horizontal="left" vertical="center" wrapText="1"/>
      <protection locked="0"/>
    </xf>
    <xf numFmtId="0" fontId="22" fillId="0" borderId="0" xfId="10" applyFont="1" applyAlignment="1" applyProtection="1">
      <alignment horizontal="center" vertical="center" wrapText="1"/>
      <protection locked="0"/>
    </xf>
    <xf numFmtId="0" fontId="22" fillId="0" borderId="23" xfId="10" applyFont="1" applyBorder="1" applyAlignment="1" applyProtection="1">
      <alignment horizontal="center" wrapText="1"/>
      <protection locked="0"/>
    </xf>
    <xf numFmtId="0" fontId="22" fillId="0" borderId="1" xfId="10" applyFont="1" applyBorder="1" applyAlignment="1" applyProtection="1">
      <alignment horizontal="center" wrapText="1"/>
      <protection locked="0"/>
    </xf>
    <xf numFmtId="0" fontId="23" fillId="0" borderId="0" xfId="10" applyFont="1" applyAlignment="1" applyProtection="1">
      <alignment horizontal="left" vertical="top" wrapText="1"/>
      <protection locked="0"/>
    </xf>
    <xf numFmtId="0" fontId="46" fillId="0" borderId="0" xfId="0" applyFont="1" applyAlignment="1" applyProtection="1">
      <alignment horizontal="left" vertical="top" wrapText="1"/>
      <protection locked="0"/>
    </xf>
    <xf numFmtId="0" fontId="22" fillId="14" borderId="0" xfId="10" applyFont="1" applyFill="1" applyAlignment="1" applyProtection="1">
      <alignment horizontal="left" vertical="center" wrapText="1"/>
      <protection locked="0"/>
    </xf>
    <xf numFmtId="0" fontId="46" fillId="14" borderId="0" xfId="0" applyFont="1" applyFill="1" applyAlignment="1" applyProtection="1">
      <alignment horizontal="left" vertical="center" wrapText="1"/>
      <protection locked="0"/>
    </xf>
    <xf numFmtId="0" fontId="45" fillId="2" borderId="0" xfId="0" applyFont="1" applyFill="1" applyAlignment="1" applyProtection="1">
      <alignment horizontal="left" vertical="center" wrapText="1"/>
      <protection locked="0"/>
    </xf>
    <xf numFmtId="0" fontId="7" fillId="0" borderId="0" xfId="2" applyFont="1" applyAlignment="1">
      <alignment horizontal="center"/>
    </xf>
    <xf numFmtId="0" fontId="39" fillId="0" borderId="14" xfId="2" applyFont="1" applyBorder="1" applyAlignment="1">
      <alignment horizontal="center" vertical="center" wrapText="1"/>
    </xf>
    <xf numFmtId="0" fontId="39" fillId="0" borderId="0" xfId="2" applyFont="1" applyAlignment="1">
      <alignment horizontal="center" vertical="center" wrapText="1"/>
    </xf>
    <xf numFmtId="0" fontId="39" fillId="0" borderId="24" xfId="2" applyFont="1" applyBorder="1" applyAlignment="1">
      <alignment horizontal="center" vertical="center" wrapText="1"/>
    </xf>
    <xf numFmtId="0" fontId="27" fillId="0" borderId="0" xfId="2" applyFont="1" applyAlignment="1">
      <alignment horizontal="center" vertical="center"/>
    </xf>
    <xf numFmtId="0" fontId="31" fillId="14" borderId="27" xfId="8" applyFont="1" applyFill="1" applyBorder="1" applyAlignment="1">
      <alignment horizontal="center" vertical="center" wrapText="1"/>
    </xf>
    <xf numFmtId="0" fontId="1" fillId="0" borderId="102" xfId="0" applyFont="1" applyBorder="1" applyAlignment="1">
      <alignment horizontal="center" vertical="center" wrapText="1"/>
    </xf>
    <xf numFmtId="0" fontId="6" fillId="3" borderId="20" xfId="2" applyFont="1" applyFill="1" applyBorder="1" applyAlignment="1">
      <alignment horizontal="center" vertical="center" wrapText="1"/>
    </xf>
    <xf numFmtId="0" fontId="6" fillId="3" borderId="21"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0" xfId="2" applyFont="1" applyFill="1" applyBorder="1" applyAlignment="1">
      <alignment horizontal="center" vertical="center"/>
    </xf>
    <xf numFmtId="0" fontId="15" fillId="0" borderId="0" xfId="2" applyFont="1" applyAlignment="1">
      <alignment horizontal="left"/>
    </xf>
    <xf numFmtId="0" fontId="16" fillId="11" borderId="27" xfId="2" applyFont="1" applyFill="1" applyBorder="1" applyAlignment="1">
      <alignment horizontal="center" vertical="center" wrapText="1"/>
    </xf>
    <xf numFmtId="0" fontId="16" fillId="11" borderId="27" xfId="2" applyFont="1" applyFill="1" applyBorder="1" applyAlignment="1">
      <alignment horizontal="center" vertical="center"/>
    </xf>
    <xf numFmtId="0" fontId="16" fillId="11" borderId="5" xfId="2" applyFont="1" applyFill="1" applyBorder="1" applyAlignment="1">
      <alignment horizontal="center" vertical="center"/>
    </xf>
    <xf numFmtId="0" fontId="42" fillId="14" borderId="27" xfId="2" applyFont="1" applyFill="1" applyBorder="1" applyAlignment="1">
      <alignment horizontal="center" vertical="center"/>
    </xf>
    <xf numFmtId="0" fontId="15" fillId="0" borderId="31" xfId="2" applyFont="1" applyBorder="1" applyAlignment="1">
      <alignment horizontal="left" vertical="center" wrapText="1"/>
    </xf>
    <xf numFmtId="0" fontId="15" fillId="0" borderId="113" xfId="2" applyFont="1" applyBorder="1" applyAlignment="1">
      <alignment horizontal="left" vertical="center" wrapText="1"/>
    </xf>
    <xf numFmtId="0" fontId="15" fillId="0" borderId="115" xfId="2" applyFont="1" applyBorder="1" applyAlignment="1">
      <alignment horizontal="left" vertical="center"/>
    </xf>
    <xf numFmtId="0" fontId="15" fillId="0" borderId="114" xfId="2" applyFont="1" applyBorder="1" applyAlignment="1">
      <alignment horizontal="left" vertical="center"/>
    </xf>
    <xf numFmtId="0" fontId="15" fillId="14" borderId="1" xfId="2" applyFont="1" applyFill="1" applyBorder="1" applyAlignment="1">
      <alignment horizontal="left" vertical="center" wrapText="1"/>
    </xf>
    <xf numFmtId="0" fontId="15" fillId="0" borderId="25" xfId="2" applyFont="1" applyBorder="1" applyAlignment="1">
      <alignment horizontal="center"/>
    </xf>
  </cellXfs>
  <cellStyles count="12">
    <cellStyle name="Divider" xfId="4" xr:uid="{B19E4804-E6DF-43F3-A290-CEA18C842D74}"/>
    <cellStyle name="Divider-Big" xfId="6" xr:uid="{015F5C0F-A30E-41C7-940A-BDCB33EC713A}"/>
    <cellStyle name="Hed-1" xfId="3" xr:uid="{5F982277-1A77-434F-877A-9B47CE0EC5F5}"/>
    <cellStyle name="Hed-2" xfId="5" xr:uid="{8D6B78CB-E28E-454F-9A86-2BD68DF3ECDD}"/>
    <cellStyle name="Lien hypertexte" xfId="11" builtinId="8"/>
    <cellStyle name="Normal" xfId="0" builtinId="0"/>
    <cellStyle name="Normal 2" xfId="8" xr:uid="{7C2B6AE7-5173-44C3-8CD0-586D46B9A358}"/>
    <cellStyle name="Normal 2 2" xfId="2" xr:uid="{7560CFB2-9CF2-4173-A456-E82F199C7133}"/>
    <cellStyle name="Normal 2 3" xfId="10" xr:uid="{D72E2BDB-693D-4737-B6FE-3AA48576E298}"/>
    <cellStyle name="Normal 3" xfId="9" xr:uid="{3EB21115-41C1-43A8-8AAB-D9FB35FC1767}"/>
    <cellStyle name="Normal 4" xfId="1" xr:uid="{802B90E9-DC6B-4A6A-9222-2A423FF6F9A7}"/>
    <cellStyle name="Pourcentage 2 2" xfId="7" xr:uid="{F47ABB40-47E5-4334-9E4E-E9F63BCA218C}"/>
  </cellStyles>
  <dxfs count="0"/>
  <tableStyles count="0" defaultTableStyle="TableStyleMedium2" defaultPivotStyle="PivotStyleLight16"/>
  <colors>
    <mruColors>
      <color rgb="FFFFFFCC"/>
      <color rgb="FFFFFF99"/>
      <color rgb="FFDDD9C3"/>
      <color rgb="FFCCECFF"/>
      <color rgb="FF0000FF"/>
      <color rgb="FFFEF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46</xdr:row>
          <xdr:rowOff>184150</xdr:rowOff>
        </xdr:from>
        <xdr:to>
          <xdr:col>5</xdr:col>
          <xdr:colOff>520700</xdr:colOff>
          <xdr:row>48</xdr:row>
          <xdr:rowOff>12700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184150</xdr:rowOff>
        </xdr:from>
        <xdr:to>
          <xdr:col>5</xdr:col>
          <xdr:colOff>520700</xdr:colOff>
          <xdr:row>50</xdr:row>
          <xdr:rowOff>12700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184150</xdr:rowOff>
        </xdr:from>
        <xdr:to>
          <xdr:col>5</xdr:col>
          <xdr:colOff>520700</xdr:colOff>
          <xdr:row>51</xdr:row>
          <xdr:rowOff>12700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50</xdr:row>
          <xdr:rowOff>184150</xdr:rowOff>
        </xdr:from>
        <xdr:to>
          <xdr:col>5</xdr:col>
          <xdr:colOff>520700</xdr:colOff>
          <xdr:row>52</xdr:row>
          <xdr:rowOff>12700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184150</xdr:rowOff>
        </xdr:from>
        <xdr:to>
          <xdr:col>5</xdr:col>
          <xdr:colOff>520700</xdr:colOff>
          <xdr:row>47</xdr:row>
          <xdr:rowOff>12700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47</xdr:row>
          <xdr:rowOff>184150</xdr:rowOff>
        </xdr:from>
        <xdr:to>
          <xdr:col>5</xdr:col>
          <xdr:colOff>520700</xdr:colOff>
          <xdr:row>49</xdr:row>
          <xdr:rowOff>12700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196850</xdr:colOff>
      <xdr:row>7</xdr:row>
      <xdr:rowOff>82550</xdr:rowOff>
    </xdr:from>
    <xdr:ext cx="18473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44830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3</xdr:row>
          <xdr:rowOff>222250</xdr:rowOff>
        </xdr:from>
        <xdr:to>
          <xdr:col>3</xdr:col>
          <xdr:colOff>342900</xdr:colOff>
          <xdr:row>4</xdr:row>
          <xdr:rowOff>69850</xdr:rowOff>
        </xdr:to>
        <xdr:sp macro="" textlink="">
          <xdr:nvSpPr>
            <xdr:cNvPr id="72705" name="1A Féminin" hidden="1">
              <a:extLst>
                <a:ext uri="{63B3BB69-23CF-44E3-9099-C40C66FF867C}">
                  <a14:compatExt spid="_x0000_s72705"/>
                </a:ext>
                <a:ext uri="{FF2B5EF4-FFF2-40B4-BE49-F238E27FC236}">
                  <a16:creationId xmlns:a16="http://schemas.microsoft.com/office/drawing/2014/main" id="{00000000-0008-0000-02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3</xdr:row>
          <xdr:rowOff>203200</xdr:rowOff>
        </xdr:from>
        <xdr:to>
          <xdr:col>7</xdr:col>
          <xdr:colOff>254000</xdr:colOff>
          <xdr:row>4</xdr:row>
          <xdr:rowOff>88900</xdr:rowOff>
        </xdr:to>
        <xdr:sp macro="" textlink="">
          <xdr:nvSpPr>
            <xdr:cNvPr id="72706" name="1A Masculin" hidden="1">
              <a:extLst>
                <a:ext uri="{63B3BB69-23CF-44E3-9099-C40C66FF867C}">
                  <a14:compatExt spid="_x0000_s72706"/>
                </a:ext>
                <a:ext uri="{FF2B5EF4-FFF2-40B4-BE49-F238E27FC236}">
                  <a16:creationId xmlns:a16="http://schemas.microsoft.com/office/drawing/2014/main" id="{00000000-0008-0000-02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260350</xdr:colOff>
          <xdr:row>5</xdr:row>
          <xdr:rowOff>25400</xdr:rowOff>
        </xdr:from>
        <xdr:to>
          <xdr:col>3</xdr:col>
          <xdr:colOff>368300</xdr:colOff>
          <xdr:row>5</xdr:row>
          <xdr:rowOff>165100</xdr:rowOff>
        </xdr:to>
        <xdr:sp macro="" textlink="">
          <xdr:nvSpPr>
            <xdr:cNvPr id="72707" name="1A Ni féminin, ni masculin" hidden="1">
              <a:extLst>
                <a:ext uri="{63B3BB69-23CF-44E3-9099-C40C66FF867C}">
                  <a14:compatExt spid="_x0000_s72707"/>
                </a:ext>
                <a:ext uri="{FF2B5EF4-FFF2-40B4-BE49-F238E27FC236}">
                  <a16:creationId xmlns:a16="http://schemas.microsoft.com/office/drawing/2014/main" id="{00000000-0008-0000-02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5</xdr:row>
          <xdr:rowOff>12700</xdr:rowOff>
        </xdr:from>
        <xdr:to>
          <xdr:col>7</xdr:col>
          <xdr:colOff>152400</xdr:colOff>
          <xdr:row>5</xdr:row>
          <xdr:rowOff>152400</xdr:rowOff>
        </xdr:to>
        <xdr:sp macro="" textlink="">
          <xdr:nvSpPr>
            <xdr:cNvPr id="72708" name="1A Ni féminin, ni masculin" hidden="1">
              <a:extLst>
                <a:ext uri="{63B3BB69-23CF-44E3-9099-C40C66FF867C}">
                  <a14:compatExt spid="_x0000_s72708"/>
                </a:ext>
                <a:ext uri="{FF2B5EF4-FFF2-40B4-BE49-F238E27FC236}">
                  <a16:creationId xmlns:a16="http://schemas.microsoft.com/office/drawing/2014/main" id="{00000000-0008-0000-02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6</xdr:row>
          <xdr:rowOff>88900</xdr:rowOff>
        </xdr:from>
        <xdr:to>
          <xdr:col>3</xdr:col>
          <xdr:colOff>368300</xdr:colOff>
          <xdr:row>8</xdr:row>
          <xdr:rowOff>12700</xdr:rowOff>
        </xdr:to>
        <xdr:sp macro="" textlink="">
          <xdr:nvSpPr>
            <xdr:cNvPr id="72709" name="1A Masculin" hidden="1">
              <a:extLst>
                <a:ext uri="{63B3BB69-23CF-44E3-9099-C40C66FF867C}">
                  <a14:compatExt spid="_x0000_s72709"/>
                </a:ext>
                <a:ext uri="{FF2B5EF4-FFF2-40B4-BE49-F238E27FC236}">
                  <a16:creationId xmlns:a16="http://schemas.microsoft.com/office/drawing/2014/main" id="{00000000-0008-0000-02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63500</xdr:colOff>
          <xdr:row>6</xdr:row>
          <xdr:rowOff>69850</xdr:rowOff>
        </xdr:from>
        <xdr:to>
          <xdr:col>8</xdr:col>
          <xdr:colOff>88900</xdr:colOff>
          <xdr:row>8</xdr:row>
          <xdr:rowOff>50800</xdr:rowOff>
        </xdr:to>
        <xdr:sp macro="" textlink="">
          <xdr:nvSpPr>
            <xdr:cNvPr id="72710" name="1A Masculin" hidden="1">
              <a:extLst>
                <a:ext uri="{63B3BB69-23CF-44E3-9099-C40C66FF867C}">
                  <a14:compatExt spid="_x0000_s72710"/>
                </a:ext>
                <a:ext uri="{FF2B5EF4-FFF2-40B4-BE49-F238E27FC236}">
                  <a16:creationId xmlns:a16="http://schemas.microsoft.com/office/drawing/2014/main" id="{00000000-0008-0000-02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7</xdr:row>
      <xdr:rowOff>82550</xdr:rowOff>
    </xdr:from>
    <xdr:ext cx="184731" cy="264560"/>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828675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10</xdr:row>
      <xdr:rowOff>85725</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544830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31750</xdr:colOff>
          <xdr:row>11</xdr:row>
          <xdr:rowOff>12700</xdr:rowOff>
        </xdr:from>
        <xdr:to>
          <xdr:col>8</xdr:col>
          <xdr:colOff>152400</xdr:colOff>
          <xdr:row>11</xdr:row>
          <xdr:rowOff>260350</xdr:rowOff>
        </xdr:to>
        <xdr:sp macro="" textlink="">
          <xdr:nvSpPr>
            <xdr:cNvPr id="72711" name="1A Masculin" hidden="1">
              <a:extLst>
                <a:ext uri="{63B3BB69-23CF-44E3-9099-C40C66FF867C}">
                  <a14:compatExt spid="_x0000_s72711"/>
                </a:ext>
                <a:ext uri="{FF2B5EF4-FFF2-40B4-BE49-F238E27FC236}">
                  <a16:creationId xmlns:a16="http://schemas.microsoft.com/office/drawing/2014/main" id="{00000000-0008-0000-02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11</xdr:row>
          <xdr:rowOff>88900</xdr:rowOff>
        </xdr:from>
        <xdr:to>
          <xdr:col>3</xdr:col>
          <xdr:colOff>368300</xdr:colOff>
          <xdr:row>11</xdr:row>
          <xdr:rowOff>222250</xdr:rowOff>
        </xdr:to>
        <xdr:sp macro="" textlink="">
          <xdr:nvSpPr>
            <xdr:cNvPr id="72712" name="1A Masculin" hidden="1">
              <a:extLst>
                <a:ext uri="{63B3BB69-23CF-44E3-9099-C40C66FF867C}">
                  <a14:compatExt spid="_x0000_s72712"/>
                </a:ext>
                <a:ext uri="{FF2B5EF4-FFF2-40B4-BE49-F238E27FC236}">
                  <a16:creationId xmlns:a16="http://schemas.microsoft.com/office/drawing/2014/main" id="{00000000-0008-0000-02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9</xdr:col>
      <xdr:colOff>0</xdr:colOff>
      <xdr:row>10</xdr:row>
      <xdr:rowOff>85725</xdr:rowOff>
    </xdr:from>
    <xdr:ext cx="184731" cy="264560"/>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828675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13</xdr:row>
      <xdr:rowOff>82550</xdr:rowOff>
    </xdr:from>
    <xdr:ext cx="184731"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544830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12</xdr:row>
          <xdr:rowOff>88900</xdr:rowOff>
        </xdr:from>
        <xdr:to>
          <xdr:col>3</xdr:col>
          <xdr:colOff>368300</xdr:colOff>
          <xdr:row>14</xdr:row>
          <xdr:rowOff>12700</xdr:rowOff>
        </xdr:to>
        <xdr:sp macro="" textlink="">
          <xdr:nvSpPr>
            <xdr:cNvPr id="72713" name="1A Masculin" hidden="1">
              <a:extLst>
                <a:ext uri="{63B3BB69-23CF-44E3-9099-C40C66FF867C}">
                  <a14:compatExt spid="_x0000_s72713"/>
                </a:ext>
                <a:ext uri="{FF2B5EF4-FFF2-40B4-BE49-F238E27FC236}">
                  <a16:creationId xmlns:a16="http://schemas.microsoft.com/office/drawing/2014/main" id="{00000000-0008-0000-02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63500</xdr:colOff>
          <xdr:row>12</xdr:row>
          <xdr:rowOff>69850</xdr:rowOff>
        </xdr:from>
        <xdr:to>
          <xdr:col>8</xdr:col>
          <xdr:colOff>38100</xdr:colOff>
          <xdr:row>13</xdr:row>
          <xdr:rowOff>298450</xdr:rowOff>
        </xdr:to>
        <xdr:sp macro="" textlink="">
          <xdr:nvSpPr>
            <xdr:cNvPr id="72714" name="1A Masculin" hidden="1">
              <a:extLst>
                <a:ext uri="{63B3BB69-23CF-44E3-9099-C40C66FF867C}">
                  <a14:compatExt spid="_x0000_s72714"/>
                </a:ext>
                <a:ext uri="{FF2B5EF4-FFF2-40B4-BE49-F238E27FC236}">
                  <a16:creationId xmlns:a16="http://schemas.microsoft.com/office/drawing/2014/main" id="{00000000-0008-0000-02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13</xdr:row>
      <xdr:rowOff>82550</xdr:rowOff>
    </xdr:from>
    <xdr:ext cx="18473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82867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16</xdr:row>
      <xdr:rowOff>82550</xdr:rowOff>
    </xdr:from>
    <xdr:ext cx="184731"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544830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15</xdr:row>
          <xdr:rowOff>88900</xdr:rowOff>
        </xdr:from>
        <xdr:to>
          <xdr:col>3</xdr:col>
          <xdr:colOff>368300</xdr:colOff>
          <xdr:row>17</xdr:row>
          <xdr:rowOff>12700</xdr:rowOff>
        </xdr:to>
        <xdr:sp macro="" textlink="">
          <xdr:nvSpPr>
            <xdr:cNvPr id="72715" name="1A Masculin" hidden="1">
              <a:extLst>
                <a:ext uri="{63B3BB69-23CF-44E3-9099-C40C66FF867C}">
                  <a14:compatExt spid="_x0000_s72715"/>
                </a:ext>
                <a:ext uri="{FF2B5EF4-FFF2-40B4-BE49-F238E27FC236}">
                  <a16:creationId xmlns:a16="http://schemas.microsoft.com/office/drawing/2014/main" id="{00000000-0008-0000-02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63500</xdr:colOff>
          <xdr:row>15</xdr:row>
          <xdr:rowOff>69850</xdr:rowOff>
        </xdr:from>
        <xdr:to>
          <xdr:col>8</xdr:col>
          <xdr:colOff>38100</xdr:colOff>
          <xdr:row>16</xdr:row>
          <xdr:rowOff>298450</xdr:rowOff>
        </xdr:to>
        <xdr:sp macro="" textlink="">
          <xdr:nvSpPr>
            <xdr:cNvPr id="72716" name="1A Masculin" hidden="1">
              <a:extLst>
                <a:ext uri="{63B3BB69-23CF-44E3-9099-C40C66FF867C}">
                  <a14:compatExt spid="_x0000_s72716"/>
                </a:ext>
                <a:ext uri="{FF2B5EF4-FFF2-40B4-BE49-F238E27FC236}">
                  <a16:creationId xmlns:a16="http://schemas.microsoft.com/office/drawing/2014/main" id="{00000000-0008-0000-02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16</xdr:row>
      <xdr:rowOff>82550</xdr:rowOff>
    </xdr:from>
    <xdr:ext cx="184731" cy="26456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828675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9</xdr:row>
      <xdr:rowOff>82550</xdr:rowOff>
    </xdr:from>
    <xdr:ext cx="184731" cy="264560"/>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448627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5</xdr:row>
          <xdr:rowOff>222250</xdr:rowOff>
        </xdr:from>
        <xdr:to>
          <xdr:col>3</xdr:col>
          <xdr:colOff>342900</xdr:colOff>
          <xdr:row>6</xdr:row>
          <xdr:rowOff>69850</xdr:rowOff>
        </xdr:to>
        <xdr:sp macro="" textlink="">
          <xdr:nvSpPr>
            <xdr:cNvPr id="73729" name="1A Féminin"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5</xdr:row>
          <xdr:rowOff>203200</xdr:rowOff>
        </xdr:from>
        <xdr:to>
          <xdr:col>7</xdr:col>
          <xdr:colOff>254000</xdr:colOff>
          <xdr:row>6</xdr:row>
          <xdr:rowOff>88900</xdr:rowOff>
        </xdr:to>
        <xdr:sp macro="" textlink="">
          <xdr:nvSpPr>
            <xdr:cNvPr id="73730" name="1A Masculin"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7</xdr:row>
          <xdr:rowOff>31750</xdr:rowOff>
        </xdr:from>
        <xdr:to>
          <xdr:col>3</xdr:col>
          <xdr:colOff>374650</xdr:colOff>
          <xdr:row>7</xdr:row>
          <xdr:rowOff>165100</xdr:rowOff>
        </xdr:to>
        <xdr:sp macro="" textlink="">
          <xdr:nvSpPr>
            <xdr:cNvPr id="73731" name="1A Ni féminin, ni masculin"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7</xdr:row>
          <xdr:rowOff>12700</xdr:rowOff>
        </xdr:from>
        <xdr:to>
          <xdr:col>7</xdr:col>
          <xdr:colOff>152400</xdr:colOff>
          <xdr:row>7</xdr:row>
          <xdr:rowOff>152400</xdr:rowOff>
        </xdr:to>
        <xdr:sp macro="" textlink="">
          <xdr:nvSpPr>
            <xdr:cNvPr id="73732" name="1A Ni féminin, ni masculin"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xdr:oneCellAnchor>
    <xdr:from>
      <xdr:col>3</xdr:col>
      <xdr:colOff>193675</xdr:colOff>
      <xdr:row>9</xdr:row>
      <xdr:rowOff>85725</xdr:rowOff>
    </xdr:from>
    <xdr:ext cx="255044" cy="274009"/>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5445125" y="5035550"/>
          <a:ext cx="25504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8</xdr:row>
          <xdr:rowOff>88900</xdr:rowOff>
        </xdr:from>
        <xdr:to>
          <xdr:col>3</xdr:col>
          <xdr:colOff>355600</xdr:colOff>
          <xdr:row>10</xdr:row>
          <xdr:rowOff>12700</xdr:rowOff>
        </xdr:to>
        <xdr:sp macro="" textlink="">
          <xdr:nvSpPr>
            <xdr:cNvPr id="73733" name="1A Masculin"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63500</xdr:colOff>
          <xdr:row>8</xdr:row>
          <xdr:rowOff>69850</xdr:rowOff>
        </xdr:from>
        <xdr:to>
          <xdr:col>8</xdr:col>
          <xdr:colOff>152400</xdr:colOff>
          <xdr:row>10</xdr:row>
          <xdr:rowOff>50800</xdr:rowOff>
        </xdr:to>
        <xdr:sp macro="" textlink="">
          <xdr:nvSpPr>
            <xdr:cNvPr id="73734" name="1A Masculin"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12</xdr:row>
      <xdr:rowOff>85725</xdr:rowOff>
    </xdr:from>
    <xdr:ext cx="184731" cy="264560"/>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4486275"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12</xdr:row>
      <xdr:rowOff>85725</xdr:rowOff>
    </xdr:from>
    <xdr:ext cx="184731" cy="26456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5448300"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31750</xdr:colOff>
          <xdr:row>13</xdr:row>
          <xdr:rowOff>12700</xdr:rowOff>
        </xdr:from>
        <xdr:to>
          <xdr:col>8</xdr:col>
          <xdr:colOff>152400</xdr:colOff>
          <xdr:row>13</xdr:row>
          <xdr:rowOff>260350</xdr:rowOff>
        </xdr:to>
        <xdr:sp macro="" textlink="">
          <xdr:nvSpPr>
            <xdr:cNvPr id="73735" name="1A Masculin"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13</xdr:row>
          <xdr:rowOff>88900</xdr:rowOff>
        </xdr:from>
        <xdr:to>
          <xdr:col>3</xdr:col>
          <xdr:colOff>355600</xdr:colOff>
          <xdr:row>13</xdr:row>
          <xdr:rowOff>222250</xdr:rowOff>
        </xdr:to>
        <xdr:sp macro="" textlink="">
          <xdr:nvSpPr>
            <xdr:cNvPr id="73736" name="1A Masculin"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2</xdr:col>
      <xdr:colOff>0</xdr:colOff>
      <xdr:row>15</xdr:row>
      <xdr:rowOff>82550</xdr:rowOff>
    </xdr:from>
    <xdr:ext cx="184731" cy="264560"/>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448627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15</xdr:row>
      <xdr:rowOff>82550</xdr:rowOff>
    </xdr:from>
    <xdr:ext cx="184731" cy="264560"/>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5448300"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14</xdr:row>
          <xdr:rowOff>88900</xdr:rowOff>
        </xdr:from>
        <xdr:to>
          <xdr:col>3</xdr:col>
          <xdr:colOff>355600</xdr:colOff>
          <xdr:row>16</xdr:row>
          <xdr:rowOff>12700</xdr:rowOff>
        </xdr:to>
        <xdr:sp macro="" textlink="">
          <xdr:nvSpPr>
            <xdr:cNvPr id="73737" name="1A Masculin"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63500</xdr:colOff>
          <xdr:row>14</xdr:row>
          <xdr:rowOff>69850</xdr:rowOff>
        </xdr:from>
        <xdr:to>
          <xdr:col>8</xdr:col>
          <xdr:colOff>38100</xdr:colOff>
          <xdr:row>15</xdr:row>
          <xdr:rowOff>298450</xdr:rowOff>
        </xdr:to>
        <xdr:sp macro="" textlink="">
          <xdr:nvSpPr>
            <xdr:cNvPr id="73738" name="1A Masculin"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18</xdr:row>
      <xdr:rowOff>82550</xdr:rowOff>
    </xdr:from>
    <xdr:ext cx="184731" cy="264560"/>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448627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193675</xdr:colOff>
      <xdr:row>18</xdr:row>
      <xdr:rowOff>85725</xdr:rowOff>
    </xdr:from>
    <xdr:ext cx="255044" cy="264560"/>
    <xdr:sp macro="" textlink="">
      <xdr:nvSpPr>
        <xdr:cNvPr id="9" name="ZoneTexte 8">
          <a:extLst>
            <a:ext uri="{FF2B5EF4-FFF2-40B4-BE49-F238E27FC236}">
              <a16:creationId xmlns:a16="http://schemas.microsoft.com/office/drawing/2014/main" id="{00000000-0008-0000-0300-000009000000}"/>
            </a:ext>
          </a:extLst>
        </xdr:cNvPr>
        <xdr:cNvSpPr txBox="1"/>
      </xdr:nvSpPr>
      <xdr:spPr>
        <a:xfrm>
          <a:off x="5445125" y="7635875"/>
          <a:ext cx="2550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17</xdr:row>
          <xdr:rowOff>88900</xdr:rowOff>
        </xdr:from>
        <xdr:to>
          <xdr:col>3</xdr:col>
          <xdr:colOff>355600</xdr:colOff>
          <xdr:row>19</xdr:row>
          <xdr:rowOff>12700</xdr:rowOff>
        </xdr:to>
        <xdr:sp macro="" textlink="">
          <xdr:nvSpPr>
            <xdr:cNvPr id="73739" name="1A Masculin"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63500</xdr:colOff>
          <xdr:row>17</xdr:row>
          <xdr:rowOff>69850</xdr:rowOff>
        </xdr:from>
        <xdr:to>
          <xdr:col>8</xdr:col>
          <xdr:colOff>38100</xdr:colOff>
          <xdr:row>18</xdr:row>
          <xdr:rowOff>298450</xdr:rowOff>
        </xdr:to>
        <xdr:sp macro="" textlink="">
          <xdr:nvSpPr>
            <xdr:cNvPr id="73740" name="1A Masculin"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obitaille\Downloads\Formulaire%20de%20demande%20VEM-Labels%202019-2020%20Transit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33\Corporatif\Demandeurs%20Inscriptions\Financement%20global%2020-04-24\00%20Documents\Rapport%20final\Rapport%20final%20EFG%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Ident"/>
      <sheetName val="Demandeur"/>
      <sheetName val="Répertoire"/>
      <sheetName val="Ventes"/>
      <sheetName val="Revenus (an dernier)"/>
      <sheetName val="Plan d'afffaires"/>
      <sheetName val="Investissements prévus"/>
      <sheetName val="Investissements prévus (suite)"/>
      <sheetName val="Liste de vérification"/>
      <sheetName val="Attestations et autorisations"/>
      <sheetName val="Lists"/>
    </sheetNames>
    <sheetDataSet>
      <sheetData sheetId="0"/>
      <sheetData sheetId="1"/>
      <sheetData sheetId="2"/>
      <sheetData sheetId="3"/>
      <sheetData sheetId="4"/>
      <sheetData sheetId="5"/>
      <sheetData sheetId="6">
        <row r="56">
          <cell r="AM56">
            <v>2887030.01</v>
          </cell>
        </row>
      </sheetData>
      <sheetData sheetId="7"/>
      <sheetData sheetId="8"/>
      <sheetData sheetId="9"/>
      <sheetData sheetId="10">
        <row r="2">
          <cell r="A2" t="str">
            <v>Fédéral</v>
          </cell>
          <cell r="B2" t="str">
            <v>Propriétaire unique</v>
          </cell>
          <cell r="C2" t="str">
            <v>Alberta</v>
          </cell>
          <cell r="D2" t="str">
            <v>M.</v>
          </cell>
        </row>
        <row r="3">
          <cell r="A3" t="str">
            <v>Provincial</v>
          </cell>
          <cell r="B3" t="str">
            <v>Partenariat</v>
          </cell>
          <cell r="C3" t="str">
            <v>Colombie-Britannique</v>
          </cell>
          <cell r="D3" t="str">
            <v>Mme</v>
          </cell>
        </row>
        <row r="4">
          <cell r="B4" t="str">
            <v>Société privée</v>
          </cell>
          <cell r="C4" t="str">
            <v>Manitoba</v>
          </cell>
          <cell r="D4" t="str">
            <v>Mlle</v>
          </cell>
        </row>
        <row r="5">
          <cell r="B5" t="str">
            <v>Société cotée en bourse</v>
          </cell>
          <cell r="C5" t="str">
            <v>Nouveau-Brunswick</v>
          </cell>
          <cell r="D5" t="str">
            <v>autre</v>
          </cell>
        </row>
        <row r="6">
          <cell r="C6" t="str">
            <v>Terre-Neuve et Labrador</v>
          </cell>
        </row>
        <row r="7">
          <cell r="C7" t="str">
            <v>Nouvelle-Écosse</v>
          </cell>
        </row>
        <row r="8">
          <cell r="C8" t="str">
            <v>Territoires du Nord-Ouest</v>
          </cell>
        </row>
        <row r="9">
          <cell r="C9" t="str">
            <v>Ontario</v>
          </cell>
        </row>
        <row r="10">
          <cell r="C10" t="str">
            <v>Île-du-Prince-Édouard</v>
          </cell>
        </row>
        <row r="11">
          <cell r="C11" t="str">
            <v>Québec</v>
          </cell>
        </row>
        <row r="12">
          <cell r="C12" t="str">
            <v>Saskatchewan</v>
          </cell>
        </row>
        <row r="13">
          <cell r="C13" t="str">
            <v>Yukon</v>
          </cell>
        </row>
        <row r="14">
          <cell r="C14" t="str">
            <v>Nunavut</v>
          </cell>
        </row>
        <row r="15">
          <cell r="C15" t="str">
            <v>Inconnu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issements prévus"/>
      <sheetName val="Investissements prévus (suite)"/>
      <sheetName val="Lists"/>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4713-F780-4E78-9EB3-E7D0142E8884}">
  <sheetPr>
    <tabColor rgb="FFFFFF00"/>
  </sheetPr>
  <dimension ref="A1:AN14"/>
  <sheetViews>
    <sheetView workbookViewId="0">
      <selection activeCell="U1" sqref="U1:AL1048576"/>
    </sheetView>
  </sheetViews>
  <sheetFormatPr baseColWidth="10" defaultColWidth="10.81640625" defaultRowHeight="13" x14ac:dyDescent="0.3"/>
  <cols>
    <col min="1" max="1" width="10.81640625" style="1"/>
    <col min="2" max="2" width="13.54296875" style="1" customWidth="1"/>
    <col min="3" max="3" width="29.54296875" style="1" customWidth="1"/>
    <col min="4" max="4" width="13.81640625" style="1" customWidth="1"/>
    <col min="5" max="5" width="16" style="1" customWidth="1"/>
    <col min="6" max="6" width="36.81640625" style="1" customWidth="1"/>
    <col min="7" max="9" width="10.54296875" style="1" customWidth="1"/>
    <col min="10" max="10" width="10.54296875" style="1" hidden="1" customWidth="1"/>
    <col min="11" max="11" width="10.54296875" style="1" customWidth="1"/>
    <col min="12" max="12" width="10.54296875" style="1" hidden="1" customWidth="1"/>
    <col min="13" max="13" width="9.54296875" style="1" customWidth="1"/>
    <col min="14" max="14" width="9.54296875" style="1" hidden="1" customWidth="1"/>
    <col min="15" max="16" width="10.54296875" style="1" customWidth="1"/>
    <col min="17" max="17" width="10.54296875" style="1" hidden="1" customWidth="1"/>
    <col min="18" max="20" width="10.54296875" style="1" customWidth="1"/>
    <col min="21" max="21" width="11.81640625" style="1" hidden="1" customWidth="1"/>
    <col min="22" max="22" width="13.1796875" style="1" hidden="1" customWidth="1"/>
    <col min="23" max="23" width="16.81640625" style="1" hidden="1" customWidth="1"/>
    <col min="24" max="25" width="10.54296875" style="1" hidden="1" customWidth="1"/>
    <col min="26" max="26" width="11.81640625" style="1" hidden="1" customWidth="1"/>
    <col min="27" max="38" width="10.81640625" style="1" hidden="1" customWidth="1"/>
    <col min="39" max="16384" width="10.81640625" style="1"/>
  </cols>
  <sheetData>
    <row r="1" spans="1:40" s="17" customFormat="1" ht="52" x14ac:dyDescent="0.35">
      <c r="A1" s="185" t="s">
        <v>275</v>
      </c>
      <c r="B1" s="185" t="s">
        <v>277</v>
      </c>
      <c r="C1" s="185" t="s">
        <v>265</v>
      </c>
      <c r="D1" s="185" t="s">
        <v>263</v>
      </c>
      <c r="E1" s="185" t="s">
        <v>261</v>
      </c>
      <c r="F1" s="185" t="s">
        <v>262</v>
      </c>
      <c r="G1" s="185" t="s">
        <v>269</v>
      </c>
      <c r="H1" s="185" t="s">
        <v>259</v>
      </c>
      <c r="I1" s="185" t="s">
        <v>260</v>
      </c>
      <c r="J1" s="186" t="s">
        <v>268</v>
      </c>
      <c r="K1" s="185" t="s">
        <v>167</v>
      </c>
      <c r="L1" s="186" t="s">
        <v>268</v>
      </c>
      <c r="M1" s="185" t="s">
        <v>276</v>
      </c>
      <c r="N1" s="186" t="s">
        <v>268</v>
      </c>
      <c r="O1" s="185" t="s">
        <v>270</v>
      </c>
      <c r="P1" s="185" t="s">
        <v>168</v>
      </c>
      <c r="Q1" s="186" t="s">
        <v>268</v>
      </c>
      <c r="R1" s="187" t="s">
        <v>274</v>
      </c>
      <c r="S1" s="187" t="s">
        <v>271</v>
      </c>
      <c r="T1" s="187" t="s">
        <v>195</v>
      </c>
      <c r="U1" s="187" t="s">
        <v>291</v>
      </c>
      <c r="V1" s="187" t="s">
        <v>278</v>
      </c>
      <c r="W1" s="187" t="s">
        <v>272</v>
      </c>
      <c r="X1" s="187" t="s">
        <v>145</v>
      </c>
      <c r="Y1" s="187" t="s">
        <v>142</v>
      </c>
      <c r="Z1" s="187" t="s">
        <v>292</v>
      </c>
      <c r="AA1" s="188" t="s">
        <v>279</v>
      </c>
      <c r="AB1" s="188" t="s">
        <v>280</v>
      </c>
      <c r="AC1" s="188" t="s">
        <v>281</v>
      </c>
      <c r="AD1" s="188" t="s">
        <v>282</v>
      </c>
      <c r="AE1" s="188" t="s">
        <v>283</v>
      </c>
      <c r="AF1" s="188" t="s">
        <v>284</v>
      </c>
      <c r="AG1" s="188" t="s">
        <v>285</v>
      </c>
      <c r="AH1" s="188" t="s">
        <v>286</v>
      </c>
      <c r="AI1" s="188" t="s">
        <v>287</v>
      </c>
      <c r="AJ1" s="188" t="s">
        <v>288</v>
      </c>
      <c r="AK1" s="188" t="s">
        <v>289</v>
      </c>
      <c r="AL1" s="188" t="s">
        <v>290</v>
      </c>
      <c r="AM1" s="188"/>
      <c r="AN1" s="189"/>
    </row>
    <row r="2" spans="1:40" x14ac:dyDescent="0.3">
      <c r="A2" s="266" t="str">
        <f>Déclarations!D7</f>
        <v>À remplir par l'administration</v>
      </c>
      <c r="B2" s="1" t="str">
        <f>Déclarations!D4</f>
        <v>À remplir par l'administration</v>
      </c>
      <c r="C2" s="190" t="s">
        <v>317</v>
      </c>
      <c r="D2" s="190" t="s">
        <v>141</v>
      </c>
      <c r="E2" s="191">
        <f>Déclarations!D2</f>
        <v>0</v>
      </c>
      <c r="F2" s="190"/>
      <c r="G2" s="192">
        <f>'Budget-Bilan'!F71</f>
        <v>0</v>
      </c>
      <c r="H2" s="192">
        <f>'Budget-Bilan'!F77</f>
        <v>0</v>
      </c>
      <c r="I2" s="192" cm="1">
        <f t="array" ref="I2:J2">'Budget-Bilan'!F83:G83</f>
        <v>0</v>
      </c>
      <c r="J2" s="193">
        <v>0</v>
      </c>
      <c r="K2" s="192" cm="1">
        <f t="array" ref="K2:L2">'Budget-Bilan'!F86:G86</f>
        <v>0</v>
      </c>
      <c r="L2" s="193">
        <v>0</v>
      </c>
      <c r="M2" s="192" cm="1">
        <f t="array" ref="M2:N2">'Budget-Bilan'!F87:G87</f>
        <v>0</v>
      </c>
      <c r="N2" s="193">
        <v>0</v>
      </c>
      <c r="O2" s="192">
        <f>'Budget-Bilan'!H71</f>
        <v>0</v>
      </c>
      <c r="P2" s="192" cm="1">
        <f t="array" ref="P2:Q2">'Budget-Bilan'!H88:I88</f>
        <v>0</v>
      </c>
      <c r="Q2" s="194">
        <v>0</v>
      </c>
      <c r="R2" s="1">
        <f>'ICV4-Artistes admissibles 23-24'!F41</f>
        <v>0</v>
      </c>
      <c r="S2" s="1">
        <f>'ICV4-Artistes admissibles 23-24'!H41</f>
        <v>0</v>
      </c>
      <c r="T2" s="1">
        <f>'ICV4-Artistes admissibles 23-24'!G41</f>
        <v>0</v>
      </c>
      <c r="U2" s="194"/>
      <c r="V2" s="194"/>
      <c r="W2" s="194"/>
      <c r="X2" s="194"/>
      <c r="Y2" s="194"/>
      <c r="Z2" s="194"/>
      <c r="AA2" s="194"/>
      <c r="AB2" s="194"/>
      <c r="AC2" s="194"/>
      <c r="AD2" s="194"/>
      <c r="AE2" s="194"/>
      <c r="AF2" s="194"/>
      <c r="AG2" s="194"/>
      <c r="AH2" s="194"/>
      <c r="AI2" s="194"/>
      <c r="AJ2" s="194"/>
      <c r="AK2" s="194"/>
      <c r="AL2" s="194"/>
    </row>
    <row r="3" spans="1:40" hidden="1" x14ac:dyDescent="0.3">
      <c r="A3" s="266" t="str">
        <f>Déclarations!D7</f>
        <v>À remplir par l'administration</v>
      </c>
      <c r="B3" s="1" t="str">
        <f>Déclarations!D4</f>
        <v>À remplir par l'administration</v>
      </c>
      <c r="C3" s="190" t="s">
        <v>306</v>
      </c>
      <c r="D3" s="190" t="s">
        <v>141</v>
      </c>
      <c r="E3" s="191">
        <f>Déclarations!D2</f>
        <v>0</v>
      </c>
      <c r="F3" s="190"/>
      <c r="G3" s="192">
        <f>'Budget-Bilan'!J74</f>
        <v>0</v>
      </c>
      <c r="H3" s="192">
        <f>'Budget-Bilan'!J77</f>
        <v>0</v>
      </c>
      <c r="I3" s="192" cm="1">
        <f t="array" ref="I3:J3">'Budget-Bilan'!J83:K83</f>
        <v>0</v>
      </c>
      <c r="J3" s="193">
        <v>0</v>
      </c>
      <c r="K3" s="192" cm="1">
        <f t="array" ref="K3:L3">'Budget-Bilan'!J86:K86</f>
        <v>0</v>
      </c>
      <c r="L3" s="193">
        <v>0</v>
      </c>
      <c r="M3" s="192" cm="1">
        <f t="array" ref="M3:N3">'Budget-Bilan'!J87:K87</f>
        <v>0</v>
      </c>
      <c r="N3" s="193">
        <v>0</v>
      </c>
      <c r="O3" s="192">
        <f>'Budget-Bilan'!L74</f>
        <v>0</v>
      </c>
      <c r="P3" s="192" cm="1">
        <f t="array" ref="P3:Q3">'Budget-Bilan'!L88:M88</f>
        <v>0</v>
      </c>
      <c r="Q3" s="194">
        <v>0</v>
      </c>
      <c r="R3" s="194"/>
      <c r="S3" s="194"/>
      <c r="T3" s="194"/>
      <c r="U3" s="194"/>
      <c r="V3" s="194"/>
      <c r="W3" s="194"/>
      <c r="X3" s="194"/>
      <c r="Y3" s="194"/>
      <c r="Z3" s="194"/>
      <c r="AA3" s="194"/>
      <c r="AB3" s="194"/>
      <c r="AC3" s="194"/>
      <c r="AD3" s="194"/>
      <c r="AE3" s="194"/>
      <c r="AF3" s="194"/>
      <c r="AG3" s="194"/>
      <c r="AH3" s="194"/>
      <c r="AI3" s="194"/>
      <c r="AJ3" s="194"/>
      <c r="AK3" s="194"/>
      <c r="AL3" s="194"/>
    </row>
    <row r="4" spans="1:40" hidden="1" x14ac:dyDescent="0.3">
      <c r="A4" s="266" t="str">
        <f>Déclarations!D7</f>
        <v>À remplir par l'administration</v>
      </c>
      <c r="B4" s="1" t="str">
        <f>Déclarations!D4</f>
        <v>À remplir par l'administration</v>
      </c>
      <c r="C4" s="190" t="s">
        <v>305</v>
      </c>
      <c r="D4" s="190" t="s">
        <v>141</v>
      </c>
      <c r="E4" s="191">
        <f>Déclarations!D2</f>
        <v>0</v>
      </c>
      <c r="F4" s="190"/>
      <c r="G4" s="192">
        <f>'Budget-Bilan'!N74</f>
        <v>0</v>
      </c>
      <c r="H4" s="192">
        <f>'Budget-Bilan'!N77</f>
        <v>0</v>
      </c>
      <c r="I4" s="192" cm="1">
        <f t="array" ref="I4:J4">'Budget-Bilan'!N83:O83</f>
        <v>0</v>
      </c>
      <c r="J4" s="193">
        <v>0</v>
      </c>
      <c r="K4" s="192" cm="1">
        <f t="array" ref="K4:L4">'Budget-Bilan'!N86:O86</f>
        <v>0</v>
      </c>
      <c r="L4" s="193">
        <v>0</v>
      </c>
      <c r="M4" s="192" cm="1">
        <f t="array" ref="M4:N4">'Budget-Bilan'!N87:O87</f>
        <v>0</v>
      </c>
      <c r="N4" s="193">
        <v>0</v>
      </c>
      <c r="O4" s="192">
        <f>'Budget-Bilan'!P74</f>
        <v>0</v>
      </c>
      <c r="P4" s="192" cm="1">
        <f t="array" ref="P4:Q4">'Budget-Bilan'!P88:Q88</f>
        <v>0</v>
      </c>
      <c r="Q4" s="194">
        <v>0</v>
      </c>
      <c r="R4" s="194"/>
      <c r="S4" s="194"/>
      <c r="T4" s="194"/>
      <c r="U4" s="194"/>
      <c r="V4" s="194"/>
      <c r="W4" s="194"/>
      <c r="X4" s="194"/>
      <c r="Y4" s="194"/>
      <c r="Z4" s="194"/>
      <c r="AA4" s="194"/>
      <c r="AB4" s="194"/>
      <c r="AC4" s="194"/>
      <c r="AD4" s="194"/>
      <c r="AE4" s="194"/>
      <c r="AF4" s="194"/>
      <c r="AG4" s="194"/>
      <c r="AH4" s="194"/>
      <c r="AI4" s="194"/>
      <c r="AJ4" s="194"/>
      <c r="AK4" s="194"/>
      <c r="AL4" s="194"/>
    </row>
    <row r="5" spans="1:40" hidden="1" x14ac:dyDescent="0.3">
      <c r="A5" s="266" t="str">
        <f>Déclarations!D7</f>
        <v>À remplir par l'administration</v>
      </c>
      <c r="B5" s="1" t="str">
        <f>Déclarations!D4</f>
        <v>À remplir par l'administration</v>
      </c>
      <c r="C5" s="190" t="s">
        <v>264</v>
      </c>
      <c r="D5" s="190" t="s">
        <v>141</v>
      </c>
      <c r="E5" s="191">
        <f>Déclarations!D2</f>
        <v>0</v>
      </c>
      <c r="F5" s="190" t="e">
        <f>#REF!</f>
        <v>#REF!</v>
      </c>
      <c r="G5" s="192">
        <f>'Budget-Bilan'!R74</f>
        <v>0</v>
      </c>
      <c r="H5" s="192">
        <f>'Budget-Bilan'!R77</f>
        <v>0</v>
      </c>
      <c r="I5" s="192" cm="1">
        <f t="array" ref="I5:J5">'Budget-Bilan'!R83:S83</f>
        <v>0</v>
      </c>
      <c r="J5" s="193">
        <v>0</v>
      </c>
      <c r="K5" s="192" cm="1">
        <f t="array" ref="K5:L5">'Budget-Bilan'!R86:S86</f>
        <v>0</v>
      </c>
      <c r="L5" s="193">
        <v>0</v>
      </c>
      <c r="M5" s="192" cm="1">
        <f t="array" ref="M5:N5">'Budget-Bilan'!R87:S87</f>
        <v>0</v>
      </c>
      <c r="N5" s="193">
        <v>0</v>
      </c>
      <c r="O5" s="192">
        <f>'Budget-Bilan'!T74</f>
        <v>0</v>
      </c>
      <c r="P5" s="192" cm="1">
        <f t="array" ref="P5:Q5">'Budget-Bilan'!T88:U88</f>
        <v>0</v>
      </c>
      <c r="Q5" s="194">
        <v>0</v>
      </c>
      <c r="R5" s="194"/>
      <c r="S5" s="194"/>
      <c r="T5" s="1" t="e">
        <f>#REF!</f>
        <v>#REF!</v>
      </c>
      <c r="U5" s="1" t="e">
        <f>#REF!</f>
        <v>#REF!</v>
      </c>
      <c r="V5" s="1" t="e">
        <f>#REF!</f>
        <v>#REF!</v>
      </c>
      <c r="W5" s="1" t="e">
        <f>#REF!</f>
        <v>#REF!</v>
      </c>
      <c r="X5" s="1" t="e">
        <f>#REF!</f>
        <v>#REF!</v>
      </c>
      <c r="Y5" s="1" t="e">
        <f>#REF!</f>
        <v>#REF!</v>
      </c>
      <c r="Z5" s="1" t="e">
        <f>#REF!</f>
        <v>#REF!</v>
      </c>
      <c r="AA5" s="1" t="e">
        <f>#REF!</f>
        <v>#REF!</v>
      </c>
      <c r="AB5" s="1" t="e">
        <f>#REF!</f>
        <v>#REF!</v>
      </c>
      <c r="AC5" s="1" t="e">
        <f>#REF!</f>
        <v>#REF!</v>
      </c>
      <c r="AD5" s="1" t="e">
        <f>#REF!</f>
        <v>#REF!</v>
      </c>
      <c r="AE5" s="1" t="e">
        <f>#REF!</f>
        <v>#REF!</v>
      </c>
      <c r="AF5" s="1" t="e">
        <f>#REF!</f>
        <v>#REF!</v>
      </c>
      <c r="AG5" s="1" t="e">
        <f>#REF!</f>
        <v>#REF!</v>
      </c>
      <c r="AH5" s="1" t="e">
        <f>#REF!</f>
        <v>#REF!</v>
      </c>
      <c r="AI5" s="1" t="e">
        <f>#REF!</f>
        <v>#REF!</v>
      </c>
      <c r="AJ5" s="1" t="e">
        <f>#REF!</f>
        <v>#REF!</v>
      </c>
      <c r="AK5" s="1" t="e">
        <f>#REF!</f>
        <v>#REF!</v>
      </c>
      <c r="AL5" s="1" t="e">
        <f>#REF!</f>
        <v>#REF!</v>
      </c>
    </row>
    <row r="6" spans="1:40" hidden="1" x14ac:dyDescent="0.3">
      <c r="A6" s="266" t="str">
        <f>Déclarations!D7</f>
        <v>À remplir par l'administration</v>
      </c>
      <c r="B6" s="1" t="str">
        <f>Déclarations!D4</f>
        <v>À remplir par l'administration</v>
      </c>
      <c r="C6" s="190" t="s">
        <v>264</v>
      </c>
      <c r="D6" s="190" t="s">
        <v>141</v>
      </c>
      <c r="E6" s="191">
        <f>Déclarations!D2</f>
        <v>0</v>
      </c>
      <c r="F6" s="190" t="e">
        <f>#REF!</f>
        <v>#REF!</v>
      </c>
      <c r="G6" s="192">
        <f>'Budget-Bilan'!V74</f>
        <v>0</v>
      </c>
      <c r="H6" s="192">
        <f>'Budget-Bilan'!V77</f>
        <v>0</v>
      </c>
      <c r="I6" s="192" cm="1">
        <f t="array" ref="I6:J6">'Budget-Bilan'!V83:W83</f>
        <v>0</v>
      </c>
      <c r="J6" s="193">
        <v>0</v>
      </c>
      <c r="K6" s="192" cm="1">
        <f t="array" ref="K6:L6">'Budget-Bilan'!V86:W86</f>
        <v>0</v>
      </c>
      <c r="L6" s="193">
        <v>0</v>
      </c>
      <c r="M6" s="192" cm="1">
        <f t="array" ref="M6:N6">'Budget-Bilan'!V87:W87</f>
        <v>0</v>
      </c>
      <c r="N6" s="193">
        <v>0</v>
      </c>
      <c r="O6" s="192">
        <f>'Budget-Bilan'!X74</f>
        <v>0</v>
      </c>
      <c r="P6" s="192" cm="1">
        <f t="array" ref="P6:Q6">'Budget-Bilan'!X88:Y88</f>
        <v>0</v>
      </c>
      <c r="Q6" s="194">
        <v>0</v>
      </c>
      <c r="R6" s="194"/>
      <c r="S6" s="194"/>
      <c r="T6" s="1" t="e">
        <f>#REF!</f>
        <v>#REF!</v>
      </c>
      <c r="U6" s="1" t="e">
        <f>#REF!</f>
        <v>#REF!</v>
      </c>
      <c r="V6" s="1" t="e">
        <f>#REF!</f>
        <v>#REF!</v>
      </c>
      <c r="W6" s="1" t="e">
        <f>#REF!</f>
        <v>#REF!</v>
      </c>
      <c r="X6" s="1" t="e">
        <f>#REF!</f>
        <v>#REF!</v>
      </c>
      <c r="Y6" s="1" t="e">
        <f>#REF!</f>
        <v>#REF!</v>
      </c>
      <c r="Z6" s="1" t="e">
        <f>#REF!</f>
        <v>#REF!</v>
      </c>
      <c r="AA6" s="1" t="e">
        <f>#REF!</f>
        <v>#REF!</v>
      </c>
      <c r="AB6" s="1" t="e">
        <f>#REF!</f>
        <v>#REF!</v>
      </c>
      <c r="AC6" s="1" t="e">
        <f>#REF!</f>
        <v>#REF!</v>
      </c>
      <c r="AD6" s="1" t="e">
        <f>#REF!</f>
        <v>#REF!</v>
      </c>
      <c r="AE6" s="1" t="e">
        <f>#REF!</f>
        <v>#REF!</v>
      </c>
      <c r="AF6" s="1" t="e">
        <f>#REF!</f>
        <v>#REF!</v>
      </c>
      <c r="AG6" s="1" t="e">
        <f>#REF!</f>
        <v>#REF!</v>
      </c>
      <c r="AH6" s="1" t="e">
        <f>#REF!</f>
        <v>#REF!</v>
      </c>
      <c r="AI6" s="1" t="e">
        <f>#REF!</f>
        <v>#REF!</v>
      </c>
      <c r="AJ6" s="1" t="e">
        <f>#REF!</f>
        <v>#REF!</v>
      </c>
      <c r="AK6" s="1" t="e">
        <f>#REF!</f>
        <v>#REF!</v>
      </c>
      <c r="AL6" s="1" t="e">
        <f>#REF!</f>
        <v>#REF!</v>
      </c>
    </row>
    <row r="7" spans="1:40" hidden="1" x14ac:dyDescent="0.3">
      <c r="A7" s="266" t="str">
        <f>Déclarations!D7</f>
        <v>À remplir par l'administration</v>
      </c>
      <c r="B7" s="1" t="str">
        <f>Déclarations!D4</f>
        <v>À remplir par l'administration</v>
      </c>
      <c r="C7" s="190" t="s">
        <v>264</v>
      </c>
      <c r="D7" s="190" t="s">
        <v>141</v>
      </c>
      <c r="E7" s="191">
        <f>Déclarations!D2</f>
        <v>0</v>
      </c>
      <c r="F7" s="190" t="e">
        <f>#REF!</f>
        <v>#REF!</v>
      </c>
      <c r="G7" s="192">
        <f>'Budget-Bilan'!Z74</f>
        <v>0</v>
      </c>
      <c r="H7" s="192">
        <f>'Budget-Bilan'!Z77</f>
        <v>0</v>
      </c>
      <c r="I7" s="192" cm="1">
        <f t="array" ref="I7:J7">'Budget-Bilan'!Z83:AA83</f>
        <v>0</v>
      </c>
      <c r="J7" s="193">
        <v>0</v>
      </c>
      <c r="K7" s="192" cm="1">
        <f t="array" ref="K7:L7">'Budget-Bilan'!Z86:AA86</f>
        <v>0</v>
      </c>
      <c r="L7" s="193">
        <v>0</v>
      </c>
      <c r="M7" s="192" cm="1">
        <f t="array" ref="M7:N7">'Budget-Bilan'!Z87:AA87</f>
        <v>0</v>
      </c>
      <c r="N7" s="193">
        <v>0</v>
      </c>
      <c r="O7" s="192">
        <f>'Budget-Bilan'!AB74</f>
        <v>0</v>
      </c>
      <c r="P7" s="192" cm="1">
        <f t="array" ref="P7:Q7">'Budget-Bilan'!AB88:AC88</f>
        <v>0</v>
      </c>
      <c r="Q7" s="194">
        <v>0</v>
      </c>
      <c r="R7" s="194"/>
      <c r="S7" s="194"/>
      <c r="T7" s="1" t="e">
        <f>#REF!</f>
        <v>#REF!</v>
      </c>
      <c r="U7" s="1" t="e">
        <f>#REF!</f>
        <v>#REF!</v>
      </c>
      <c r="V7" s="1" t="e">
        <f>#REF!</f>
        <v>#REF!</v>
      </c>
      <c r="W7" s="1" t="e">
        <f>#REF!</f>
        <v>#REF!</v>
      </c>
      <c r="X7" s="1" t="e">
        <f>#REF!</f>
        <v>#REF!</v>
      </c>
      <c r="Y7" s="1" t="e">
        <f>#REF!</f>
        <v>#REF!</v>
      </c>
      <c r="Z7" s="1" t="e">
        <f>#REF!</f>
        <v>#REF!</v>
      </c>
      <c r="AA7" s="1" t="e">
        <f>#REF!</f>
        <v>#REF!</v>
      </c>
      <c r="AB7" s="1" t="e">
        <f>#REF!</f>
        <v>#REF!</v>
      </c>
      <c r="AC7" s="1" t="e">
        <f>#REF!</f>
        <v>#REF!</v>
      </c>
      <c r="AD7" s="1" t="e">
        <f>#REF!</f>
        <v>#REF!</v>
      </c>
      <c r="AE7" s="1" t="e">
        <f>#REF!</f>
        <v>#REF!</v>
      </c>
      <c r="AF7" s="1" t="e">
        <f>#REF!</f>
        <v>#REF!</v>
      </c>
      <c r="AG7" s="1" t="e">
        <f>#REF!</f>
        <v>#REF!</v>
      </c>
      <c r="AH7" s="1" t="e">
        <f>#REF!</f>
        <v>#REF!</v>
      </c>
      <c r="AI7" s="1" t="e">
        <f>#REF!</f>
        <v>#REF!</v>
      </c>
      <c r="AJ7" s="1" t="e">
        <f>#REF!</f>
        <v>#REF!</v>
      </c>
      <c r="AK7" s="1" t="e">
        <f>#REF!</f>
        <v>#REF!</v>
      </c>
      <c r="AL7" s="1" t="e">
        <f>#REF!</f>
        <v>#REF!</v>
      </c>
    </row>
    <row r="8" spans="1:40" hidden="1" x14ac:dyDescent="0.3">
      <c r="A8" s="266" t="str">
        <f>Déclarations!D7</f>
        <v>À remplir par l'administration</v>
      </c>
      <c r="B8" s="1" t="str">
        <f>Déclarations!D4</f>
        <v>À remplir par l'administration</v>
      </c>
      <c r="C8" s="190" t="s">
        <v>264</v>
      </c>
      <c r="D8" s="190" t="s">
        <v>141</v>
      </c>
      <c r="E8" s="191">
        <f>Déclarations!D2</f>
        <v>0</v>
      </c>
      <c r="F8" s="190" t="e">
        <f>#REF!</f>
        <v>#REF!</v>
      </c>
      <c r="G8" s="192">
        <f>'Budget-Bilan'!AD74</f>
        <v>0</v>
      </c>
      <c r="H8" s="192">
        <f>'Budget-Bilan'!AD77</f>
        <v>0</v>
      </c>
      <c r="I8" s="192" cm="1">
        <f t="array" ref="I8:J8">'Budget-Bilan'!AD83:AE83</f>
        <v>0</v>
      </c>
      <c r="J8" s="193">
        <v>0</v>
      </c>
      <c r="K8" s="192" cm="1">
        <f t="array" ref="K8:L8">'Budget-Bilan'!AD86:AE86</f>
        <v>0</v>
      </c>
      <c r="L8" s="193">
        <v>0</v>
      </c>
      <c r="M8" s="192" cm="1">
        <f t="array" ref="M8:N8">'Budget-Bilan'!AD87:AE87</f>
        <v>0</v>
      </c>
      <c r="N8" s="193">
        <v>0</v>
      </c>
      <c r="O8" s="192">
        <f>'Budget-Bilan'!AF74</f>
        <v>0</v>
      </c>
      <c r="P8" s="192" cm="1">
        <f t="array" ref="P8:Q8">'Budget-Bilan'!AF88:AG88</f>
        <v>0</v>
      </c>
      <c r="Q8" s="194">
        <v>0</v>
      </c>
      <c r="R8" s="194"/>
      <c r="S8" s="194"/>
      <c r="T8" s="1" t="e">
        <f>#REF!</f>
        <v>#REF!</v>
      </c>
      <c r="U8" s="1" t="e">
        <f>#REF!</f>
        <v>#REF!</v>
      </c>
      <c r="V8" s="1" t="e">
        <f>#REF!</f>
        <v>#REF!</v>
      </c>
      <c r="W8" s="1" t="e">
        <f>#REF!</f>
        <v>#REF!</v>
      </c>
      <c r="X8" s="1" t="e">
        <f>#REF!</f>
        <v>#REF!</v>
      </c>
      <c r="Y8" s="1" t="e">
        <f>#REF!</f>
        <v>#REF!</v>
      </c>
      <c r="Z8" s="1" t="e">
        <f>#REF!</f>
        <v>#REF!</v>
      </c>
      <c r="AA8" s="1" t="e">
        <f>#REF!</f>
        <v>#REF!</v>
      </c>
      <c r="AB8" s="1" t="e">
        <f>#REF!</f>
        <v>#REF!</v>
      </c>
      <c r="AC8" s="1" t="e">
        <f>#REF!</f>
        <v>#REF!</v>
      </c>
      <c r="AD8" s="1" t="e">
        <f>#REF!</f>
        <v>#REF!</v>
      </c>
      <c r="AE8" s="1" t="e">
        <f>#REF!</f>
        <v>#REF!</v>
      </c>
      <c r="AF8" s="1" t="e">
        <f>#REF!</f>
        <v>#REF!</v>
      </c>
      <c r="AG8" s="1" t="e">
        <f>#REF!</f>
        <v>#REF!</v>
      </c>
      <c r="AH8" s="1" t="e">
        <f>#REF!</f>
        <v>#REF!</v>
      </c>
      <c r="AI8" s="1" t="e">
        <f>#REF!</f>
        <v>#REF!</v>
      </c>
      <c r="AJ8" s="1" t="e">
        <f>#REF!</f>
        <v>#REF!</v>
      </c>
      <c r="AK8" s="1" t="e">
        <f>#REF!</f>
        <v>#REF!</v>
      </c>
      <c r="AL8" s="1" t="e">
        <f>#REF!</f>
        <v>#REF!</v>
      </c>
    </row>
    <row r="9" spans="1:40" hidden="1" x14ac:dyDescent="0.3">
      <c r="A9" s="266" t="str">
        <f>Déclarations!D7</f>
        <v>À remplir par l'administration</v>
      </c>
      <c r="B9" s="1" t="str">
        <f>Déclarations!D4</f>
        <v>À remplir par l'administration</v>
      </c>
      <c r="C9" s="190" t="s">
        <v>266</v>
      </c>
      <c r="D9" s="190" t="s">
        <v>141</v>
      </c>
      <c r="E9" s="191">
        <f>Déclarations!D2</f>
        <v>0</v>
      </c>
      <c r="F9" s="190" t="e">
        <f>#REF!</f>
        <v>#REF!</v>
      </c>
      <c r="G9" s="192">
        <f>'Budget-Bilan'!AH74</f>
        <v>0</v>
      </c>
      <c r="H9" s="192">
        <f>'Budget-Bilan'!AH77</f>
        <v>0</v>
      </c>
      <c r="I9" s="192" cm="1">
        <f t="array" ref="I9:J9">'Budget-Bilan'!AH83:AI83</f>
        <v>0</v>
      </c>
      <c r="J9" s="193">
        <v>0</v>
      </c>
      <c r="K9" s="192" cm="1">
        <f t="array" ref="K9:L9">'Budget-Bilan'!AH86:AI86</f>
        <v>0</v>
      </c>
      <c r="L9" s="193">
        <v>0</v>
      </c>
      <c r="M9" s="192" cm="1">
        <f t="array" ref="M9:N9">'Budget-Bilan'!AH87:AI87</f>
        <v>0</v>
      </c>
      <c r="N9" s="193">
        <v>0</v>
      </c>
      <c r="O9" s="192">
        <f>'Budget-Bilan'!AJ74</f>
        <v>0</v>
      </c>
      <c r="P9" s="192" cm="1">
        <f t="array" ref="P9:Q9">'Budget-Bilan'!AJ88:AK88</f>
        <v>0</v>
      </c>
      <c r="Q9" s="194">
        <v>0</v>
      </c>
      <c r="R9" s="194"/>
      <c r="S9" s="194"/>
      <c r="T9" s="1" t="e">
        <f>#REF!</f>
        <v>#REF!</v>
      </c>
      <c r="U9" s="1" t="e">
        <f>#REF!</f>
        <v>#REF!</v>
      </c>
      <c r="V9" s="194"/>
      <c r="W9" s="1" t="e">
        <f>#REF!</f>
        <v>#REF!</v>
      </c>
      <c r="X9" s="1" t="e">
        <f>#REF!</f>
        <v>#REF!</v>
      </c>
      <c r="Y9" s="1" t="e">
        <f>#REF!</f>
        <v>#REF!</v>
      </c>
      <c r="Z9" s="1" t="e">
        <f>#REF!</f>
        <v>#REF!</v>
      </c>
      <c r="AA9" s="1" t="e">
        <f>#REF!</f>
        <v>#REF!</v>
      </c>
      <c r="AB9" s="1" t="e">
        <f>#REF!</f>
        <v>#REF!</v>
      </c>
      <c r="AC9" s="1" t="e">
        <f>#REF!</f>
        <v>#REF!</v>
      </c>
      <c r="AD9" s="1" t="e">
        <f>#REF!</f>
        <v>#REF!</v>
      </c>
      <c r="AE9" s="1" t="e">
        <f>#REF!</f>
        <v>#REF!</v>
      </c>
      <c r="AF9" s="1" t="e">
        <f>#REF!</f>
        <v>#REF!</v>
      </c>
      <c r="AG9" s="1" t="e">
        <f>#REF!</f>
        <v>#REF!</v>
      </c>
      <c r="AH9" s="1" t="e">
        <f>#REF!</f>
        <v>#REF!</v>
      </c>
      <c r="AI9" s="1" t="e">
        <f>#REF!</f>
        <v>#REF!</v>
      </c>
      <c r="AJ9" s="1" t="e">
        <f>#REF!</f>
        <v>#REF!</v>
      </c>
      <c r="AK9" s="1" t="e">
        <f>#REF!</f>
        <v>#REF!</v>
      </c>
      <c r="AL9" s="1" t="e">
        <f>#REF!</f>
        <v>#REF!</v>
      </c>
    </row>
    <row r="10" spans="1:40" hidden="1" x14ac:dyDescent="0.3">
      <c r="A10" s="266" t="str">
        <f>Déclarations!D7</f>
        <v>À remplir par l'administration</v>
      </c>
      <c r="B10" s="1" t="str">
        <f>Déclarations!D4</f>
        <v>À remplir par l'administration</v>
      </c>
      <c r="C10" s="190" t="s">
        <v>267</v>
      </c>
      <c r="D10" s="190" t="s">
        <v>141</v>
      </c>
      <c r="E10" s="191">
        <f>Déclarations!D2</f>
        <v>0</v>
      </c>
      <c r="F10" s="190" t="e">
        <f>#REF!</f>
        <v>#REF!</v>
      </c>
      <c r="G10" s="192">
        <f>'Budget-Bilan'!AL74</f>
        <v>0</v>
      </c>
      <c r="H10" s="192">
        <f>'Budget-Bilan'!AL77</f>
        <v>0</v>
      </c>
      <c r="I10" s="192" cm="1">
        <f t="array" ref="I10:J10">'Budget-Bilan'!AL83:AM83</f>
        <v>0</v>
      </c>
      <c r="J10" s="193">
        <v>0</v>
      </c>
      <c r="K10" s="192" cm="1">
        <f t="array" ref="K10:L10">'Budget-Bilan'!AL86:AM86</f>
        <v>0</v>
      </c>
      <c r="L10" s="193">
        <v>0</v>
      </c>
      <c r="M10" s="192" cm="1">
        <f t="array" ref="M10:N10">'Budget-Bilan'!AL87:AM87</f>
        <v>0</v>
      </c>
      <c r="N10" s="193">
        <v>0</v>
      </c>
      <c r="O10" s="192">
        <f>'Budget-Bilan'!AN74</f>
        <v>0</v>
      </c>
      <c r="P10" s="192" cm="1">
        <f t="array" ref="P10:Q10">'Budget-Bilan'!AN88:AO88</f>
        <v>0</v>
      </c>
      <c r="Q10" s="194">
        <v>0</v>
      </c>
      <c r="R10" s="194"/>
      <c r="S10" s="194"/>
      <c r="T10" s="1" t="e">
        <f>#REF!</f>
        <v>#REF!</v>
      </c>
      <c r="U10" s="1" t="e">
        <f>#REF!</f>
        <v>#REF!</v>
      </c>
      <c r="V10" s="194"/>
      <c r="W10" s="1" t="e">
        <f>#REF!</f>
        <v>#REF!</v>
      </c>
      <c r="X10" s="1" t="e">
        <f>#REF!</f>
        <v>#REF!</v>
      </c>
      <c r="Y10" s="1" t="e">
        <f>#REF!</f>
        <v>#REF!</v>
      </c>
      <c r="Z10" s="1" t="e">
        <f>#REF!</f>
        <v>#REF!</v>
      </c>
      <c r="AA10" s="1" t="e">
        <f>#REF!</f>
        <v>#REF!</v>
      </c>
      <c r="AB10" s="1" t="e">
        <f>#REF!</f>
        <v>#REF!</v>
      </c>
      <c r="AC10" s="1" t="e">
        <f>#REF!</f>
        <v>#REF!</v>
      </c>
      <c r="AD10" s="1" t="e">
        <f>#REF!</f>
        <v>#REF!</v>
      </c>
      <c r="AE10" s="1" t="e">
        <f>#REF!</f>
        <v>#REF!</v>
      </c>
      <c r="AF10" s="1" t="e">
        <f>#REF!</f>
        <v>#REF!</v>
      </c>
      <c r="AG10" s="1" t="e">
        <f>#REF!</f>
        <v>#REF!</v>
      </c>
      <c r="AH10" s="1" t="e">
        <f>#REF!</f>
        <v>#REF!</v>
      </c>
      <c r="AI10" s="1" t="e">
        <f>#REF!</f>
        <v>#REF!</v>
      </c>
      <c r="AJ10" s="1" t="e">
        <f>#REF!</f>
        <v>#REF!</v>
      </c>
      <c r="AK10" s="1" t="e">
        <f>#REF!</f>
        <v>#REF!</v>
      </c>
      <c r="AL10" s="1" t="e">
        <f>#REF!</f>
        <v>#REF!</v>
      </c>
    </row>
    <row r="11" spans="1:40" hidden="1" x14ac:dyDescent="0.3">
      <c r="A11" s="266" t="str">
        <f>Déclarations!D7</f>
        <v>À remplir par l'administration</v>
      </c>
      <c r="B11" s="1" t="str">
        <f>Déclarations!D4</f>
        <v>À remplir par l'administration</v>
      </c>
      <c r="C11" s="190" t="s">
        <v>266</v>
      </c>
      <c r="D11" s="190" t="s">
        <v>141</v>
      </c>
      <c r="E11" s="191">
        <f>Déclarations!D2</f>
        <v>0</v>
      </c>
      <c r="F11" s="190" t="e">
        <f>#REF!</f>
        <v>#REF!</v>
      </c>
      <c r="G11" s="192">
        <f>'Budget-Bilan'!AP74</f>
        <v>0</v>
      </c>
      <c r="H11" s="192">
        <f>'Budget-Bilan'!AP77</f>
        <v>0</v>
      </c>
      <c r="I11" s="192" cm="1">
        <f t="array" ref="I11:J11">'Budget-Bilan'!AP83:AQ83</f>
        <v>0</v>
      </c>
      <c r="J11" s="193">
        <v>0</v>
      </c>
      <c r="K11" s="192" cm="1">
        <f t="array" ref="K11:L11">'Budget-Bilan'!AP86:AQ86</f>
        <v>0</v>
      </c>
      <c r="L11" s="193">
        <v>0</v>
      </c>
      <c r="M11" s="192" cm="1">
        <f t="array" ref="M11:N11">'Budget-Bilan'!AP87:AQ87</f>
        <v>0</v>
      </c>
      <c r="N11" s="193">
        <v>0</v>
      </c>
      <c r="O11" s="192">
        <f>'Budget-Bilan'!AR74</f>
        <v>0</v>
      </c>
      <c r="P11" s="192" cm="1">
        <f t="array" ref="P11:Q11">'Budget-Bilan'!AR88:AS88</f>
        <v>0</v>
      </c>
      <c r="Q11" s="194">
        <v>0</v>
      </c>
      <c r="R11" s="194"/>
      <c r="S11" s="194"/>
      <c r="T11" s="1" t="e">
        <f>#REF!</f>
        <v>#REF!</v>
      </c>
      <c r="U11" s="1" t="e">
        <f>#REF!</f>
        <v>#REF!</v>
      </c>
      <c r="V11" s="194"/>
      <c r="W11" s="1" t="e">
        <f>#REF!</f>
        <v>#REF!</v>
      </c>
      <c r="X11" s="1" t="e">
        <f>#REF!</f>
        <v>#REF!</v>
      </c>
      <c r="Y11" s="1" t="e">
        <f>#REF!</f>
        <v>#REF!</v>
      </c>
      <c r="Z11" s="1" t="e">
        <f>#REF!</f>
        <v>#REF!</v>
      </c>
      <c r="AA11" s="1" t="e">
        <f>#REF!</f>
        <v>#REF!</v>
      </c>
      <c r="AB11" s="1" t="e">
        <f>#REF!</f>
        <v>#REF!</v>
      </c>
      <c r="AC11" s="1" t="e">
        <f>#REF!</f>
        <v>#REF!</v>
      </c>
      <c r="AD11" s="1" t="e">
        <f>#REF!</f>
        <v>#REF!</v>
      </c>
      <c r="AE11" s="1" t="e">
        <f>#REF!</f>
        <v>#REF!</v>
      </c>
      <c r="AF11" s="1" t="e">
        <f>#REF!</f>
        <v>#REF!</v>
      </c>
      <c r="AG11" s="1" t="e">
        <f>#REF!</f>
        <v>#REF!</v>
      </c>
      <c r="AH11" s="1" t="e">
        <f>#REF!</f>
        <v>#REF!</v>
      </c>
      <c r="AI11" s="1" t="e">
        <f>#REF!</f>
        <v>#REF!</v>
      </c>
      <c r="AJ11" s="1" t="e">
        <f>#REF!</f>
        <v>#REF!</v>
      </c>
      <c r="AK11" s="1" t="e">
        <f>#REF!</f>
        <v>#REF!</v>
      </c>
      <c r="AL11" s="1" t="e">
        <f>#REF!</f>
        <v>#REF!</v>
      </c>
    </row>
    <row r="12" spans="1:40" hidden="1" x14ac:dyDescent="0.3">
      <c r="A12" s="266" t="str">
        <f>Déclarations!D7</f>
        <v>À remplir par l'administration</v>
      </c>
      <c r="B12" s="1" t="str">
        <f>Déclarations!D4</f>
        <v>À remplir par l'administration</v>
      </c>
      <c r="C12" s="190" t="s">
        <v>251</v>
      </c>
      <c r="D12" s="190" t="s">
        <v>141</v>
      </c>
      <c r="E12" s="191">
        <f>Déclarations!D2</f>
        <v>0</v>
      </c>
      <c r="F12" s="190"/>
      <c r="G12" s="192">
        <f>'Budget-Bilan'!AT71</f>
        <v>0</v>
      </c>
      <c r="H12" s="192">
        <f>'Budget-Bilan'!AT77</f>
        <v>0</v>
      </c>
      <c r="I12" s="192" cm="1">
        <f t="array" ref="I12:J12">'Budget-Bilan'!AT83:AU83</f>
        <v>0</v>
      </c>
      <c r="J12" s="193">
        <v>0</v>
      </c>
      <c r="K12" s="192" cm="1">
        <f t="array" ref="K12:L12">'Budget-Bilan'!AT86:AU86</f>
        <v>0</v>
      </c>
      <c r="L12" s="193">
        <v>0</v>
      </c>
      <c r="M12" s="192" cm="1">
        <f t="array" ref="M12:N12">'Budget-Bilan'!AT87:AU87</f>
        <v>0</v>
      </c>
      <c r="N12" s="193">
        <v>0</v>
      </c>
      <c r="O12" s="192">
        <f>'Budget-Bilan'!AV71</f>
        <v>0</v>
      </c>
      <c r="P12" s="192" cm="1">
        <f t="array" ref="P12:Q12">'Budget-Bilan'!AV88:AW88</f>
        <v>0</v>
      </c>
      <c r="Q12" s="194">
        <v>0</v>
      </c>
      <c r="R12" s="194"/>
      <c r="S12" s="194"/>
      <c r="T12" s="194"/>
      <c r="U12" s="194"/>
      <c r="V12" s="194"/>
      <c r="W12" s="194"/>
      <c r="X12" s="194"/>
      <c r="Y12" s="194"/>
      <c r="Z12" s="194"/>
      <c r="AA12" s="194"/>
      <c r="AB12" s="194"/>
      <c r="AC12" s="194"/>
      <c r="AD12" s="194"/>
      <c r="AE12" s="194"/>
      <c r="AF12" s="194"/>
      <c r="AG12" s="194"/>
      <c r="AH12" s="194"/>
      <c r="AI12" s="194"/>
      <c r="AJ12" s="194"/>
      <c r="AK12" s="194"/>
      <c r="AL12" s="194"/>
    </row>
    <row r="13" spans="1:40" hidden="1" x14ac:dyDescent="0.3">
      <c r="A13" s="266" t="str">
        <f>Déclarations!D7</f>
        <v>À remplir par l'administration</v>
      </c>
      <c r="B13" s="1" t="str">
        <f>Déclarations!D4</f>
        <v>À remplir par l'administration</v>
      </c>
      <c r="C13" s="190" t="s">
        <v>252</v>
      </c>
      <c r="D13" s="190" t="s">
        <v>141</v>
      </c>
      <c r="E13" s="191">
        <f>Déclarations!D2</f>
        <v>0</v>
      </c>
      <c r="F13" s="190"/>
      <c r="G13" s="192">
        <f>'Budget-Bilan'!AX71</f>
        <v>0</v>
      </c>
      <c r="H13" s="192">
        <f>'Budget-Bilan'!AX77</f>
        <v>0</v>
      </c>
      <c r="I13" s="192" cm="1">
        <f t="array" ref="I13:J13">'Budget-Bilan'!AX83:AY83</f>
        <v>0</v>
      </c>
      <c r="J13" s="193">
        <v>0</v>
      </c>
      <c r="K13" s="192" cm="1">
        <f t="array" ref="K13:L13">'Budget-Bilan'!AX86:AY86</f>
        <v>0</v>
      </c>
      <c r="L13" s="193">
        <v>0</v>
      </c>
      <c r="M13" s="192" cm="1">
        <f t="array" ref="M13:N13">'Budget-Bilan'!AX87:AY87</f>
        <v>0</v>
      </c>
      <c r="N13" s="193">
        <v>0</v>
      </c>
      <c r="O13" s="192">
        <f>'Budget-Bilan'!AZ71</f>
        <v>0</v>
      </c>
      <c r="P13" s="192" cm="1">
        <f t="array" ref="P13:Q13">'Budget-Bilan'!AZ88:BA88</f>
        <v>0</v>
      </c>
      <c r="Q13" s="194">
        <v>0</v>
      </c>
      <c r="R13" s="194"/>
      <c r="S13" s="194"/>
      <c r="T13" s="194"/>
      <c r="U13" s="194"/>
      <c r="V13" s="194"/>
      <c r="W13" s="194"/>
      <c r="X13" s="194"/>
      <c r="Y13" s="194"/>
      <c r="Z13" s="194"/>
      <c r="AA13" s="194"/>
      <c r="AB13" s="194"/>
      <c r="AC13" s="194"/>
      <c r="AD13" s="194"/>
      <c r="AE13" s="194"/>
      <c r="AF13" s="194"/>
      <c r="AG13" s="194"/>
      <c r="AH13" s="194"/>
      <c r="AI13" s="194"/>
      <c r="AJ13" s="194"/>
      <c r="AK13" s="194"/>
      <c r="AL13" s="194"/>
    </row>
    <row r="14" spans="1:40" ht="14.5" customHeight="1" x14ac:dyDescent="0.3">
      <c r="A14" s="375" t="s">
        <v>307</v>
      </c>
      <c r="B14" s="375"/>
      <c r="C14" s="375"/>
      <c r="D14" s="375"/>
      <c r="E14" s="375"/>
      <c r="F14" s="375"/>
      <c r="G14" s="299">
        <f>SUM(G2:G13)</f>
        <v>0</v>
      </c>
      <c r="H14" s="299">
        <f>SUM(H2:H13)</f>
        <v>0</v>
      </c>
      <c r="I14" s="299">
        <f>SUM(I2:I13)</f>
        <v>0</v>
      </c>
      <c r="J14" s="300"/>
      <c r="K14" s="299">
        <f>SUM(K2:K13)</f>
        <v>0</v>
      </c>
      <c r="L14" s="300"/>
      <c r="M14" s="299">
        <f>SUM(M2:M13)</f>
        <v>0</v>
      </c>
      <c r="N14" s="301"/>
      <c r="O14" s="299">
        <f>SUM(O2:O13)</f>
        <v>0</v>
      </c>
      <c r="P14" s="299">
        <f>SUM(P2:P13)</f>
        <v>0</v>
      </c>
      <c r="Q14" s="302"/>
      <c r="R14" s="303">
        <f>SUM(R2:R13)</f>
        <v>0</v>
      </c>
      <c r="S14" s="303">
        <f>SUM(S2:S13)</f>
        <v>0</v>
      </c>
      <c r="T14" s="303">
        <f>T2</f>
        <v>0</v>
      </c>
      <c r="U14" s="303" t="e">
        <f>SUM(U2:U13)</f>
        <v>#REF!</v>
      </c>
      <c r="V14" s="303" t="e">
        <f>SUM(V2:V13)</f>
        <v>#REF!</v>
      </c>
      <c r="W14" s="303" t="e">
        <f t="shared" ref="W14:Y14" si="0">SUM(W2:W13)</f>
        <v>#REF!</v>
      </c>
      <c r="X14" s="303" t="e">
        <f t="shared" si="0"/>
        <v>#REF!</v>
      </c>
      <c r="Y14" s="303" t="e">
        <f t="shared" si="0"/>
        <v>#REF!</v>
      </c>
      <c r="Z14" s="303" t="e">
        <f>SUM(Z2:Z13)</f>
        <v>#REF!</v>
      </c>
      <c r="AA14" s="303" t="e">
        <f>SUM(AA2:AA13)</f>
        <v>#REF!</v>
      </c>
      <c r="AB14" s="303" t="e">
        <f>SUM(AB2:AB13)</f>
        <v>#REF!</v>
      </c>
      <c r="AC14" s="303" t="e">
        <f t="shared" ref="AC14:AI14" si="1">SUM(AC2:AC13)</f>
        <v>#REF!</v>
      </c>
      <c r="AD14" s="303" t="e">
        <f t="shared" si="1"/>
        <v>#REF!</v>
      </c>
      <c r="AE14" s="303" t="e">
        <f t="shared" si="1"/>
        <v>#REF!</v>
      </c>
      <c r="AF14" s="303" t="e">
        <f t="shared" si="1"/>
        <v>#REF!</v>
      </c>
      <c r="AG14" s="303" t="e">
        <f>SUM(AG2:AG13)</f>
        <v>#REF!</v>
      </c>
      <c r="AH14" s="303" t="e">
        <f t="shared" si="1"/>
        <v>#REF!</v>
      </c>
      <c r="AI14" s="303" t="e">
        <f t="shared" si="1"/>
        <v>#REF!</v>
      </c>
      <c r="AJ14" s="303" t="e">
        <f>SUM(AJ2:AJ13)</f>
        <v>#REF!</v>
      </c>
      <c r="AK14" s="303" t="e">
        <f t="shared" ref="AK14" si="2">SUM(AK2:AK13)</f>
        <v>#REF!</v>
      </c>
      <c r="AL14" s="303" t="e">
        <f>SUM(AL2:AL13)</f>
        <v>#REF!</v>
      </c>
    </row>
  </sheetData>
  <mergeCells count="1">
    <mergeCell ref="A14:F14"/>
  </mergeCells>
  <phoneticPr fontId="30" type="noConversion"/>
  <pageMargins left="0.7" right="0.7" top="0.75" bottom="0.75" header="0.3" footer="0.3"/>
  <pageSetup orientation="portrait" r:id="rId1"/>
  <ignoredErrors>
    <ignoredError sqref="F5:F11 E3:E13 G2:H13 I3:J13 I2 K2:L7 O2:Q13 T2 T5:T11 R2:S2 V5:V8 W5:W11 X5:X11 Y5:Y11 M2:M13 N3:N13 B3:B13 U5:U11 N14 P14:Q14 L14 W14:Y14 R14:S14 Z5:Z13 Z14 AA5:AL5 AA6:AL6 AA7:AL8 AA9:AL10 AA11:AL11 AB14:AF14 AH14:AL14 K9:L13 K8 J14 U14:V14" unlockedFormula="1"/>
    <ignoredError xmlns:x16r3="http://schemas.microsoft.com/office/spreadsheetml/2018/08/main" sqref="A2:A12" unlockedFormula="1" x16r3:misleadingForma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90FC-D120-4667-BEF3-E6B44BDA9DBE}">
  <sheetPr>
    <tabColor theme="7" tint="0.79998168889431442"/>
  </sheetPr>
  <dimension ref="A1:L55"/>
  <sheetViews>
    <sheetView tabSelected="1" zoomScale="110" zoomScaleNormal="110" zoomScaleSheetLayoutView="90" workbookViewId="0">
      <selection activeCell="D3" sqref="D3:K3"/>
    </sheetView>
  </sheetViews>
  <sheetFormatPr baseColWidth="10" defaultColWidth="11.453125" defaultRowHeight="15" customHeight="1" x14ac:dyDescent="0.3"/>
  <cols>
    <col min="1" max="1" width="3.1796875" style="2" customWidth="1"/>
    <col min="2" max="2" width="10" style="2" customWidth="1"/>
    <col min="3" max="3" width="17.453125" style="2" customWidth="1"/>
    <col min="4" max="4" width="20.81640625" style="2" customWidth="1"/>
    <col min="5" max="5" width="9.81640625" style="2" customWidth="1"/>
    <col min="6" max="6" width="18.81640625" style="2" customWidth="1"/>
    <col min="7" max="7" width="12.81640625" style="2" customWidth="1"/>
    <col min="8" max="8" width="15" style="2" customWidth="1"/>
    <col min="9" max="9" width="12.81640625" style="2" customWidth="1"/>
    <col min="10" max="10" width="13.453125" style="2" customWidth="1"/>
    <col min="11" max="11" width="13" style="2" customWidth="1"/>
    <col min="12" max="256" width="11.453125" style="2"/>
    <col min="257" max="257" width="3.1796875" style="2" customWidth="1"/>
    <col min="258" max="258" width="10" style="2" customWidth="1"/>
    <col min="259" max="259" width="17.453125" style="2" customWidth="1"/>
    <col min="260" max="260" width="20.81640625" style="2" customWidth="1"/>
    <col min="261" max="261" width="12.81640625" style="2" customWidth="1"/>
    <col min="262" max="262" width="15.1796875" style="2" customWidth="1"/>
    <col min="263" max="263" width="12.81640625" style="2" customWidth="1"/>
    <col min="264" max="264" width="15" style="2" customWidth="1"/>
    <col min="265" max="265" width="12.81640625" style="2" customWidth="1"/>
    <col min="266" max="266" width="13.453125" style="2" customWidth="1"/>
    <col min="267" max="267" width="13" style="2" customWidth="1"/>
    <col min="268" max="512" width="11.453125" style="2"/>
    <col min="513" max="513" width="3.1796875" style="2" customWidth="1"/>
    <col min="514" max="514" width="10" style="2" customWidth="1"/>
    <col min="515" max="515" width="17.453125" style="2" customWidth="1"/>
    <col min="516" max="516" width="20.81640625" style="2" customWidth="1"/>
    <col min="517" max="517" width="12.81640625" style="2" customWidth="1"/>
    <col min="518" max="518" width="15.1796875" style="2" customWidth="1"/>
    <col min="519" max="519" width="12.81640625" style="2" customWidth="1"/>
    <col min="520" max="520" width="15" style="2" customWidth="1"/>
    <col min="521" max="521" width="12.81640625" style="2" customWidth="1"/>
    <col min="522" max="522" width="13.453125" style="2" customWidth="1"/>
    <col min="523" max="523" width="13" style="2" customWidth="1"/>
    <col min="524" max="768" width="11.453125" style="2"/>
    <col min="769" max="769" width="3.1796875" style="2" customWidth="1"/>
    <col min="770" max="770" width="10" style="2" customWidth="1"/>
    <col min="771" max="771" width="17.453125" style="2" customWidth="1"/>
    <col min="772" max="772" width="20.81640625" style="2" customWidth="1"/>
    <col min="773" max="773" width="12.81640625" style="2" customWidth="1"/>
    <col min="774" max="774" width="15.1796875" style="2" customWidth="1"/>
    <col min="775" max="775" width="12.81640625" style="2" customWidth="1"/>
    <col min="776" max="776" width="15" style="2" customWidth="1"/>
    <col min="777" max="777" width="12.81640625" style="2" customWidth="1"/>
    <col min="778" max="778" width="13.453125" style="2" customWidth="1"/>
    <col min="779" max="779" width="13" style="2" customWidth="1"/>
    <col min="780" max="1024" width="11.453125" style="2"/>
    <col min="1025" max="1025" width="3.1796875" style="2" customWidth="1"/>
    <col min="1026" max="1026" width="10" style="2" customWidth="1"/>
    <col min="1027" max="1027" width="17.453125" style="2" customWidth="1"/>
    <col min="1028" max="1028" width="20.81640625" style="2" customWidth="1"/>
    <col min="1029" max="1029" width="12.81640625" style="2" customWidth="1"/>
    <col min="1030" max="1030" width="15.1796875" style="2" customWidth="1"/>
    <col min="1031" max="1031" width="12.81640625" style="2" customWidth="1"/>
    <col min="1032" max="1032" width="15" style="2" customWidth="1"/>
    <col min="1033" max="1033" width="12.81640625" style="2" customWidth="1"/>
    <col min="1034" max="1034" width="13.453125" style="2" customWidth="1"/>
    <col min="1035" max="1035" width="13" style="2" customWidth="1"/>
    <col min="1036" max="1280" width="11.453125" style="2"/>
    <col min="1281" max="1281" width="3.1796875" style="2" customWidth="1"/>
    <col min="1282" max="1282" width="10" style="2" customWidth="1"/>
    <col min="1283" max="1283" width="17.453125" style="2" customWidth="1"/>
    <col min="1284" max="1284" width="20.81640625" style="2" customWidth="1"/>
    <col min="1285" max="1285" width="12.81640625" style="2" customWidth="1"/>
    <col min="1286" max="1286" width="15.1796875" style="2" customWidth="1"/>
    <col min="1287" max="1287" width="12.81640625" style="2" customWidth="1"/>
    <col min="1288" max="1288" width="15" style="2" customWidth="1"/>
    <col min="1289" max="1289" width="12.81640625" style="2" customWidth="1"/>
    <col min="1290" max="1290" width="13.453125" style="2" customWidth="1"/>
    <col min="1291" max="1291" width="13" style="2" customWidth="1"/>
    <col min="1292" max="1536" width="11.453125" style="2"/>
    <col min="1537" max="1537" width="3.1796875" style="2" customWidth="1"/>
    <col min="1538" max="1538" width="10" style="2" customWidth="1"/>
    <col min="1539" max="1539" width="17.453125" style="2" customWidth="1"/>
    <col min="1540" max="1540" width="20.81640625" style="2" customWidth="1"/>
    <col min="1541" max="1541" width="12.81640625" style="2" customWidth="1"/>
    <col min="1542" max="1542" width="15.1796875" style="2" customWidth="1"/>
    <col min="1543" max="1543" width="12.81640625" style="2" customWidth="1"/>
    <col min="1544" max="1544" width="15" style="2" customWidth="1"/>
    <col min="1545" max="1545" width="12.81640625" style="2" customWidth="1"/>
    <col min="1546" max="1546" width="13.453125" style="2" customWidth="1"/>
    <col min="1547" max="1547" width="13" style="2" customWidth="1"/>
    <col min="1548" max="1792" width="11.453125" style="2"/>
    <col min="1793" max="1793" width="3.1796875" style="2" customWidth="1"/>
    <col min="1794" max="1794" width="10" style="2" customWidth="1"/>
    <col min="1795" max="1795" width="17.453125" style="2" customWidth="1"/>
    <col min="1796" max="1796" width="20.81640625" style="2" customWidth="1"/>
    <col min="1797" max="1797" width="12.81640625" style="2" customWidth="1"/>
    <col min="1798" max="1798" width="15.1796875" style="2" customWidth="1"/>
    <col min="1799" max="1799" width="12.81640625" style="2" customWidth="1"/>
    <col min="1800" max="1800" width="15" style="2" customWidth="1"/>
    <col min="1801" max="1801" width="12.81640625" style="2" customWidth="1"/>
    <col min="1802" max="1802" width="13.453125" style="2" customWidth="1"/>
    <col min="1803" max="1803" width="13" style="2" customWidth="1"/>
    <col min="1804" max="2048" width="11.453125" style="2"/>
    <col min="2049" max="2049" width="3.1796875" style="2" customWidth="1"/>
    <col min="2050" max="2050" width="10" style="2" customWidth="1"/>
    <col min="2051" max="2051" width="17.453125" style="2" customWidth="1"/>
    <col min="2052" max="2052" width="20.81640625" style="2" customWidth="1"/>
    <col min="2053" max="2053" width="12.81640625" style="2" customWidth="1"/>
    <col min="2054" max="2054" width="15.1796875" style="2" customWidth="1"/>
    <col min="2055" max="2055" width="12.81640625" style="2" customWidth="1"/>
    <col min="2056" max="2056" width="15" style="2" customWidth="1"/>
    <col min="2057" max="2057" width="12.81640625" style="2" customWidth="1"/>
    <col min="2058" max="2058" width="13.453125" style="2" customWidth="1"/>
    <col min="2059" max="2059" width="13" style="2" customWidth="1"/>
    <col min="2060" max="2304" width="11.453125" style="2"/>
    <col min="2305" max="2305" width="3.1796875" style="2" customWidth="1"/>
    <col min="2306" max="2306" width="10" style="2" customWidth="1"/>
    <col min="2307" max="2307" width="17.453125" style="2" customWidth="1"/>
    <col min="2308" max="2308" width="20.81640625" style="2" customWidth="1"/>
    <col min="2309" max="2309" width="12.81640625" style="2" customWidth="1"/>
    <col min="2310" max="2310" width="15.1796875" style="2" customWidth="1"/>
    <col min="2311" max="2311" width="12.81640625" style="2" customWidth="1"/>
    <col min="2312" max="2312" width="15" style="2" customWidth="1"/>
    <col min="2313" max="2313" width="12.81640625" style="2" customWidth="1"/>
    <col min="2314" max="2314" width="13.453125" style="2" customWidth="1"/>
    <col min="2315" max="2315" width="13" style="2" customWidth="1"/>
    <col min="2316" max="2560" width="11.453125" style="2"/>
    <col min="2561" max="2561" width="3.1796875" style="2" customWidth="1"/>
    <col min="2562" max="2562" width="10" style="2" customWidth="1"/>
    <col min="2563" max="2563" width="17.453125" style="2" customWidth="1"/>
    <col min="2564" max="2564" width="20.81640625" style="2" customWidth="1"/>
    <col min="2565" max="2565" width="12.81640625" style="2" customWidth="1"/>
    <col min="2566" max="2566" width="15.1796875" style="2" customWidth="1"/>
    <col min="2567" max="2567" width="12.81640625" style="2" customWidth="1"/>
    <col min="2568" max="2568" width="15" style="2" customWidth="1"/>
    <col min="2569" max="2569" width="12.81640625" style="2" customWidth="1"/>
    <col min="2570" max="2570" width="13.453125" style="2" customWidth="1"/>
    <col min="2571" max="2571" width="13" style="2" customWidth="1"/>
    <col min="2572" max="2816" width="11.453125" style="2"/>
    <col min="2817" max="2817" width="3.1796875" style="2" customWidth="1"/>
    <col min="2818" max="2818" width="10" style="2" customWidth="1"/>
    <col min="2819" max="2819" width="17.453125" style="2" customWidth="1"/>
    <col min="2820" max="2820" width="20.81640625" style="2" customWidth="1"/>
    <col min="2821" max="2821" width="12.81640625" style="2" customWidth="1"/>
    <col min="2822" max="2822" width="15.1796875" style="2" customWidth="1"/>
    <col min="2823" max="2823" width="12.81640625" style="2" customWidth="1"/>
    <col min="2824" max="2824" width="15" style="2" customWidth="1"/>
    <col min="2825" max="2825" width="12.81640625" style="2" customWidth="1"/>
    <col min="2826" max="2826" width="13.453125" style="2" customWidth="1"/>
    <col min="2827" max="2827" width="13" style="2" customWidth="1"/>
    <col min="2828" max="3072" width="11.453125" style="2"/>
    <col min="3073" max="3073" width="3.1796875" style="2" customWidth="1"/>
    <col min="3074" max="3074" width="10" style="2" customWidth="1"/>
    <col min="3075" max="3075" width="17.453125" style="2" customWidth="1"/>
    <col min="3076" max="3076" width="20.81640625" style="2" customWidth="1"/>
    <col min="3077" max="3077" width="12.81640625" style="2" customWidth="1"/>
    <col min="3078" max="3078" width="15.1796875" style="2" customWidth="1"/>
    <col min="3079" max="3079" width="12.81640625" style="2" customWidth="1"/>
    <col min="3080" max="3080" width="15" style="2" customWidth="1"/>
    <col min="3081" max="3081" width="12.81640625" style="2" customWidth="1"/>
    <col min="3082" max="3082" width="13.453125" style="2" customWidth="1"/>
    <col min="3083" max="3083" width="13" style="2" customWidth="1"/>
    <col min="3084" max="3328" width="11.453125" style="2"/>
    <col min="3329" max="3329" width="3.1796875" style="2" customWidth="1"/>
    <col min="3330" max="3330" width="10" style="2" customWidth="1"/>
    <col min="3331" max="3331" width="17.453125" style="2" customWidth="1"/>
    <col min="3332" max="3332" width="20.81640625" style="2" customWidth="1"/>
    <col min="3333" max="3333" width="12.81640625" style="2" customWidth="1"/>
    <col min="3334" max="3334" width="15.1796875" style="2" customWidth="1"/>
    <col min="3335" max="3335" width="12.81640625" style="2" customWidth="1"/>
    <col min="3336" max="3336" width="15" style="2" customWidth="1"/>
    <col min="3337" max="3337" width="12.81640625" style="2" customWidth="1"/>
    <col min="3338" max="3338" width="13.453125" style="2" customWidth="1"/>
    <col min="3339" max="3339" width="13" style="2" customWidth="1"/>
    <col min="3340" max="3584" width="11.453125" style="2"/>
    <col min="3585" max="3585" width="3.1796875" style="2" customWidth="1"/>
    <col min="3586" max="3586" width="10" style="2" customWidth="1"/>
    <col min="3587" max="3587" width="17.453125" style="2" customWidth="1"/>
    <col min="3588" max="3588" width="20.81640625" style="2" customWidth="1"/>
    <col min="3589" max="3589" width="12.81640625" style="2" customWidth="1"/>
    <col min="3590" max="3590" width="15.1796875" style="2" customWidth="1"/>
    <col min="3591" max="3591" width="12.81640625" style="2" customWidth="1"/>
    <col min="3592" max="3592" width="15" style="2" customWidth="1"/>
    <col min="3593" max="3593" width="12.81640625" style="2" customWidth="1"/>
    <col min="3594" max="3594" width="13.453125" style="2" customWidth="1"/>
    <col min="3595" max="3595" width="13" style="2" customWidth="1"/>
    <col min="3596" max="3840" width="11.453125" style="2"/>
    <col min="3841" max="3841" width="3.1796875" style="2" customWidth="1"/>
    <col min="3842" max="3842" width="10" style="2" customWidth="1"/>
    <col min="3843" max="3843" width="17.453125" style="2" customWidth="1"/>
    <col min="3844" max="3844" width="20.81640625" style="2" customWidth="1"/>
    <col min="3845" max="3845" width="12.81640625" style="2" customWidth="1"/>
    <col min="3846" max="3846" width="15.1796875" style="2" customWidth="1"/>
    <col min="3847" max="3847" width="12.81640625" style="2" customWidth="1"/>
    <col min="3848" max="3848" width="15" style="2" customWidth="1"/>
    <col min="3849" max="3849" width="12.81640625" style="2" customWidth="1"/>
    <col min="3850" max="3850" width="13.453125" style="2" customWidth="1"/>
    <col min="3851" max="3851" width="13" style="2" customWidth="1"/>
    <col min="3852" max="4096" width="11.453125" style="2"/>
    <col min="4097" max="4097" width="3.1796875" style="2" customWidth="1"/>
    <col min="4098" max="4098" width="10" style="2" customWidth="1"/>
    <col min="4099" max="4099" width="17.453125" style="2" customWidth="1"/>
    <col min="4100" max="4100" width="20.81640625" style="2" customWidth="1"/>
    <col min="4101" max="4101" width="12.81640625" style="2" customWidth="1"/>
    <col min="4102" max="4102" width="15.1796875" style="2" customWidth="1"/>
    <col min="4103" max="4103" width="12.81640625" style="2" customWidth="1"/>
    <col min="4104" max="4104" width="15" style="2" customWidth="1"/>
    <col min="4105" max="4105" width="12.81640625" style="2" customWidth="1"/>
    <col min="4106" max="4106" width="13.453125" style="2" customWidth="1"/>
    <col min="4107" max="4107" width="13" style="2" customWidth="1"/>
    <col min="4108" max="4352" width="11.453125" style="2"/>
    <col min="4353" max="4353" width="3.1796875" style="2" customWidth="1"/>
    <col min="4354" max="4354" width="10" style="2" customWidth="1"/>
    <col min="4355" max="4355" width="17.453125" style="2" customWidth="1"/>
    <col min="4356" max="4356" width="20.81640625" style="2" customWidth="1"/>
    <col min="4357" max="4357" width="12.81640625" style="2" customWidth="1"/>
    <col min="4358" max="4358" width="15.1796875" style="2" customWidth="1"/>
    <col min="4359" max="4359" width="12.81640625" style="2" customWidth="1"/>
    <col min="4360" max="4360" width="15" style="2" customWidth="1"/>
    <col min="4361" max="4361" width="12.81640625" style="2" customWidth="1"/>
    <col min="4362" max="4362" width="13.453125" style="2" customWidth="1"/>
    <col min="4363" max="4363" width="13" style="2" customWidth="1"/>
    <col min="4364" max="4608" width="11.453125" style="2"/>
    <col min="4609" max="4609" width="3.1796875" style="2" customWidth="1"/>
    <col min="4610" max="4610" width="10" style="2" customWidth="1"/>
    <col min="4611" max="4611" width="17.453125" style="2" customWidth="1"/>
    <col min="4612" max="4612" width="20.81640625" style="2" customWidth="1"/>
    <col min="4613" max="4613" width="12.81640625" style="2" customWidth="1"/>
    <col min="4614" max="4614" width="15.1796875" style="2" customWidth="1"/>
    <col min="4615" max="4615" width="12.81640625" style="2" customWidth="1"/>
    <col min="4616" max="4616" width="15" style="2" customWidth="1"/>
    <col min="4617" max="4617" width="12.81640625" style="2" customWidth="1"/>
    <col min="4618" max="4618" width="13.453125" style="2" customWidth="1"/>
    <col min="4619" max="4619" width="13" style="2" customWidth="1"/>
    <col min="4620" max="4864" width="11.453125" style="2"/>
    <col min="4865" max="4865" width="3.1796875" style="2" customWidth="1"/>
    <col min="4866" max="4866" width="10" style="2" customWidth="1"/>
    <col min="4867" max="4867" width="17.453125" style="2" customWidth="1"/>
    <col min="4868" max="4868" width="20.81640625" style="2" customWidth="1"/>
    <col min="4869" max="4869" width="12.81640625" style="2" customWidth="1"/>
    <col min="4870" max="4870" width="15.1796875" style="2" customWidth="1"/>
    <col min="4871" max="4871" width="12.81640625" style="2" customWidth="1"/>
    <col min="4872" max="4872" width="15" style="2" customWidth="1"/>
    <col min="4873" max="4873" width="12.81640625" style="2" customWidth="1"/>
    <col min="4874" max="4874" width="13.453125" style="2" customWidth="1"/>
    <col min="4875" max="4875" width="13" style="2" customWidth="1"/>
    <col min="4876" max="5120" width="11.453125" style="2"/>
    <col min="5121" max="5121" width="3.1796875" style="2" customWidth="1"/>
    <col min="5122" max="5122" width="10" style="2" customWidth="1"/>
    <col min="5123" max="5123" width="17.453125" style="2" customWidth="1"/>
    <col min="5124" max="5124" width="20.81640625" style="2" customWidth="1"/>
    <col min="5125" max="5125" width="12.81640625" style="2" customWidth="1"/>
    <col min="5126" max="5126" width="15.1796875" style="2" customWidth="1"/>
    <col min="5127" max="5127" width="12.81640625" style="2" customWidth="1"/>
    <col min="5128" max="5128" width="15" style="2" customWidth="1"/>
    <col min="5129" max="5129" width="12.81640625" style="2" customWidth="1"/>
    <col min="5130" max="5130" width="13.453125" style="2" customWidth="1"/>
    <col min="5131" max="5131" width="13" style="2" customWidth="1"/>
    <col min="5132" max="5376" width="11.453125" style="2"/>
    <col min="5377" max="5377" width="3.1796875" style="2" customWidth="1"/>
    <col min="5378" max="5378" width="10" style="2" customWidth="1"/>
    <col min="5379" max="5379" width="17.453125" style="2" customWidth="1"/>
    <col min="5380" max="5380" width="20.81640625" style="2" customWidth="1"/>
    <col min="5381" max="5381" width="12.81640625" style="2" customWidth="1"/>
    <col min="5382" max="5382" width="15.1796875" style="2" customWidth="1"/>
    <col min="5383" max="5383" width="12.81640625" style="2" customWidth="1"/>
    <col min="5384" max="5384" width="15" style="2" customWidth="1"/>
    <col min="5385" max="5385" width="12.81640625" style="2" customWidth="1"/>
    <col min="5386" max="5386" width="13.453125" style="2" customWidth="1"/>
    <col min="5387" max="5387" width="13" style="2" customWidth="1"/>
    <col min="5388" max="5632" width="11.453125" style="2"/>
    <col min="5633" max="5633" width="3.1796875" style="2" customWidth="1"/>
    <col min="5634" max="5634" width="10" style="2" customWidth="1"/>
    <col min="5635" max="5635" width="17.453125" style="2" customWidth="1"/>
    <col min="5636" max="5636" width="20.81640625" style="2" customWidth="1"/>
    <col min="5637" max="5637" width="12.81640625" style="2" customWidth="1"/>
    <col min="5638" max="5638" width="15.1796875" style="2" customWidth="1"/>
    <col min="5639" max="5639" width="12.81640625" style="2" customWidth="1"/>
    <col min="5640" max="5640" width="15" style="2" customWidth="1"/>
    <col min="5641" max="5641" width="12.81640625" style="2" customWidth="1"/>
    <col min="5642" max="5642" width="13.453125" style="2" customWidth="1"/>
    <col min="5643" max="5643" width="13" style="2" customWidth="1"/>
    <col min="5644" max="5888" width="11.453125" style="2"/>
    <col min="5889" max="5889" width="3.1796875" style="2" customWidth="1"/>
    <col min="5890" max="5890" width="10" style="2" customWidth="1"/>
    <col min="5891" max="5891" width="17.453125" style="2" customWidth="1"/>
    <col min="5892" max="5892" width="20.81640625" style="2" customWidth="1"/>
    <col min="5893" max="5893" width="12.81640625" style="2" customWidth="1"/>
    <col min="5894" max="5894" width="15.1796875" style="2" customWidth="1"/>
    <col min="5895" max="5895" width="12.81640625" style="2" customWidth="1"/>
    <col min="5896" max="5896" width="15" style="2" customWidth="1"/>
    <col min="5897" max="5897" width="12.81640625" style="2" customWidth="1"/>
    <col min="5898" max="5898" width="13.453125" style="2" customWidth="1"/>
    <col min="5899" max="5899" width="13" style="2" customWidth="1"/>
    <col min="5900" max="6144" width="11.453125" style="2"/>
    <col min="6145" max="6145" width="3.1796875" style="2" customWidth="1"/>
    <col min="6146" max="6146" width="10" style="2" customWidth="1"/>
    <col min="6147" max="6147" width="17.453125" style="2" customWidth="1"/>
    <col min="6148" max="6148" width="20.81640625" style="2" customWidth="1"/>
    <col min="6149" max="6149" width="12.81640625" style="2" customWidth="1"/>
    <col min="6150" max="6150" width="15.1796875" style="2" customWidth="1"/>
    <col min="6151" max="6151" width="12.81640625" style="2" customWidth="1"/>
    <col min="6152" max="6152" width="15" style="2" customWidth="1"/>
    <col min="6153" max="6153" width="12.81640625" style="2" customWidth="1"/>
    <col min="6154" max="6154" width="13.453125" style="2" customWidth="1"/>
    <col min="6155" max="6155" width="13" style="2" customWidth="1"/>
    <col min="6156" max="6400" width="11.453125" style="2"/>
    <col min="6401" max="6401" width="3.1796875" style="2" customWidth="1"/>
    <col min="6402" max="6402" width="10" style="2" customWidth="1"/>
    <col min="6403" max="6403" width="17.453125" style="2" customWidth="1"/>
    <col min="6404" max="6404" width="20.81640625" style="2" customWidth="1"/>
    <col min="6405" max="6405" width="12.81640625" style="2" customWidth="1"/>
    <col min="6406" max="6406" width="15.1796875" style="2" customWidth="1"/>
    <col min="6407" max="6407" width="12.81640625" style="2" customWidth="1"/>
    <col min="6408" max="6408" width="15" style="2" customWidth="1"/>
    <col min="6409" max="6409" width="12.81640625" style="2" customWidth="1"/>
    <col min="6410" max="6410" width="13.453125" style="2" customWidth="1"/>
    <col min="6411" max="6411" width="13" style="2" customWidth="1"/>
    <col min="6412" max="6656" width="11.453125" style="2"/>
    <col min="6657" max="6657" width="3.1796875" style="2" customWidth="1"/>
    <col min="6658" max="6658" width="10" style="2" customWidth="1"/>
    <col min="6659" max="6659" width="17.453125" style="2" customWidth="1"/>
    <col min="6660" max="6660" width="20.81640625" style="2" customWidth="1"/>
    <col min="6661" max="6661" width="12.81640625" style="2" customWidth="1"/>
    <col min="6662" max="6662" width="15.1796875" style="2" customWidth="1"/>
    <col min="6663" max="6663" width="12.81640625" style="2" customWidth="1"/>
    <col min="6664" max="6664" width="15" style="2" customWidth="1"/>
    <col min="6665" max="6665" width="12.81640625" style="2" customWidth="1"/>
    <col min="6666" max="6666" width="13.453125" style="2" customWidth="1"/>
    <col min="6667" max="6667" width="13" style="2" customWidth="1"/>
    <col min="6668" max="6912" width="11.453125" style="2"/>
    <col min="6913" max="6913" width="3.1796875" style="2" customWidth="1"/>
    <col min="6914" max="6914" width="10" style="2" customWidth="1"/>
    <col min="6915" max="6915" width="17.453125" style="2" customWidth="1"/>
    <col min="6916" max="6916" width="20.81640625" style="2" customWidth="1"/>
    <col min="6917" max="6917" width="12.81640625" style="2" customWidth="1"/>
    <col min="6918" max="6918" width="15.1796875" style="2" customWidth="1"/>
    <col min="6919" max="6919" width="12.81640625" style="2" customWidth="1"/>
    <col min="6920" max="6920" width="15" style="2" customWidth="1"/>
    <col min="6921" max="6921" width="12.81640625" style="2" customWidth="1"/>
    <col min="6922" max="6922" width="13.453125" style="2" customWidth="1"/>
    <col min="6923" max="6923" width="13" style="2" customWidth="1"/>
    <col min="6924" max="7168" width="11.453125" style="2"/>
    <col min="7169" max="7169" width="3.1796875" style="2" customWidth="1"/>
    <col min="7170" max="7170" width="10" style="2" customWidth="1"/>
    <col min="7171" max="7171" width="17.453125" style="2" customWidth="1"/>
    <col min="7172" max="7172" width="20.81640625" style="2" customWidth="1"/>
    <col min="7173" max="7173" width="12.81640625" style="2" customWidth="1"/>
    <col min="7174" max="7174" width="15.1796875" style="2" customWidth="1"/>
    <col min="7175" max="7175" width="12.81640625" style="2" customWidth="1"/>
    <col min="7176" max="7176" width="15" style="2" customWidth="1"/>
    <col min="7177" max="7177" width="12.81640625" style="2" customWidth="1"/>
    <col min="7178" max="7178" width="13.453125" style="2" customWidth="1"/>
    <col min="7179" max="7179" width="13" style="2" customWidth="1"/>
    <col min="7180" max="7424" width="11.453125" style="2"/>
    <col min="7425" max="7425" width="3.1796875" style="2" customWidth="1"/>
    <col min="7426" max="7426" width="10" style="2" customWidth="1"/>
    <col min="7427" max="7427" width="17.453125" style="2" customWidth="1"/>
    <col min="7428" max="7428" width="20.81640625" style="2" customWidth="1"/>
    <col min="7429" max="7429" width="12.81640625" style="2" customWidth="1"/>
    <col min="7430" max="7430" width="15.1796875" style="2" customWidth="1"/>
    <col min="7431" max="7431" width="12.81640625" style="2" customWidth="1"/>
    <col min="7432" max="7432" width="15" style="2" customWidth="1"/>
    <col min="7433" max="7433" width="12.81640625" style="2" customWidth="1"/>
    <col min="7434" max="7434" width="13.453125" style="2" customWidth="1"/>
    <col min="7435" max="7435" width="13" style="2" customWidth="1"/>
    <col min="7436" max="7680" width="11.453125" style="2"/>
    <col min="7681" max="7681" width="3.1796875" style="2" customWidth="1"/>
    <col min="7682" max="7682" width="10" style="2" customWidth="1"/>
    <col min="7683" max="7683" width="17.453125" style="2" customWidth="1"/>
    <col min="7684" max="7684" width="20.81640625" style="2" customWidth="1"/>
    <col min="7685" max="7685" width="12.81640625" style="2" customWidth="1"/>
    <col min="7686" max="7686" width="15.1796875" style="2" customWidth="1"/>
    <col min="7687" max="7687" width="12.81640625" style="2" customWidth="1"/>
    <col min="7688" max="7688" width="15" style="2" customWidth="1"/>
    <col min="7689" max="7689" width="12.81640625" style="2" customWidth="1"/>
    <col min="7690" max="7690" width="13.453125" style="2" customWidth="1"/>
    <col min="7691" max="7691" width="13" style="2" customWidth="1"/>
    <col min="7692" max="7936" width="11.453125" style="2"/>
    <col min="7937" max="7937" width="3.1796875" style="2" customWidth="1"/>
    <col min="7938" max="7938" width="10" style="2" customWidth="1"/>
    <col min="7939" max="7939" width="17.453125" style="2" customWidth="1"/>
    <col min="7940" max="7940" width="20.81640625" style="2" customWidth="1"/>
    <col min="7941" max="7941" width="12.81640625" style="2" customWidth="1"/>
    <col min="7942" max="7942" width="15.1796875" style="2" customWidth="1"/>
    <col min="7943" max="7943" width="12.81640625" style="2" customWidth="1"/>
    <col min="7944" max="7944" width="15" style="2" customWidth="1"/>
    <col min="7945" max="7945" width="12.81640625" style="2" customWidth="1"/>
    <col min="7946" max="7946" width="13.453125" style="2" customWidth="1"/>
    <col min="7947" max="7947" width="13" style="2" customWidth="1"/>
    <col min="7948" max="8192" width="11.453125" style="2"/>
    <col min="8193" max="8193" width="3.1796875" style="2" customWidth="1"/>
    <col min="8194" max="8194" width="10" style="2" customWidth="1"/>
    <col min="8195" max="8195" width="17.453125" style="2" customWidth="1"/>
    <col min="8196" max="8196" width="20.81640625" style="2" customWidth="1"/>
    <col min="8197" max="8197" width="12.81640625" style="2" customWidth="1"/>
    <col min="8198" max="8198" width="15.1796875" style="2" customWidth="1"/>
    <col min="8199" max="8199" width="12.81640625" style="2" customWidth="1"/>
    <col min="8200" max="8200" width="15" style="2" customWidth="1"/>
    <col min="8201" max="8201" width="12.81640625" style="2" customWidth="1"/>
    <col min="8202" max="8202" width="13.453125" style="2" customWidth="1"/>
    <col min="8203" max="8203" width="13" style="2" customWidth="1"/>
    <col min="8204" max="8448" width="11.453125" style="2"/>
    <col min="8449" max="8449" width="3.1796875" style="2" customWidth="1"/>
    <col min="8450" max="8450" width="10" style="2" customWidth="1"/>
    <col min="8451" max="8451" width="17.453125" style="2" customWidth="1"/>
    <col min="8452" max="8452" width="20.81640625" style="2" customWidth="1"/>
    <col min="8453" max="8453" width="12.81640625" style="2" customWidth="1"/>
    <col min="8454" max="8454" width="15.1796875" style="2" customWidth="1"/>
    <col min="8455" max="8455" width="12.81640625" style="2" customWidth="1"/>
    <col min="8456" max="8456" width="15" style="2" customWidth="1"/>
    <col min="8457" max="8457" width="12.81640625" style="2" customWidth="1"/>
    <col min="8458" max="8458" width="13.453125" style="2" customWidth="1"/>
    <col min="8459" max="8459" width="13" style="2" customWidth="1"/>
    <col min="8460" max="8704" width="11.453125" style="2"/>
    <col min="8705" max="8705" width="3.1796875" style="2" customWidth="1"/>
    <col min="8706" max="8706" width="10" style="2" customWidth="1"/>
    <col min="8707" max="8707" width="17.453125" style="2" customWidth="1"/>
    <col min="8708" max="8708" width="20.81640625" style="2" customWidth="1"/>
    <col min="8709" max="8709" width="12.81640625" style="2" customWidth="1"/>
    <col min="8710" max="8710" width="15.1796875" style="2" customWidth="1"/>
    <col min="8711" max="8711" width="12.81640625" style="2" customWidth="1"/>
    <col min="8712" max="8712" width="15" style="2" customWidth="1"/>
    <col min="8713" max="8713" width="12.81640625" style="2" customWidth="1"/>
    <col min="8714" max="8714" width="13.453125" style="2" customWidth="1"/>
    <col min="8715" max="8715" width="13" style="2" customWidth="1"/>
    <col min="8716" max="8960" width="11.453125" style="2"/>
    <col min="8961" max="8961" width="3.1796875" style="2" customWidth="1"/>
    <col min="8962" max="8962" width="10" style="2" customWidth="1"/>
    <col min="8963" max="8963" width="17.453125" style="2" customWidth="1"/>
    <col min="8964" max="8964" width="20.81640625" style="2" customWidth="1"/>
    <col min="8965" max="8965" width="12.81640625" style="2" customWidth="1"/>
    <col min="8966" max="8966" width="15.1796875" style="2" customWidth="1"/>
    <col min="8967" max="8967" width="12.81640625" style="2" customWidth="1"/>
    <col min="8968" max="8968" width="15" style="2" customWidth="1"/>
    <col min="8969" max="8969" width="12.81640625" style="2" customWidth="1"/>
    <col min="8970" max="8970" width="13.453125" style="2" customWidth="1"/>
    <col min="8971" max="8971" width="13" style="2" customWidth="1"/>
    <col min="8972" max="9216" width="11.453125" style="2"/>
    <col min="9217" max="9217" width="3.1796875" style="2" customWidth="1"/>
    <col min="9218" max="9218" width="10" style="2" customWidth="1"/>
    <col min="9219" max="9219" width="17.453125" style="2" customWidth="1"/>
    <col min="9220" max="9220" width="20.81640625" style="2" customWidth="1"/>
    <col min="9221" max="9221" width="12.81640625" style="2" customWidth="1"/>
    <col min="9222" max="9222" width="15.1796875" style="2" customWidth="1"/>
    <col min="9223" max="9223" width="12.81640625" style="2" customWidth="1"/>
    <col min="9224" max="9224" width="15" style="2" customWidth="1"/>
    <col min="9225" max="9225" width="12.81640625" style="2" customWidth="1"/>
    <col min="9226" max="9226" width="13.453125" style="2" customWidth="1"/>
    <col min="9227" max="9227" width="13" style="2" customWidth="1"/>
    <col min="9228" max="9472" width="11.453125" style="2"/>
    <col min="9473" max="9473" width="3.1796875" style="2" customWidth="1"/>
    <col min="9474" max="9474" width="10" style="2" customWidth="1"/>
    <col min="9475" max="9475" width="17.453125" style="2" customWidth="1"/>
    <col min="9476" max="9476" width="20.81640625" style="2" customWidth="1"/>
    <col min="9477" max="9477" width="12.81640625" style="2" customWidth="1"/>
    <col min="9478" max="9478" width="15.1796875" style="2" customWidth="1"/>
    <col min="9479" max="9479" width="12.81640625" style="2" customWidth="1"/>
    <col min="9480" max="9480" width="15" style="2" customWidth="1"/>
    <col min="9481" max="9481" width="12.81640625" style="2" customWidth="1"/>
    <col min="9482" max="9482" width="13.453125" style="2" customWidth="1"/>
    <col min="9483" max="9483" width="13" style="2" customWidth="1"/>
    <col min="9484" max="9728" width="11.453125" style="2"/>
    <col min="9729" max="9729" width="3.1796875" style="2" customWidth="1"/>
    <col min="9730" max="9730" width="10" style="2" customWidth="1"/>
    <col min="9731" max="9731" width="17.453125" style="2" customWidth="1"/>
    <col min="9732" max="9732" width="20.81640625" style="2" customWidth="1"/>
    <col min="9733" max="9733" width="12.81640625" style="2" customWidth="1"/>
    <col min="9734" max="9734" width="15.1796875" style="2" customWidth="1"/>
    <col min="9735" max="9735" width="12.81640625" style="2" customWidth="1"/>
    <col min="9736" max="9736" width="15" style="2" customWidth="1"/>
    <col min="9737" max="9737" width="12.81640625" style="2" customWidth="1"/>
    <col min="9738" max="9738" width="13.453125" style="2" customWidth="1"/>
    <col min="9739" max="9739" width="13" style="2" customWidth="1"/>
    <col min="9740" max="9984" width="11.453125" style="2"/>
    <col min="9985" max="9985" width="3.1796875" style="2" customWidth="1"/>
    <col min="9986" max="9986" width="10" style="2" customWidth="1"/>
    <col min="9987" max="9987" width="17.453125" style="2" customWidth="1"/>
    <col min="9988" max="9988" width="20.81640625" style="2" customWidth="1"/>
    <col min="9989" max="9989" width="12.81640625" style="2" customWidth="1"/>
    <col min="9990" max="9990" width="15.1796875" style="2" customWidth="1"/>
    <col min="9991" max="9991" width="12.81640625" style="2" customWidth="1"/>
    <col min="9992" max="9992" width="15" style="2" customWidth="1"/>
    <col min="9993" max="9993" width="12.81640625" style="2" customWidth="1"/>
    <col min="9994" max="9994" width="13.453125" style="2" customWidth="1"/>
    <col min="9995" max="9995" width="13" style="2" customWidth="1"/>
    <col min="9996" max="10240" width="11.453125" style="2"/>
    <col min="10241" max="10241" width="3.1796875" style="2" customWidth="1"/>
    <col min="10242" max="10242" width="10" style="2" customWidth="1"/>
    <col min="10243" max="10243" width="17.453125" style="2" customWidth="1"/>
    <col min="10244" max="10244" width="20.81640625" style="2" customWidth="1"/>
    <col min="10245" max="10245" width="12.81640625" style="2" customWidth="1"/>
    <col min="10246" max="10246" width="15.1796875" style="2" customWidth="1"/>
    <col min="10247" max="10247" width="12.81640625" style="2" customWidth="1"/>
    <col min="10248" max="10248" width="15" style="2" customWidth="1"/>
    <col min="10249" max="10249" width="12.81640625" style="2" customWidth="1"/>
    <col min="10250" max="10250" width="13.453125" style="2" customWidth="1"/>
    <col min="10251" max="10251" width="13" style="2" customWidth="1"/>
    <col min="10252" max="10496" width="11.453125" style="2"/>
    <col min="10497" max="10497" width="3.1796875" style="2" customWidth="1"/>
    <col min="10498" max="10498" width="10" style="2" customWidth="1"/>
    <col min="10499" max="10499" width="17.453125" style="2" customWidth="1"/>
    <col min="10500" max="10500" width="20.81640625" style="2" customWidth="1"/>
    <col min="10501" max="10501" width="12.81640625" style="2" customWidth="1"/>
    <col min="10502" max="10502" width="15.1796875" style="2" customWidth="1"/>
    <col min="10503" max="10503" width="12.81640625" style="2" customWidth="1"/>
    <col min="10504" max="10504" width="15" style="2" customWidth="1"/>
    <col min="10505" max="10505" width="12.81640625" style="2" customWidth="1"/>
    <col min="10506" max="10506" width="13.453125" style="2" customWidth="1"/>
    <col min="10507" max="10507" width="13" style="2" customWidth="1"/>
    <col min="10508" max="10752" width="11.453125" style="2"/>
    <col min="10753" max="10753" width="3.1796875" style="2" customWidth="1"/>
    <col min="10754" max="10754" width="10" style="2" customWidth="1"/>
    <col min="10755" max="10755" width="17.453125" style="2" customWidth="1"/>
    <col min="10756" max="10756" width="20.81640625" style="2" customWidth="1"/>
    <col min="10757" max="10757" width="12.81640625" style="2" customWidth="1"/>
    <col min="10758" max="10758" width="15.1796875" style="2" customWidth="1"/>
    <col min="10759" max="10759" width="12.81640625" style="2" customWidth="1"/>
    <col min="10760" max="10760" width="15" style="2" customWidth="1"/>
    <col min="10761" max="10761" width="12.81640625" style="2" customWidth="1"/>
    <col min="10762" max="10762" width="13.453125" style="2" customWidth="1"/>
    <col min="10763" max="10763" width="13" style="2" customWidth="1"/>
    <col min="10764" max="11008" width="11.453125" style="2"/>
    <col min="11009" max="11009" width="3.1796875" style="2" customWidth="1"/>
    <col min="11010" max="11010" width="10" style="2" customWidth="1"/>
    <col min="11011" max="11011" width="17.453125" style="2" customWidth="1"/>
    <col min="11012" max="11012" width="20.81640625" style="2" customWidth="1"/>
    <col min="11013" max="11013" width="12.81640625" style="2" customWidth="1"/>
    <col min="11014" max="11014" width="15.1796875" style="2" customWidth="1"/>
    <col min="11015" max="11015" width="12.81640625" style="2" customWidth="1"/>
    <col min="11016" max="11016" width="15" style="2" customWidth="1"/>
    <col min="11017" max="11017" width="12.81640625" style="2" customWidth="1"/>
    <col min="11018" max="11018" width="13.453125" style="2" customWidth="1"/>
    <col min="11019" max="11019" width="13" style="2" customWidth="1"/>
    <col min="11020" max="11264" width="11.453125" style="2"/>
    <col min="11265" max="11265" width="3.1796875" style="2" customWidth="1"/>
    <col min="11266" max="11266" width="10" style="2" customWidth="1"/>
    <col min="11267" max="11267" width="17.453125" style="2" customWidth="1"/>
    <col min="11268" max="11268" width="20.81640625" style="2" customWidth="1"/>
    <col min="11269" max="11269" width="12.81640625" style="2" customWidth="1"/>
    <col min="11270" max="11270" width="15.1796875" style="2" customWidth="1"/>
    <col min="11271" max="11271" width="12.81640625" style="2" customWidth="1"/>
    <col min="11272" max="11272" width="15" style="2" customWidth="1"/>
    <col min="11273" max="11273" width="12.81640625" style="2" customWidth="1"/>
    <col min="11274" max="11274" width="13.453125" style="2" customWidth="1"/>
    <col min="11275" max="11275" width="13" style="2" customWidth="1"/>
    <col min="11276" max="11520" width="11.453125" style="2"/>
    <col min="11521" max="11521" width="3.1796875" style="2" customWidth="1"/>
    <col min="11522" max="11522" width="10" style="2" customWidth="1"/>
    <col min="11523" max="11523" width="17.453125" style="2" customWidth="1"/>
    <col min="11524" max="11524" width="20.81640625" style="2" customWidth="1"/>
    <col min="11525" max="11525" width="12.81640625" style="2" customWidth="1"/>
    <col min="11526" max="11526" width="15.1796875" style="2" customWidth="1"/>
    <col min="11527" max="11527" width="12.81640625" style="2" customWidth="1"/>
    <col min="11528" max="11528" width="15" style="2" customWidth="1"/>
    <col min="11529" max="11529" width="12.81640625" style="2" customWidth="1"/>
    <col min="11530" max="11530" width="13.453125" style="2" customWidth="1"/>
    <col min="11531" max="11531" width="13" style="2" customWidth="1"/>
    <col min="11532" max="11776" width="11.453125" style="2"/>
    <col min="11777" max="11777" width="3.1796875" style="2" customWidth="1"/>
    <col min="11778" max="11778" width="10" style="2" customWidth="1"/>
    <col min="11779" max="11779" width="17.453125" style="2" customWidth="1"/>
    <col min="11780" max="11780" width="20.81640625" style="2" customWidth="1"/>
    <col min="11781" max="11781" width="12.81640625" style="2" customWidth="1"/>
    <col min="11782" max="11782" width="15.1796875" style="2" customWidth="1"/>
    <col min="11783" max="11783" width="12.81640625" style="2" customWidth="1"/>
    <col min="11784" max="11784" width="15" style="2" customWidth="1"/>
    <col min="11785" max="11785" width="12.81640625" style="2" customWidth="1"/>
    <col min="11786" max="11786" width="13.453125" style="2" customWidth="1"/>
    <col min="11787" max="11787" width="13" style="2" customWidth="1"/>
    <col min="11788" max="12032" width="11.453125" style="2"/>
    <col min="12033" max="12033" width="3.1796875" style="2" customWidth="1"/>
    <col min="12034" max="12034" width="10" style="2" customWidth="1"/>
    <col min="12035" max="12035" width="17.453125" style="2" customWidth="1"/>
    <col min="12036" max="12036" width="20.81640625" style="2" customWidth="1"/>
    <col min="12037" max="12037" width="12.81640625" style="2" customWidth="1"/>
    <col min="12038" max="12038" width="15.1796875" style="2" customWidth="1"/>
    <col min="12039" max="12039" width="12.81640625" style="2" customWidth="1"/>
    <col min="12040" max="12040" width="15" style="2" customWidth="1"/>
    <col min="12041" max="12041" width="12.81640625" style="2" customWidth="1"/>
    <col min="12042" max="12042" width="13.453125" style="2" customWidth="1"/>
    <col min="12043" max="12043" width="13" style="2" customWidth="1"/>
    <col min="12044" max="12288" width="11.453125" style="2"/>
    <col min="12289" max="12289" width="3.1796875" style="2" customWidth="1"/>
    <col min="12290" max="12290" width="10" style="2" customWidth="1"/>
    <col min="12291" max="12291" width="17.453125" style="2" customWidth="1"/>
    <col min="12292" max="12292" width="20.81640625" style="2" customWidth="1"/>
    <col min="12293" max="12293" width="12.81640625" style="2" customWidth="1"/>
    <col min="12294" max="12294" width="15.1796875" style="2" customWidth="1"/>
    <col min="12295" max="12295" width="12.81640625" style="2" customWidth="1"/>
    <col min="12296" max="12296" width="15" style="2" customWidth="1"/>
    <col min="12297" max="12297" width="12.81640625" style="2" customWidth="1"/>
    <col min="12298" max="12298" width="13.453125" style="2" customWidth="1"/>
    <col min="12299" max="12299" width="13" style="2" customWidth="1"/>
    <col min="12300" max="12544" width="11.453125" style="2"/>
    <col min="12545" max="12545" width="3.1796875" style="2" customWidth="1"/>
    <col min="12546" max="12546" width="10" style="2" customWidth="1"/>
    <col min="12547" max="12547" width="17.453125" style="2" customWidth="1"/>
    <col min="12548" max="12548" width="20.81640625" style="2" customWidth="1"/>
    <col min="12549" max="12549" width="12.81640625" style="2" customWidth="1"/>
    <col min="12550" max="12550" width="15.1796875" style="2" customWidth="1"/>
    <col min="12551" max="12551" width="12.81640625" style="2" customWidth="1"/>
    <col min="12552" max="12552" width="15" style="2" customWidth="1"/>
    <col min="12553" max="12553" width="12.81640625" style="2" customWidth="1"/>
    <col min="12554" max="12554" width="13.453125" style="2" customWidth="1"/>
    <col min="12555" max="12555" width="13" style="2" customWidth="1"/>
    <col min="12556" max="12800" width="11.453125" style="2"/>
    <col min="12801" max="12801" width="3.1796875" style="2" customWidth="1"/>
    <col min="12802" max="12802" width="10" style="2" customWidth="1"/>
    <col min="12803" max="12803" width="17.453125" style="2" customWidth="1"/>
    <col min="12804" max="12804" width="20.81640625" style="2" customWidth="1"/>
    <col min="12805" max="12805" width="12.81640625" style="2" customWidth="1"/>
    <col min="12806" max="12806" width="15.1796875" style="2" customWidth="1"/>
    <col min="12807" max="12807" width="12.81640625" style="2" customWidth="1"/>
    <col min="12808" max="12808" width="15" style="2" customWidth="1"/>
    <col min="12809" max="12809" width="12.81640625" style="2" customWidth="1"/>
    <col min="12810" max="12810" width="13.453125" style="2" customWidth="1"/>
    <col min="12811" max="12811" width="13" style="2" customWidth="1"/>
    <col min="12812" max="13056" width="11.453125" style="2"/>
    <col min="13057" max="13057" width="3.1796875" style="2" customWidth="1"/>
    <col min="13058" max="13058" width="10" style="2" customWidth="1"/>
    <col min="13059" max="13059" width="17.453125" style="2" customWidth="1"/>
    <col min="13060" max="13060" width="20.81640625" style="2" customWidth="1"/>
    <col min="13061" max="13061" width="12.81640625" style="2" customWidth="1"/>
    <col min="13062" max="13062" width="15.1796875" style="2" customWidth="1"/>
    <col min="13063" max="13063" width="12.81640625" style="2" customWidth="1"/>
    <col min="13064" max="13064" width="15" style="2" customWidth="1"/>
    <col min="13065" max="13065" width="12.81640625" style="2" customWidth="1"/>
    <col min="13066" max="13066" width="13.453125" style="2" customWidth="1"/>
    <col min="13067" max="13067" width="13" style="2" customWidth="1"/>
    <col min="13068" max="13312" width="11.453125" style="2"/>
    <col min="13313" max="13313" width="3.1796875" style="2" customWidth="1"/>
    <col min="13314" max="13314" width="10" style="2" customWidth="1"/>
    <col min="13315" max="13315" width="17.453125" style="2" customWidth="1"/>
    <col min="13316" max="13316" width="20.81640625" style="2" customWidth="1"/>
    <col min="13317" max="13317" width="12.81640625" style="2" customWidth="1"/>
    <col min="13318" max="13318" width="15.1796875" style="2" customWidth="1"/>
    <col min="13319" max="13319" width="12.81640625" style="2" customWidth="1"/>
    <col min="13320" max="13320" width="15" style="2" customWidth="1"/>
    <col min="13321" max="13321" width="12.81640625" style="2" customWidth="1"/>
    <col min="13322" max="13322" width="13.453125" style="2" customWidth="1"/>
    <col min="13323" max="13323" width="13" style="2" customWidth="1"/>
    <col min="13324" max="13568" width="11.453125" style="2"/>
    <col min="13569" max="13569" width="3.1796875" style="2" customWidth="1"/>
    <col min="13570" max="13570" width="10" style="2" customWidth="1"/>
    <col min="13571" max="13571" width="17.453125" style="2" customWidth="1"/>
    <col min="13572" max="13572" width="20.81640625" style="2" customWidth="1"/>
    <col min="13573" max="13573" width="12.81640625" style="2" customWidth="1"/>
    <col min="13574" max="13574" width="15.1796875" style="2" customWidth="1"/>
    <col min="13575" max="13575" width="12.81640625" style="2" customWidth="1"/>
    <col min="13576" max="13576" width="15" style="2" customWidth="1"/>
    <col min="13577" max="13577" width="12.81640625" style="2" customWidth="1"/>
    <col min="13578" max="13578" width="13.453125" style="2" customWidth="1"/>
    <col min="13579" max="13579" width="13" style="2" customWidth="1"/>
    <col min="13580" max="13824" width="11.453125" style="2"/>
    <col min="13825" max="13825" width="3.1796875" style="2" customWidth="1"/>
    <col min="13826" max="13826" width="10" style="2" customWidth="1"/>
    <col min="13827" max="13827" width="17.453125" style="2" customWidth="1"/>
    <col min="13828" max="13828" width="20.81640625" style="2" customWidth="1"/>
    <col min="13829" max="13829" width="12.81640625" style="2" customWidth="1"/>
    <col min="13830" max="13830" width="15.1796875" style="2" customWidth="1"/>
    <col min="13831" max="13831" width="12.81640625" style="2" customWidth="1"/>
    <col min="13832" max="13832" width="15" style="2" customWidth="1"/>
    <col min="13833" max="13833" width="12.81640625" style="2" customWidth="1"/>
    <col min="13834" max="13834" width="13.453125" style="2" customWidth="1"/>
    <col min="13835" max="13835" width="13" style="2" customWidth="1"/>
    <col min="13836" max="14080" width="11.453125" style="2"/>
    <col min="14081" max="14081" width="3.1796875" style="2" customWidth="1"/>
    <col min="14082" max="14082" width="10" style="2" customWidth="1"/>
    <col min="14083" max="14083" width="17.453125" style="2" customWidth="1"/>
    <col min="14084" max="14084" width="20.81640625" style="2" customWidth="1"/>
    <col min="14085" max="14085" width="12.81640625" style="2" customWidth="1"/>
    <col min="14086" max="14086" width="15.1796875" style="2" customWidth="1"/>
    <col min="14087" max="14087" width="12.81640625" style="2" customWidth="1"/>
    <col min="14088" max="14088" width="15" style="2" customWidth="1"/>
    <col min="14089" max="14089" width="12.81640625" style="2" customWidth="1"/>
    <col min="14090" max="14090" width="13.453125" style="2" customWidth="1"/>
    <col min="14091" max="14091" width="13" style="2" customWidth="1"/>
    <col min="14092" max="14336" width="11.453125" style="2"/>
    <col min="14337" max="14337" width="3.1796875" style="2" customWidth="1"/>
    <col min="14338" max="14338" width="10" style="2" customWidth="1"/>
    <col min="14339" max="14339" width="17.453125" style="2" customWidth="1"/>
    <col min="14340" max="14340" width="20.81640625" style="2" customWidth="1"/>
    <col min="14341" max="14341" width="12.81640625" style="2" customWidth="1"/>
    <col min="14342" max="14342" width="15.1796875" style="2" customWidth="1"/>
    <col min="14343" max="14343" width="12.81640625" style="2" customWidth="1"/>
    <col min="14344" max="14344" width="15" style="2" customWidth="1"/>
    <col min="14345" max="14345" width="12.81640625" style="2" customWidth="1"/>
    <col min="14346" max="14346" width="13.453125" style="2" customWidth="1"/>
    <col min="14347" max="14347" width="13" style="2" customWidth="1"/>
    <col min="14348" max="14592" width="11.453125" style="2"/>
    <col min="14593" max="14593" width="3.1796875" style="2" customWidth="1"/>
    <col min="14594" max="14594" width="10" style="2" customWidth="1"/>
    <col min="14595" max="14595" width="17.453125" style="2" customWidth="1"/>
    <col min="14596" max="14596" width="20.81640625" style="2" customWidth="1"/>
    <col min="14597" max="14597" width="12.81640625" style="2" customWidth="1"/>
    <col min="14598" max="14598" width="15.1796875" style="2" customWidth="1"/>
    <col min="14599" max="14599" width="12.81640625" style="2" customWidth="1"/>
    <col min="14600" max="14600" width="15" style="2" customWidth="1"/>
    <col min="14601" max="14601" width="12.81640625" style="2" customWidth="1"/>
    <col min="14602" max="14602" width="13.453125" style="2" customWidth="1"/>
    <col min="14603" max="14603" width="13" style="2" customWidth="1"/>
    <col min="14604" max="14848" width="11.453125" style="2"/>
    <col min="14849" max="14849" width="3.1796875" style="2" customWidth="1"/>
    <col min="14850" max="14850" width="10" style="2" customWidth="1"/>
    <col min="14851" max="14851" width="17.453125" style="2" customWidth="1"/>
    <col min="14852" max="14852" width="20.81640625" style="2" customWidth="1"/>
    <col min="14853" max="14853" width="12.81640625" style="2" customWidth="1"/>
    <col min="14854" max="14854" width="15.1796875" style="2" customWidth="1"/>
    <col min="14855" max="14855" width="12.81640625" style="2" customWidth="1"/>
    <col min="14856" max="14856" width="15" style="2" customWidth="1"/>
    <col min="14857" max="14857" width="12.81640625" style="2" customWidth="1"/>
    <col min="14858" max="14858" width="13.453125" style="2" customWidth="1"/>
    <col min="14859" max="14859" width="13" style="2" customWidth="1"/>
    <col min="14860" max="15104" width="11.453125" style="2"/>
    <col min="15105" max="15105" width="3.1796875" style="2" customWidth="1"/>
    <col min="15106" max="15106" width="10" style="2" customWidth="1"/>
    <col min="15107" max="15107" width="17.453125" style="2" customWidth="1"/>
    <col min="15108" max="15108" width="20.81640625" style="2" customWidth="1"/>
    <col min="15109" max="15109" width="12.81640625" style="2" customWidth="1"/>
    <col min="15110" max="15110" width="15.1796875" style="2" customWidth="1"/>
    <col min="15111" max="15111" width="12.81640625" style="2" customWidth="1"/>
    <col min="15112" max="15112" width="15" style="2" customWidth="1"/>
    <col min="15113" max="15113" width="12.81640625" style="2" customWidth="1"/>
    <col min="15114" max="15114" width="13.453125" style="2" customWidth="1"/>
    <col min="15115" max="15115" width="13" style="2" customWidth="1"/>
    <col min="15116" max="15360" width="11.453125" style="2"/>
    <col min="15361" max="15361" width="3.1796875" style="2" customWidth="1"/>
    <col min="15362" max="15362" width="10" style="2" customWidth="1"/>
    <col min="15363" max="15363" width="17.453125" style="2" customWidth="1"/>
    <col min="15364" max="15364" width="20.81640625" style="2" customWidth="1"/>
    <col min="15365" max="15365" width="12.81640625" style="2" customWidth="1"/>
    <col min="15366" max="15366" width="15.1796875" style="2" customWidth="1"/>
    <col min="15367" max="15367" width="12.81640625" style="2" customWidth="1"/>
    <col min="15368" max="15368" width="15" style="2" customWidth="1"/>
    <col min="15369" max="15369" width="12.81640625" style="2" customWidth="1"/>
    <col min="15370" max="15370" width="13.453125" style="2" customWidth="1"/>
    <col min="15371" max="15371" width="13" style="2" customWidth="1"/>
    <col min="15372" max="15616" width="11.453125" style="2"/>
    <col min="15617" max="15617" width="3.1796875" style="2" customWidth="1"/>
    <col min="15618" max="15618" width="10" style="2" customWidth="1"/>
    <col min="15619" max="15619" width="17.453125" style="2" customWidth="1"/>
    <col min="15620" max="15620" width="20.81640625" style="2" customWidth="1"/>
    <col min="15621" max="15621" width="12.81640625" style="2" customWidth="1"/>
    <col min="15622" max="15622" width="15.1796875" style="2" customWidth="1"/>
    <col min="15623" max="15623" width="12.81640625" style="2" customWidth="1"/>
    <col min="15624" max="15624" width="15" style="2" customWidth="1"/>
    <col min="15625" max="15625" width="12.81640625" style="2" customWidth="1"/>
    <col min="15626" max="15626" width="13.453125" style="2" customWidth="1"/>
    <col min="15627" max="15627" width="13" style="2" customWidth="1"/>
    <col min="15628" max="15872" width="11.453125" style="2"/>
    <col min="15873" max="15873" width="3.1796875" style="2" customWidth="1"/>
    <col min="15874" max="15874" width="10" style="2" customWidth="1"/>
    <col min="15875" max="15875" width="17.453125" style="2" customWidth="1"/>
    <col min="15876" max="15876" width="20.81640625" style="2" customWidth="1"/>
    <col min="15877" max="15877" width="12.81640625" style="2" customWidth="1"/>
    <col min="15878" max="15878" width="15.1796875" style="2" customWidth="1"/>
    <col min="15879" max="15879" width="12.81640625" style="2" customWidth="1"/>
    <col min="15880" max="15880" width="15" style="2" customWidth="1"/>
    <col min="15881" max="15881" width="12.81640625" style="2" customWidth="1"/>
    <col min="15882" max="15882" width="13.453125" style="2" customWidth="1"/>
    <col min="15883" max="15883" width="13" style="2" customWidth="1"/>
    <col min="15884" max="16128" width="11.453125" style="2"/>
    <col min="16129" max="16129" width="3.1796875" style="2" customWidth="1"/>
    <col min="16130" max="16130" width="10" style="2" customWidth="1"/>
    <col min="16131" max="16131" width="17.453125" style="2" customWidth="1"/>
    <col min="16132" max="16132" width="20.81640625" style="2" customWidth="1"/>
    <col min="16133" max="16133" width="12.81640625" style="2" customWidth="1"/>
    <col min="16134" max="16134" width="15.1796875" style="2" customWidth="1"/>
    <col min="16135" max="16135" width="12.81640625" style="2" customWidth="1"/>
    <col min="16136" max="16136" width="15" style="2" customWidth="1"/>
    <col min="16137" max="16137" width="12.81640625" style="2" customWidth="1"/>
    <col min="16138" max="16138" width="13.453125" style="2" customWidth="1"/>
    <col min="16139" max="16139" width="13" style="2" customWidth="1"/>
    <col min="16140" max="16384" width="11.453125" style="2"/>
  </cols>
  <sheetData>
    <row r="1" spans="1:12" ht="15" customHeight="1" thickBot="1" x14ac:dyDescent="0.35">
      <c r="A1" s="384" t="s">
        <v>336</v>
      </c>
      <c r="B1" s="384"/>
      <c r="C1" s="384"/>
      <c r="D1" s="384"/>
      <c r="E1" s="384"/>
      <c r="F1" s="384"/>
      <c r="G1" s="384"/>
      <c r="H1" s="384"/>
      <c r="I1" s="384"/>
      <c r="J1" s="384"/>
      <c r="K1" s="384"/>
    </row>
    <row r="2" spans="1:12" s="6" customFormat="1" ht="15" customHeight="1" x14ac:dyDescent="0.35">
      <c r="A2" s="385" t="s">
        <v>131</v>
      </c>
      <c r="B2" s="386"/>
      <c r="C2" s="386"/>
      <c r="D2" s="387"/>
      <c r="E2" s="387"/>
      <c r="F2" s="387"/>
      <c r="G2" s="387"/>
      <c r="H2" s="387"/>
      <c r="I2" s="387"/>
      <c r="J2" s="387"/>
      <c r="K2" s="388"/>
    </row>
    <row r="3" spans="1:12" s="6" customFormat="1" ht="15" customHeight="1" x14ac:dyDescent="0.35">
      <c r="A3" s="393" t="s">
        <v>308</v>
      </c>
      <c r="B3" s="394"/>
      <c r="C3" s="394"/>
      <c r="D3" s="395"/>
      <c r="E3" s="395"/>
      <c r="F3" s="395"/>
      <c r="G3" s="395"/>
      <c r="H3" s="395"/>
      <c r="I3" s="395"/>
      <c r="J3" s="395"/>
      <c r="K3" s="396"/>
    </row>
    <row r="4" spans="1:12" s="6" customFormat="1" ht="15" customHeight="1" x14ac:dyDescent="0.35">
      <c r="A4" s="389" t="s">
        <v>171</v>
      </c>
      <c r="B4" s="390"/>
      <c r="C4" s="390"/>
      <c r="D4" s="391" t="s">
        <v>113</v>
      </c>
      <c r="E4" s="391"/>
      <c r="F4" s="391"/>
      <c r="G4" s="391"/>
      <c r="H4" s="391"/>
      <c r="I4" s="391"/>
      <c r="J4" s="391"/>
      <c r="K4" s="392"/>
    </row>
    <row r="5" spans="1:12" s="6" customFormat="1" ht="15" hidden="1" customHeight="1" x14ac:dyDescent="0.35">
      <c r="A5" s="389" t="s">
        <v>171</v>
      </c>
      <c r="B5" s="390"/>
      <c r="C5" s="390"/>
      <c r="D5" s="391" t="s">
        <v>113</v>
      </c>
      <c r="E5" s="391"/>
      <c r="F5" s="391"/>
      <c r="G5" s="391"/>
      <c r="H5" s="391"/>
      <c r="I5" s="391"/>
      <c r="J5" s="391"/>
      <c r="K5" s="392"/>
    </row>
    <row r="6" spans="1:12" s="6" customFormat="1" ht="15" hidden="1" customHeight="1" x14ac:dyDescent="0.35">
      <c r="A6" s="389" t="s">
        <v>171</v>
      </c>
      <c r="B6" s="390"/>
      <c r="C6" s="390"/>
      <c r="D6" s="391" t="s">
        <v>113</v>
      </c>
      <c r="E6" s="391"/>
      <c r="F6" s="391"/>
      <c r="G6" s="391"/>
      <c r="H6" s="391"/>
      <c r="I6" s="391"/>
      <c r="J6" s="391"/>
      <c r="K6" s="392"/>
    </row>
    <row r="7" spans="1:12" s="6" customFormat="1" ht="15" customHeight="1" thickBot="1" x14ac:dyDescent="0.4">
      <c r="A7" s="379" t="s">
        <v>253</v>
      </c>
      <c r="B7" s="380"/>
      <c r="C7" s="380"/>
      <c r="D7" s="381" t="s">
        <v>113</v>
      </c>
      <c r="E7" s="382"/>
      <c r="F7" s="382"/>
      <c r="G7" s="382"/>
      <c r="H7" s="382"/>
      <c r="I7" s="382"/>
      <c r="J7" s="382"/>
      <c r="K7" s="383"/>
    </row>
    <row r="8" spans="1:12" s="33" customFormat="1" ht="15" customHeight="1" thickBot="1" x14ac:dyDescent="0.35">
      <c r="A8" s="401"/>
      <c r="B8" s="401"/>
      <c r="C8" s="401"/>
      <c r="D8" s="401"/>
      <c r="E8" s="401"/>
      <c r="F8" s="401"/>
      <c r="G8" s="401"/>
      <c r="H8" s="401"/>
      <c r="I8" s="401"/>
      <c r="J8" s="401"/>
      <c r="K8" s="401"/>
    </row>
    <row r="9" spans="1:12" s="6" customFormat="1" ht="15" customHeight="1" thickBot="1" x14ac:dyDescent="0.4">
      <c r="A9" s="402" t="s">
        <v>173</v>
      </c>
      <c r="B9" s="403"/>
      <c r="C9" s="403"/>
      <c r="D9" s="403"/>
      <c r="E9" s="403"/>
      <c r="F9" s="403"/>
      <c r="G9" s="403"/>
      <c r="H9" s="403"/>
      <c r="I9" s="403"/>
      <c r="J9" s="403"/>
      <c r="K9" s="404"/>
    </row>
    <row r="10" spans="1:12" s="6" customFormat="1" ht="30" customHeight="1" x14ac:dyDescent="0.35">
      <c r="A10" s="376" t="s">
        <v>328</v>
      </c>
      <c r="B10" s="377"/>
      <c r="C10" s="377"/>
      <c r="D10" s="377"/>
      <c r="E10" s="377"/>
      <c r="F10" s="377"/>
      <c r="G10" s="377"/>
      <c r="H10" s="377"/>
      <c r="I10" s="377"/>
      <c r="J10" s="377"/>
      <c r="K10" s="378"/>
      <c r="L10" s="28"/>
    </row>
    <row r="11" spans="1:12" s="6" customFormat="1" ht="13" x14ac:dyDescent="0.35">
      <c r="A11" s="376" t="s">
        <v>329</v>
      </c>
      <c r="B11" s="377"/>
      <c r="C11" s="377"/>
      <c r="D11" s="377"/>
      <c r="E11" s="377"/>
      <c r="F11" s="377"/>
      <c r="G11" s="377"/>
      <c r="H11" s="377"/>
      <c r="I11" s="377"/>
      <c r="J11" s="377"/>
      <c r="K11" s="378"/>
      <c r="L11" s="28"/>
    </row>
    <row r="12" spans="1:12" s="6" customFormat="1" ht="15" customHeight="1" x14ac:dyDescent="0.35">
      <c r="A12" s="376" t="s">
        <v>330</v>
      </c>
      <c r="B12" s="377"/>
      <c r="C12" s="377"/>
      <c r="D12" s="377"/>
      <c r="E12" s="377"/>
      <c r="F12" s="377"/>
      <c r="G12" s="377"/>
      <c r="H12" s="377"/>
      <c r="I12" s="377"/>
      <c r="J12" s="377"/>
      <c r="K12" s="378"/>
    </row>
    <row r="13" spans="1:12" s="6" customFormat="1" ht="30" customHeight="1" x14ac:dyDescent="0.35">
      <c r="A13" s="376" t="s">
        <v>302</v>
      </c>
      <c r="B13" s="377"/>
      <c r="C13" s="377"/>
      <c r="D13" s="377"/>
      <c r="E13" s="377"/>
      <c r="F13" s="377"/>
      <c r="G13" s="377"/>
      <c r="H13" s="377"/>
      <c r="I13" s="377"/>
      <c r="J13" s="377"/>
      <c r="K13" s="378"/>
    </row>
    <row r="14" spans="1:12" s="6" customFormat="1" ht="15" customHeight="1" x14ac:dyDescent="0.35">
      <c r="A14" s="376" t="s">
        <v>331</v>
      </c>
      <c r="B14" s="377"/>
      <c r="C14" s="377"/>
      <c r="D14" s="377"/>
      <c r="E14" s="377"/>
      <c r="F14" s="377"/>
      <c r="G14" s="377"/>
      <c r="H14" s="377"/>
      <c r="I14" s="377"/>
      <c r="J14" s="377"/>
      <c r="K14" s="378"/>
      <c r="L14" s="28"/>
    </row>
    <row r="15" spans="1:12" s="6" customFormat="1" ht="15" customHeight="1" x14ac:dyDescent="0.35">
      <c r="A15" s="376" t="s">
        <v>303</v>
      </c>
      <c r="B15" s="377"/>
      <c r="C15" s="377"/>
      <c r="D15" s="377"/>
      <c r="E15" s="377"/>
      <c r="F15" s="377"/>
      <c r="G15" s="377"/>
      <c r="H15" s="377"/>
      <c r="I15" s="377"/>
      <c r="J15" s="377"/>
      <c r="K15" s="378"/>
      <c r="L15" s="28"/>
    </row>
    <row r="16" spans="1:12" s="6" customFormat="1" ht="41.5" customHeight="1" x14ac:dyDescent="0.35">
      <c r="A16" s="376" t="s">
        <v>340</v>
      </c>
      <c r="B16" s="377"/>
      <c r="C16" s="377"/>
      <c r="D16" s="377"/>
      <c r="E16" s="377"/>
      <c r="F16" s="377"/>
      <c r="G16" s="377"/>
      <c r="H16" s="377"/>
      <c r="I16" s="377"/>
      <c r="J16" s="377"/>
      <c r="K16" s="378"/>
      <c r="L16" s="28"/>
    </row>
    <row r="17" spans="1:12" s="6" customFormat="1" ht="30" customHeight="1" x14ac:dyDescent="0.35">
      <c r="A17" s="376" t="s">
        <v>332</v>
      </c>
      <c r="B17" s="377"/>
      <c r="C17" s="377"/>
      <c r="D17" s="377"/>
      <c r="E17" s="377"/>
      <c r="F17" s="377"/>
      <c r="G17" s="377"/>
      <c r="H17" s="377"/>
      <c r="I17" s="377"/>
      <c r="J17" s="377"/>
      <c r="K17" s="378"/>
      <c r="L17" s="28"/>
    </row>
    <row r="18" spans="1:12" s="6" customFormat="1" ht="45" customHeight="1" x14ac:dyDescent="0.35">
      <c r="A18" s="376" t="s">
        <v>333</v>
      </c>
      <c r="B18" s="377"/>
      <c r="C18" s="377"/>
      <c r="D18" s="377"/>
      <c r="E18" s="377"/>
      <c r="F18" s="377"/>
      <c r="G18" s="377"/>
      <c r="H18" s="377"/>
      <c r="I18" s="377"/>
      <c r="J18" s="377"/>
      <c r="K18" s="378"/>
      <c r="L18" s="28"/>
    </row>
    <row r="19" spans="1:12" s="6" customFormat="1" ht="30" customHeight="1" x14ac:dyDescent="0.35">
      <c r="A19" s="376" t="s">
        <v>334</v>
      </c>
      <c r="B19" s="377"/>
      <c r="C19" s="377"/>
      <c r="D19" s="377"/>
      <c r="E19" s="377"/>
      <c r="F19" s="377"/>
      <c r="G19" s="377"/>
      <c r="H19" s="377"/>
      <c r="I19" s="377"/>
      <c r="J19" s="377"/>
      <c r="K19" s="378"/>
      <c r="L19" s="28"/>
    </row>
    <row r="20" spans="1:12" s="6" customFormat="1" ht="15" customHeight="1" x14ac:dyDescent="0.35">
      <c r="A20" s="376" t="s">
        <v>335</v>
      </c>
      <c r="B20" s="377"/>
      <c r="C20" s="377"/>
      <c r="D20" s="377"/>
      <c r="E20" s="377"/>
      <c r="F20" s="377"/>
      <c r="G20" s="377"/>
      <c r="H20" s="377"/>
      <c r="I20" s="377"/>
      <c r="J20" s="377"/>
      <c r="K20" s="378"/>
      <c r="L20" s="28"/>
    </row>
    <row r="21" spans="1:12" s="6" customFormat="1" ht="30.65" customHeight="1" x14ac:dyDescent="0.35">
      <c r="A21" s="376" t="s">
        <v>325</v>
      </c>
      <c r="B21" s="377"/>
      <c r="C21" s="377"/>
      <c r="D21" s="377"/>
      <c r="E21" s="377"/>
      <c r="F21" s="377"/>
      <c r="G21" s="377"/>
      <c r="H21" s="377"/>
      <c r="I21" s="377"/>
      <c r="J21" s="377"/>
      <c r="K21" s="378"/>
    </row>
    <row r="22" spans="1:12" s="3" customFormat="1" ht="15" customHeight="1" x14ac:dyDescent="0.3">
      <c r="A22" s="405" t="s">
        <v>132</v>
      </c>
      <c r="B22" s="406"/>
      <c r="C22" s="406"/>
      <c r="D22" s="406"/>
      <c r="E22" s="406"/>
      <c r="F22" s="406"/>
      <c r="G22" s="407" t="s">
        <v>134</v>
      </c>
      <c r="H22" s="408"/>
      <c r="I22" s="408"/>
      <c r="J22" s="408"/>
      <c r="K22" s="409"/>
    </row>
    <row r="23" spans="1:12" s="3" customFormat="1" ht="15" customHeight="1" thickBot="1" x14ac:dyDescent="0.35">
      <c r="A23" s="397" t="s">
        <v>133</v>
      </c>
      <c r="B23" s="398"/>
      <c r="C23" s="398"/>
      <c r="D23" s="398"/>
      <c r="E23" s="398"/>
      <c r="F23" s="398"/>
      <c r="G23" s="399" t="s">
        <v>135</v>
      </c>
      <c r="H23" s="398"/>
      <c r="I23" s="398"/>
      <c r="J23" s="398"/>
      <c r="K23" s="400"/>
    </row>
    <row r="24" spans="1:12" s="3" customFormat="1" ht="15" customHeight="1" thickBot="1" x14ac:dyDescent="0.35">
      <c r="A24" s="410"/>
      <c r="B24" s="410"/>
      <c r="C24" s="410"/>
      <c r="D24" s="410"/>
      <c r="E24" s="410"/>
      <c r="F24" s="410"/>
      <c r="G24" s="410"/>
      <c r="H24" s="410"/>
      <c r="I24" s="410"/>
      <c r="J24" s="410"/>
      <c r="K24" s="410"/>
    </row>
    <row r="25" spans="1:12" s="3" customFormat="1" ht="15" customHeight="1" thickBot="1" x14ac:dyDescent="0.35">
      <c r="A25" s="402" t="s">
        <v>172</v>
      </c>
      <c r="B25" s="403"/>
      <c r="C25" s="403"/>
      <c r="D25" s="403"/>
      <c r="E25" s="404"/>
      <c r="F25" s="411" t="s">
        <v>3</v>
      </c>
      <c r="G25" s="412"/>
      <c r="H25" s="413"/>
      <c r="I25" s="414" t="s">
        <v>4</v>
      </c>
      <c r="J25" s="414"/>
      <c r="K25" s="415"/>
    </row>
    <row r="26" spans="1:12" s="6" customFormat="1" ht="15" customHeight="1" x14ac:dyDescent="0.35">
      <c r="A26" s="416" t="s">
        <v>125</v>
      </c>
      <c r="B26" s="417"/>
      <c r="C26" s="417"/>
      <c r="D26" s="417"/>
      <c r="E26" s="418"/>
      <c r="F26" s="419"/>
      <c r="G26" s="420"/>
      <c r="H26" s="421"/>
      <c r="I26" s="422" t="s">
        <v>5</v>
      </c>
      <c r="J26" s="422"/>
      <c r="K26" s="423"/>
    </row>
    <row r="27" spans="1:12" s="6" customFormat="1" ht="15" customHeight="1" x14ac:dyDescent="0.35">
      <c r="A27" s="424" t="s">
        <v>143</v>
      </c>
      <c r="B27" s="425"/>
      <c r="C27" s="425"/>
      <c r="D27" s="425"/>
      <c r="E27" s="426"/>
      <c r="F27" s="427"/>
      <c r="G27" s="428"/>
      <c r="H27" s="429"/>
      <c r="I27" s="430"/>
      <c r="J27" s="430"/>
      <c r="K27" s="431"/>
    </row>
    <row r="28" spans="1:12" s="6" customFormat="1" ht="15" customHeight="1" x14ac:dyDescent="0.35">
      <c r="A28" s="416" t="s">
        <v>304</v>
      </c>
      <c r="B28" s="417"/>
      <c r="C28" s="417"/>
      <c r="D28" s="417"/>
      <c r="E28" s="418"/>
      <c r="F28" s="427"/>
      <c r="G28" s="428"/>
      <c r="H28" s="429"/>
      <c r="I28" s="430"/>
      <c r="J28" s="430"/>
      <c r="K28" s="431"/>
    </row>
    <row r="29" spans="1:12" s="6" customFormat="1" ht="15" customHeight="1" x14ac:dyDescent="0.35">
      <c r="A29" s="424" t="s">
        <v>8</v>
      </c>
      <c r="B29" s="425"/>
      <c r="C29" s="425"/>
      <c r="D29" s="425"/>
      <c r="E29" s="426"/>
      <c r="F29" s="427"/>
      <c r="G29" s="428"/>
      <c r="H29" s="429"/>
      <c r="I29" s="430"/>
      <c r="J29" s="430"/>
      <c r="K29" s="431"/>
    </row>
    <row r="30" spans="1:12" s="6" customFormat="1" ht="15" customHeight="1" x14ac:dyDescent="0.35">
      <c r="A30" s="438" t="s">
        <v>6</v>
      </c>
      <c r="B30" s="439"/>
      <c r="C30" s="439"/>
      <c r="D30" s="439"/>
      <c r="E30" s="440"/>
      <c r="F30" s="427"/>
      <c r="G30" s="428"/>
      <c r="H30" s="429"/>
      <c r="I30" s="430"/>
      <c r="J30" s="430"/>
      <c r="K30" s="431"/>
    </row>
    <row r="31" spans="1:12" s="6" customFormat="1" ht="15" customHeight="1" x14ac:dyDescent="0.35">
      <c r="A31" s="416" t="s">
        <v>7</v>
      </c>
      <c r="B31" s="417"/>
      <c r="C31" s="417"/>
      <c r="D31" s="417"/>
      <c r="E31" s="418"/>
      <c r="F31" s="427"/>
      <c r="G31" s="428"/>
      <c r="H31" s="429"/>
      <c r="I31" s="430"/>
      <c r="J31" s="430"/>
      <c r="K31" s="431"/>
    </row>
    <row r="32" spans="1:12" s="6" customFormat="1" ht="15" customHeight="1" x14ac:dyDescent="0.35">
      <c r="A32" s="416" t="s">
        <v>9</v>
      </c>
      <c r="B32" s="417"/>
      <c r="C32" s="417"/>
      <c r="D32" s="417"/>
      <c r="E32" s="418"/>
      <c r="F32" s="427"/>
      <c r="G32" s="428"/>
      <c r="H32" s="428"/>
      <c r="I32" s="428"/>
      <c r="J32" s="428"/>
      <c r="K32" s="429"/>
    </row>
    <row r="33" spans="1:12" s="6" customFormat="1" ht="15" customHeight="1" thickBot="1" x14ac:dyDescent="0.4">
      <c r="A33" s="432" t="s">
        <v>10</v>
      </c>
      <c r="B33" s="433"/>
      <c r="C33" s="433"/>
      <c r="D33" s="433"/>
      <c r="E33" s="434"/>
      <c r="F33" s="435"/>
      <c r="G33" s="436"/>
      <c r="H33" s="436"/>
      <c r="I33" s="436"/>
      <c r="J33" s="436"/>
      <c r="K33" s="437"/>
    </row>
    <row r="34" spans="1:12" ht="15" customHeight="1" thickBot="1" x14ac:dyDescent="0.35">
      <c r="A34" s="444"/>
      <c r="B34" s="444"/>
      <c r="C34" s="444"/>
      <c r="D34" s="444"/>
      <c r="E34" s="444"/>
      <c r="F34" s="444"/>
      <c r="G34" s="444"/>
      <c r="H34" s="444"/>
      <c r="I34" s="444"/>
      <c r="J34" s="444"/>
      <c r="K34" s="444"/>
    </row>
    <row r="35" spans="1:12" ht="15" customHeight="1" thickBot="1" x14ac:dyDescent="0.35">
      <c r="A35" s="445" t="s">
        <v>254</v>
      </c>
      <c r="B35" s="446"/>
      <c r="C35" s="446"/>
      <c r="D35" s="446"/>
      <c r="E35" s="446"/>
      <c r="F35" s="446"/>
      <c r="G35" s="446"/>
      <c r="H35" s="446"/>
      <c r="I35" s="446"/>
      <c r="J35" s="446"/>
      <c r="K35" s="447"/>
    </row>
    <row r="36" spans="1:12" ht="15" customHeight="1" thickBot="1" x14ac:dyDescent="0.35">
      <c r="A36" s="448"/>
      <c r="B36" s="449"/>
      <c r="C36" s="449"/>
      <c r="D36" s="449"/>
      <c r="E36" s="449"/>
      <c r="F36" s="449"/>
      <c r="G36" s="449"/>
      <c r="H36" s="449"/>
      <c r="I36" s="449"/>
      <c r="J36" s="260" t="s">
        <v>175</v>
      </c>
      <c r="K36" s="261" t="s">
        <v>174</v>
      </c>
    </row>
    <row r="37" spans="1:12" ht="15" customHeight="1" thickBot="1" x14ac:dyDescent="0.35">
      <c r="A37" s="450" t="s">
        <v>310</v>
      </c>
      <c r="B37" s="451"/>
      <c r="C37" s="451"/>
      <c r="D37" s="451"/>
      <c r="E37" s="451"/>
      <c r="F37" s="451"/>
      <c r="G37" s="451"/>
      <c r="H37" s="451"/>
      <c r="I37" s="452"/>
      <c r="J37" s="262">
        <f>'Budget-Bilan'!F77</f>
        <v>0</v>
      </c>
      <c r="K37" s="262">
        <f>SUM('Budget-Bilan'!F83:G83)</f>
        <v>0</v>
      </c>
      <c r="L37" s="29"/>
    </row>
    <row r="38" spans="1:12" ht="15" hidden="1" customHeight="1" x14ac:dyDescent="0.3">
      <c r="A38" s="450" t="s">
        <v>324</v>
      </c>
      <c r="B38" s="451"/>
      <c r="C38" s="451"/>
      <c r="D38" s="451"/>
      <c r="E38" s="451"/>
      <c r="F38" s="451"/>
      <c r="G38" s="451"/>
      <c r="H38" s="451"/>
      <c r="I38" s="452"/>
      <c r="J38" s="263">
        <f>'Budget-Bilan'!J77</f>
        <v>0</v>
      </c>
      <c r="K38" s="263">
        <f>SUM('Budget-Bilan'!J83:K83)</f>
        <v>0</v>
      </c>
    </row>
    <row r="39" spans="1:12" ht="15" hidden="1" customHeight="1" x14ac:dyDescent="0.3">
      <c r="A39" s="450" t="s">
        <v>193</v>
      </c>
      <c r="B39" s="451"/>
      <c r="C39" s="451"/>
      <c r="D39" s="451"/>
      <c r="E39" s="451"/>
      <c r="F39" s="451"/>
      <c r="G39" s="451"/>
      <c r="H39" s="451"/>
      <c r="I39" s="452"/>
      <c r="J39" s="263">
        <f>'Budget-Bilan'!N77</f>
        <v>0</v>
      </c>
      <c r="K39" s="263">
        <f>SUM('Budget-Bilan'!N83:O83)</f>
        <v>0</v>
      </c>
    </row>
    <row r="40" spans="1:12" ht="15" hidden="1" customHeight="1" x14ac:dyDescent="0.3">
      <c r="A40" s="450" t="s">
        <v>182</v>
      </c>
      <c r="B40" s="451"/>
      <c r="C40" s="451"/>
      <c r="D40" s="451"/>
      <c r="E40" s="451"/>
      <c r="F40" s="451"/>
      <c r="G40" s="451"/>
      <c r="H40" s="451"/>
      <c r="I40" s="452"/>
      <c r="J40" s="263">
        <f>SUM('Budget-Bilan'!R77+'Budget-Bilan'!V77+'Budget-Bilan'!Z77+'Budget-Bilan'!AD77)</f>
        <v>0</v>
      </c>
      <c r="K40" s="263" cm="1">
        <f t="array" ref="K40">SUM('Budget-Bilan'!R83:S83+'Budget-Bilan'!V83:W83+'Budget-Bilan'!Z83:AA83+'Budget-Bilan'!AD83:AE83)</f>
        <v>0</v>
      </c>
    </row>
    <row r="41" spans="1:12" ht="15" hidden="1" customHeight="1" x14ac:dyDescent="0.3">
      <c r="A41" s="453" t="s">
        <v>183</v>
      </c>
      <c r="B41" s="454"/>
      <c r="C41" s="454"/>
      <c r="D41" s="454"/>
      <c r="E41" s="454"/>
      <c r="F41" s="454"/>
      <c r="G41" s="454"/>
      <c r="H41" s="454"/>
      <c r="I41" s="455"/>
      <c r="J41" s="263">
        <f>SUM('Budget-Bilan'!AH77+'Budget-Bilan'!AL77+'Budget-Bilan'!AP77)</f>
        <v>0</v>
      </c>
      <c r="K41" s="263" cm="1">
        <f t="array" ref="K41">SUM('Budget-Bilan'!AH83:AI83+'Budget-Bilan'!AL83:AM83+'Budget-Bilan'!AP83:AQ83)</f>
        <v>0</v>
      </c>
    </row>
    <row r="42" spans="1:12" ht="15" hidden="1" customHeight="1" x14ac:dyDescent="0.3">
      <c r="A42" s="450" t="s">
        <v>112</v>
      </c>
      <c r="B42" s="451"/>
      <c r="C42" s="451"/>
      <c r="D42" s="451"/>
      <c r="E42" s="451"/>
      <c r="F42" s="451"/>
      <c r="G42" s="451"/>
      <c r="H42" s="451"/>
      <c r="I42" s="452"/>
      <c r="J42" s="263">
        <f>'Budget-Bilan'!AT77</f>
        <v>0</v>
      </c>
      <c r="K42" s="263">
        <f>SUM('Budget-Bilan'!AT83:AU83)</f>
        <v>0</v>
      </c>
    </row>
    <row r="43" spans="1:12" ht="15" hidden="1" customHeight="1" thickBot="1" x14ac:dyDescent="0.35">
      <c r="A43" s="450" t="s">
        <v>144</v>
      </c>
      <c r="B43" s="451"/>
      <c r="C43" s="451"/>
      <c r="D43" s="451"/>
      <c r="E43" s="451"/>
      <c r="F43" s="451"/>
      <c r="G43" s="451"/>
      <c r="H43" s="451"/>
      <c r="I43" s="452"/>
      <c r="J43" s="264">
        <f>'Budget-Bilan'!AX77</f>
        <v>0</v>
      </c>
      <c r="K43" s="264">
        <f>SUM('Budget-Bilan'!AX83:AY83)</f>
        <v>0</v>
      </c>
    </row>
    <row r="44" spans="1:12" ht="15" customHeight="1" thickBot="1" x14ac:dyDescent="0.35">
      <c r="A44" s="441" t="s">
        <v>23</v>
      </c>
      <c r="B44" s="442"/>
      <c r="C44" s="442"/>
      <c r="D44" s="442"/>
      <c r="E44" s="442"/>
      <c r="F44" s="442"/>
      <c r="G44" s="442"/>
      <c r="H44" s="442"/>
      <c r="I44" s="443"/>
      <c r="J44" s="265">
        <f>SUM(J37:J43)</f>
        <v>0</v>
      </c>
      <c r="K44" s="265">
        <f>SUM(K37:K43)</f>
        <v>0</v>
      </c>
      <c r="L44" s="32"/>
    </row>
    <row r="45" spans="1:12" ht="15" customHeight="1" thickBot="1" x14ac:dyDescent="0.35">
      <c r="A45" s="444"/>
      <c r="B45" s="444"/>
      <c r="C45" s="444"/>
      <c r="D45" s="444"/>
      <c r="E45" s="444"/>
      <c r="F45" s="444"/>
      <c r="G45" s="444"/>
      <c r="H45" s="444"/>
      <c r="I45" s="444"/>
      <c r="J45" s="444"/>
      <c r="K45" s="444"/>
    </row>
    <row r="46" spans="1:12" s="37" customFormat="1" ht="15" customHeight="1" thickBot="1" x14ac:dyDescent="0.4">
      <c r="A46" s="34" t="s">
        <v>137</v>
      </c>
      <c r="B46" s="35"/>
      <c r="C46" s="35"/>
      <c r="D46" s="35"/>
      <c r="E46" s="35"/>
      <c r="F46" s="35"/>
      <c r="G46" s="35"/>
      <c r="H46" s="35"/>
      <c r="I46" s="35"/>
      <c r="J46" s="35"/>
      <c r="K46" s="36"/>
    </row>
    <row r="47" spans="1:12" s="16" customFormat="1" ht="15" customHeight="1" x14ac:dyDescent="0.3">
      <c r="A47" s="461" t="s">
        <v>0</v>
      </c>
      <c r="B47" s="462"/>
      <c r="C47" s="462"/>
      <c r="D47" s="462"/>
      <c r="F47" s="30"/>
      <c r="G47" s="30"/>
      <c r="H47" s="30"/>
      <c r="K47" s="19"/>
      <c r="L47" s="32"/>
    </row>
    <row r="48" spans="1:12" s="16" customFormat="1" ht="15" customHeight="1" x14ac:dyDescent="0.3">
      <c r="A48" s="461" t="s">
        <v>163</v>
      </c>
      <c r="B48" s="462"/>
      <c r="C48" s="462"/>
      <c r="D48" s="462"/>
      <c r="F48" s="30"/>
      <c r="G48" s="30"/>
      <c r="H48" s="30"/>
      <c r="K48" s="19"/>
      <c r="L48" s="32"/>
    </row>
    <row r="49" spans="1:11" s="6" customFormat="1" ht="15" customHeight="1" x14ac:dyDescent="0.35">
      <c r="A49" s="461" t="s">
        <v>1</v>
      </c>
      <c r="B49" s="462"/>
      <c r="C49" s="462"/>
      <c r="D49" s="462"/>
      <c r="E49" s="16"/>
      <c r="K49" s="20"/>
    </row>
    <row r="50" spans="1:11" s="6" customFormat="1" ht="15" customHeight="1" x14ac:dyDescent="0.35">
      <c r="A50" s="461" t="s">
        <v>160</v>
      </c>
      <c r="B50" s="462"/>
      <c r="C50" s="462"/>
      <c r="D50" s="462"/>
      <c r="E50" s="16"/>
      <c r="K50" s="20"/>
    </row>
    <row r="51" spans="1:11" s="6" customFormat="1" ht="15" customHeight="1" x14ac:dyDescent="0.35">
      <c r="A51" s="461" t="s">
        <v>161</v>
      </c>
      <c r="B51" s="462"/>
      <c r="C51" s="462"/>
      <c r="D51" s="462"/>
      <c r="E51" s="16"/>
      <c r="K51" s="20"/>
    </row>
    <row r="52" spans="1:11" s="6" customFormat="1" ht="15" customHeight="1" thickBot="1" x14ac:dyDescent="0.4">
      <c r="A52" s="459" t="s">
        <v>136</v>
      </c>
      <c r="B52" s="460"/>
      <c r="C52" s="460"/>
      <c r="D52" s="460"/>
      <c r="E52" s="22"/>
      <c r="F52" s="18"/>
      <c r="G52" s="18"/>
      <c r="H52" s="18"/>
      <c r="I52" s="18"/>
      <c r="J52" s="18"/>
      <c r="K52" s="21"/>
    </row>
    <row r="53" spans="1:11" ht="15" customHeight="1" thickBot="1" x14ac:dyDescent="0.35">
      <c r="A53" s="29"/>
    </row>
    <row r="54" spans="1:11" s="319" customFormat="1" ht="180.5" customHeight="1" thickBot="1" x14ac:dyDescent="0.4">
      <c r="A54" s="456" t="s">
        <v>344</v>
      </c>
      <c r="B54" s="457"/>
      <c r="C54" s="457"/>
      <c r="D54" s="457"/>
      <c r="E54" s="457"/>
      <c r="F54" s="457"/>
      <c r="G54" s="457"/>
      <c r="H54" s="457"/>
      <c r="I54" s="457"/>
      <c r="J54" s="457"/>
      <c r="K54" s="458"/>
    </row>
    <row r="55" spans="1:11" ht="15" customHeight="1" x14ac:dyDescent="0.3">
      <c r="A55" s="29"/>
    </row>
  </sheetData>
  <sheetProtection algorithmName="SHA-512" hashValue="VkxsQrN90UksjK8ZFtr7ZTZ9KmOtqtLjW6vNSj1eP6MIqJPZfsgeKxwR/64KrMTPhZAtu0Pw0eXpqw656lwFyQ==" saltValue="pe3HihnE3auZ3My2jPxRfQ==" spinCount="100000" sheet="1" objects="1" scenarios="1"/>
  <mergeCells count="76">
    <mergeCell ref="A54:K54"/>
    <mergeCell ref="A52:D52"/>
    <mergeCell ref="A48:D48"/>
    <mergeCell ref="A45:K45"/>
    <mergeCell ref="A47:D47"/>
    <mergeCell ref="A49:D49"/>
    <mergeCell ref="A50:D50"/>
    <mergeCell ref="A51:D51"/>
    <mergeCell ref="A44:I44"/>
    <mergeCell ref="A34:K34"/>
    <mergeCell ref="A35:K35"/>
    <mergeCell ref="A36:I36"/>
    <mergeCell ref="A37:I37"/>
    <mergeCell ref="A38:I38"/>
    <mergeCell ref="A39:I39"/>
    <mergeCell ref="A40:I40"/>
    <mergeCell ref="A41:I41"/>
    <mergeCell ref="A42:I42"/>
    <mergeCell ref="A43:I43"/>
    <mergeCell ref="A33:E33"/>
    <mergeCell ref="F33:K33"/>
    <mergeCell ref="A29:E29"/>
    <mergeCell ref="F29:H29"/>
    <mergeCell ref="I29:K29"/>
    <mergeCell ref="A30:E30"/>
    <mergeCell ref="F30:H30"/>
    <mergeCell ref="I30:K30"/>
    <mergeCell ref="A31:E31"/>
    <mergeCell ref="F31:H31"/>
    <mergeCell ref="I31:K31"/>
    <mergeCell ref="A32:E32"/>
    <mergeCell ref="F32:K32"/>
    <mergeCell ref="A27:E27"/>
    <mergeCell ref="F27:H27"/>
    <mergeCell ref="I27:K27"/>
    <mergeCell ref="A28:E28"/>
    <mergeCell ref="F28:H28"/>
    <mergeCell ref="I28:K28"/>
    <mergeCell ref="A24:K24"/>
    <mergeCell ref="A25:E25"/>
    <mergeCell ref="F25:H25"/>
    <mergeCell ref="I25:K25"/>
    <mergeCell ref="A26:E26"/>
    <mergeCell ref="F26:H26"/>
    <mergeCell ref="I26:K26"/>
    <mergeCell ref="A23:F23"/>
    <mergeCell ref="G23:K23"/>
    <mergeCell ref="A8:K8"/>
    <mergeCell ref="A9:K9"/>
    <mergeCell ref="A10:K10"/>
    <mergeCell ref="A11:K11"/>
    <mergeCell ref="A12:K12"/>
    <mergeCell ref="A13:K13"/>
    <mergeCell ref="A14:K14"/>
    <mergeCell ref="A15:K15"/>
    <mergeCell ref="A21:K21"/>
    <mergeCell ref="A22:F22"/>
    <mergeCell ref="G22:K22"/>
    <mergeCell ref="A20:K20"/>
    <mergeCell ref="A16:K16"/>
    <mergeCell ref="A17:K17"/>
    <mergeCell ref="A18:K18"/>
    <mergeCell ref="A19:K19"/>
    <mergeCell ref="A7:C7"/>
    <mergeCell ref="D7:K7"/>
    <mergeCell ref="A1:K1"/>
    <mergeCell ref="A2:C2"/>
    <mergeCell ref="D2:K2"/>
    <mergeCell ref="A4:C4"/>
    <mergeCell ref="D4:K4"/>
    <mergeCell ref="A5:C5"/>
    <mergeCell ref="D5:K5"/>
    <mergeCell ref="A6:C6"/>
    <mergeCell ref="D6:K6"/>
    <mergeCell ref="A3:C3"/>
    <mergeCell ref="D3:K3"/>
  </mergeCells>
  <dataValidations count="2">
    <dataValidation type="list" allowBlank="1" showInputMessage="1" showErrorMessage="1" sqref="D65494 IZ65494 SV65494 ACR65494 AMN65494 AWJ65494 BGF65494 BQB65494 BZX65494 CJT65494 CTP65494 DDL65494 DNH65494 DXD65494 EGZ65494 EQV65494 FAR65494 FKN65494 FUJ65494 GEF65494 GOB65494 GXX65494 HHT65494 HRP65494 IBL65494 ILH65494 IVD65494 JEZ65494 JOV65494 JYR65494 KIN65494 KSJ65494 LCF65494 LMB65494 LVX65494 MFT65494 MPP65494 MZL65494 NJH65494 NTD65494 OCZ65494 OMV65494 OWR65494 PGN65494 PQJ65494 QAF65494 QKB65494 QTX65494 RDT65494 RNP65494 RXL65494 SHH65494 SRD65494 TAZ65494 TKV65494 TUR65494 UEN65494 UOJ65494 UYF65494 VIB65494 VRX65494 WBT65494 WLP65494 WVL65494 D131030 IZ131030 SV131030 ACR131030 AMN131030 AWJ131030 BGF131030 BQB131030 BZX131030 CJT131030 CTP131030 DDL131030 DNH131030 DXD131030 EGZ131030 EQV131030 FAR131030 FKN131030 FUJ131030 GEF131030 GOB131030 GXX131030 HHT131030 HRP131030 IBL131030 ILH131030 IVD131030 JEZ131030 JOV131030 JYR131030 KIN131030 KSJ131030 LCF131030 LMB131030 LVX131030 MFT131030 MPP131030 MZL131030 NJH131030 NTD131030 OCZ131030 OMV131030 OWR131030 PGN131030 PQJ131030 QAF131030 QKB131030 QTX131030 RDT131030 RNP131030 RXL131030 SHH131030 SRD131030 TAZ131030 TKV131030 TUR131030 UEN131030 UOJ131030 UYF131030 VIB131030 VRX131030 WBT131030 WLP131030 WVL131030 D196566 IZ196566 SV196566 ACR196566 AMN196566 AWJ196566 BGF196566 BQB196566 BZX196566 CJT196566 CTP196566 DDL196566 DNH196566 DXD196566 EGZ196566 EQV196566 FAR196566 FKN196566 FUJ196566 GEF196566 GOB196566 GXX196566 HHT196566 HRP196566 IBL196566 ILH196566 IVD196566 JEZ196566 JOV196566 JYR196566 KIN196566 KSJ196566 LCF196566 LMB196566 LVX196566 MFT196566 MPP196566 MZL196566 NJH196566 NTD196566 OCZ196566 OMV196566 OWR196566 PGN196566 PQJ196566 QAF196566 QKB196566 QTX196566 RDT196566 RNP196566 RXL196566 SHH196566 SRD196566 TAZ196566 TKV196566 TUR196566 UEN196566 UOJ196566 UYF196566 VIB196566 VRX196566 WBT196566 WLP196566 WVL196566 D262102 IZ262102 SV262102 ACR262102 AMN262102 AWJ262102 BGF262102 BQB262102 BZX262102 CJT262102 CTP262102 DDL262102 DNH262102 DXD262102 EGZ262102 EQV262102 FAR262102 FKN262102 FUJ262102 GEF262102 GOB262102 GXX262102 HHT262102 HRP262102 IBL262102 ILH262102 IVD262102 JEZ262102 JOV262102 JYR262102 KIN262102 KSJ262102 LCF262102 LMB262102 LVX262102 MFT262102 MPP262102 MZL262102 NJH262102 NTD262102 OCZ262102 OMV262102 OWR262102 PGN262102 PQJ262102 QAF262102 QKB262102 QTX262102 RDT262102 RNP262102 RXL262102 SHH262102 SRD262102 TAZ262102 TKV262102 TUR262102 UEN262102 UOJ262102 UYF262102 VIB262102 VRX262102 WBT262102 WLP262102 WVL262102 D327638 IZ327638 SV327638 ACR327638 AMN327638 AWJ327638 BGF327638 BQB327638 BZX327638 CJT327638 CTP327638 DDL327638 DNH327638 DXD327638 EGZ327638 EQV327638 FAR327638 FKN327638 FUJ327638 GEF327638 GOB327638 GXX327638 HHT327638 HRP327638 IBL327638 ILH327638 IVD327638 JEZ327638 JOV327638 JYR327638 KIN327638 KSJ327638 LCF327638 LMB327638 LVX327638 MFT327638 MPP327638 MZL327638 NJH327638 NTD327638 OCZ327638 OMV327638 OWR327638 PGN327638 PQJ327638 QAF327638 QKB327638 QTX327638 RDT327638 RNP327638 RXL327638 SHH327638 SRD327638 TAZ327638 TKV327638 TUR327638 UEN327638 UOJ327638 UYF327638 VIB327638 VRX327638 WBT327638 WLP327638 WVL327638 D393174 IZ393174 SV393174 ACR393174 AMN393174 AWJ393174 BGF393174 BQB393174 BZX393174 CJT393174 CTP393174 DDL393174 DNH393174 DXD393174 EGZ393174 EQV393174 FAR393174 FKN393174 FUJ393174 GEF393174 GOB393174 GXX393174 HHT393174 HRP393174 IBL393174 ILH393174 IVD393174 JEZ393174 JOV393174 JYR393174 KIN393174 KSJ393174 LCF393174 LMB393174 LVX393174 MFT393174 MPP393174 MZL393174 NJH393174 NTD393174 OCZ393174 OMV393174 OWR393174 PGN393174 PQJ393174 QAF393174 QKB393174 QTX393174 RDT393174 RNP393174 RXL393174 SHH393174 SRD393174 TAZ393174 TKV393174 TUR393174 UEN393174 UOJ393174 UYF393174 VIB393174 VRX393174 WBT393174 WLP393174 WVL393174 D458710 IZ458710 SV458710 ACR458710 AMN458710 AWJ458710 BGF458710 BQB458710 BZX458710 CJT458710 CTP458710 DDL458710 DNH458710 DXD458710 EGZ458710 EQV458710 FAR458710 FKN458710 FUJ458710 GEF458710 GOB458710 GXX458710 HHT458710 HRP458710 IBL458710 ILH458710 IVD458710 JEZ458710 JOV458710 JYR458710 KIN458710 KSJ458710 LCF458710 LMB458710 LVX458710 MFT458710 MPP458710 MZL458710 NJH458710 NTD458710 OCZ458710 OMV458710 OWR458710 PGN458710 PQJ458710 QAF458710 QKB458710 QTX458710 RDT458710 RNP458710 RXL458710 SHH458710 SRD458710 TAZ458710 TKV458710 TUR458710 UEN458710 UOJ458710 UYF458710 VIB458710 VRX458710 WBT458710 WLP458710 WVL458710 D524246 IZ524246 SV524246 ACR524246 AMN524246 AWJ524246 BGF524246 BQB524246 BZX524246 CJT524246 CTP524246 DDL524246 DNH524246 DXD524246 EGZ524246 EQV524246 FAR524246 FKN524246 FUJ524246 GEF524246 GOB524246 GXX524246 HHT524246 HRP524246 IBL524246 ILH524246 IVD524246 JEZ524246 JOV524246 JYR524246 KIN524246 KSJ524246 LCF524246 LMB524246 LVX524246 MFT524246 MPP524246 MZL524246 NJH524246 NTD524246 OCZ524246 OMV524246 OWR524246 PGN524246 PQJ524246 QAF524246 QKB524246 QTX524246 RDT524246 RNP524246 RXL524246 SHH524246 SRD524246 TAZ524246 TKV524246 TUR524246 UEN524246 UOJ524246 UYF524246 VIB524246 VRX524246 WBT524246 WLP524246 WVL524246 D589782 IZ589782 SV589782 ACR589782 AMN589782 AWJ589782 BGF589782 BQB589782 BZX589782 CJT589782 CTP589782 DDL589782 DNH589782 DXD589782 EGZ589782 EQV589782 FAR589782 FKN589782 FUJ589782 GEF589782 GOB589782 GXX589782 HHT589782 HRP589782 IBL589782 ILH589782 IVD589782 JEZ589782 JOV589782 JYR589782 KIN589782 KSJ589782 LCF589782 LMB589782 LVX589782 MFT589782 MPP589782 MZL589782 NJH589782 NTD589782 OCZ589782 OMV589782 OWR589782 PGN589782 PQJ589782 QAF589782 QKB589782 QTX589782 RDT589782 RNP589782 RXL589782 SHH589782 SRD589782 TAZ589782 TKV589782 TUR589782 UEN589782 UOJ589782 UYF589782 VIB589782 VRX589782 WBT589782 WLP589782 WVL589782 D655318 IZ655318 SV655318 ACR655318 AMN655318 AWJ655318 BGF655318 BQB655318 BZX655318 CJT655318 CTP655318 DDL655318 DNH655318 DXD655318 EGZ655318 EQV655318 FAR655318 FKN655318 FUJ655318 GEF655318 GOB655318 GXX655318 HHT655318 HRP655318 IBL655318 ILH655318 IVD655318 JEZ655318 JOV655318 JYR655318 KIN655318 KSJ655318 LCF655318 LMB655318 LVX655318 MFT655318 MPP655318 MZL655318 NJH655318 NTD655318 OCZ655318 OMV655318 OWR655318 PGN655318 PQJ655318 QAF655318 QKB655318 QTX655318 RDT655318 RNP655318 RXL655318 SHH655318 SRD655318 TAZ655318 TKV655318 TUR655318 UEN655318 UOJ655318 UYF655318 VIB655318 VRX655318 WBT655318 WLP655318 WVL655318 D720854 IZ720854 SV720854 ACR720854 AMN720854 AWJ720854 BGF720854 BQB720854 BZX720854 CJT720854 CTP720854 DDL720854 DNH720854 DXD720854 EGZ720854 EQV720854 FAR720854 FKN720854 FUJ720854 GEF720854 GOB720854 GXX720854 HHT720854 HRP720854 IBL720854 ILH720854 IVD720854 JEZ720854 JOV720854 JYR720854 KIN720854 KSJ720854 LCF720854 LMB720854 LVX720854 MFT720854 MPP720854 MZL720854 NJH720854 NTD720854 OCZ720854 OMV720854 OWR720854 PGN720854 PQJ720854 QAF720854 QKB720854 QTX720854 RDT720854 RNP720854 RXL720854 SHH720854 SRD720854 TAZ720854 TKV720854 TUR720854 UEN720854 UOJ720854 UYF720854 VIB720854 VRX720854 WBT720854 WLP720854 WVL720854 D786390 IZ786390 SV786390 ACR786390 AMN786390 AWJ786390 BGF786390 BQB786390 BZX786390 CJT786390 CTP786390 DDL786390 DNH786390 DXD786390 EGZ786390 EQV786390 FAR786390 FKN786390 FUJ786390 GEF786390 GOB786390 GXX786390 HHT786390 HRP786390 IBL786390 ILH786390 IVD786390 JEZ786390 JOV786390 JYR786390 KIN786390 KSJ786390 LCF786390 LMB786390 LVX786390 MFT786390 MPP786390 MZL786390 NJH786390 NTD786390 OCZ786390 OMV786390 OWR786390 PGN786390 PQJ786390 QAF786390 QKB786390 QTX786390 RDT786390 RNP786390 RXL786390 SHH786390 SRD786390 TAZ786390 TKV786390 TUR786390 UEN786390 UOJ786390 UYF786390 VIB786390 VRX786390 WBT786390 WLP786390 WVL786390 D851926 IZ851926 SV851926 ACR851926 AMN851926 AWJ851926 BGF851926 BQB851926 BZX851926 CJT851926 CTP851926 DDL851926 DNH851926 DXD851926 EGZ851926 EQV851926 FAR851926 FKN851926 FUJ851926 GEF851926 GOB851926 GXX851926 HHT851926 HRP851926 IBL851926 ILH851926 IVD851926 JEZ851926 JOV851926 JYR851926 KIN851926 KSJ851926 LCF851926 LMB851926 LVX851926 MFT851926 MPP851926 MZL851926 NJH851926 NTD851926 OCZ851926 OMV851926 OWR851926 PGN851926 PQJ851926 QAF851926 QKB851926 QTX851926 RDT851926 RNP851926 RXL851926 SHH851926 SRD851926 TAZ851926 TKV851926 TUR851926 UEN851926 UOJ851926 UYF851926 VIB851926 VRX851926 WBT851926 WLP851926 WVL851926 D917462 IZ917462 SV917462 ACR917462 AMN917462 AWJ917462 BGF917462 BQB917462 BZX917462 CJT917462 CTP917462 DDL917462 DNH917462 DXD917462 EGZ917462 EQV917462 FAR917462 FKN917462 FUJ917462 GEF917462 GOB917462 GXX917462 HHT917462 HRP917462 IBL917462 ILH917462 IVD917462 JEZ917462 JOV917462 JYR917462 KIN917462 KSJ917462 LCF917462 LMB917462 LVX917462 MFT917462 MPP917462 MZL917462 NJH917462 NTD917462 OCZ917462 OMV917462 OWR917462 PGN917462 PQJ917462 QAF917462 QKB917462 QTX917462 RDT917462 RNP917462 RXL917462 SHH917462 SRD917462 TAZ917462 TKV917462 TUR917462 UEN917462 UOJ917462 UYF917462 VIB917462 VRX917462 WBT917462 WLP917462 WVL917462 D982998 IZ982998 SV982998 ACR982998 AMN982998 AWJ982998 BGF982998 BQB982998 BZX982998 CJT982998 CTP982998 DDL982998 DNH982998 DXD982998 EGZ982998 EQV982998 FAR982998 FKN982998 FUJ982998 GEF982998 GOB982998 GXX982998 HHT982998 HRP982998 IBL982998 ILH982998 IVD982998 JEZ982998 JOV982998 JYR982998 KIN982998 KSJ982998 LCF982998 LMB982998 LVX982998 MFT982998 MPP982998 MZL982998 NJH982998 NTD982998 OCZ982998 OMV982998 OWR982998 PGN982998 PQJ982998 QAF982998 QKB982998 QTX982998 RDT982998 RNP982998 RXL982998 SHH982998 SRD982998 TAZ982998 TKV982998 TUR982998 UEN982998 UOJ982998 UYF982998 VIB982998 VRX982998 WBT982998 WLP982998 WVL982998" xr:uid="{8CF1C82D-AF12-44BC-9C65-550B51655887}">
      <formula1>"Oui, Non"</formula1>
    </dataValidation>
    <dataValidation type="list" allowBlank="1" showInputMessage="1" showErrorMessage="1" sqref="D65491 IZ65491 SV65491 ACR65491 AMN65491 AWJ65491 BGF65491 BQB65491 BZX65491 CJT65491 CTP65491 DDL65491 DNH65491 DXD65491 EGZ65491 EQV65491 FAR65491 FKN65491 FUJ65491 GEF65491 GOB65491 GXX65491 HHT65491 HRP65491 IBL65491 ILH65491 IVD65491 JEZ65491 JOV65491 JYR65491 KIN65491 KSJ65491 LCF65491 LMB65491 LVX65491 MFT65491 MPP65491 MZL65491 NJH65491 NTD65491 OCZ65491 OMV65491 OWR65491 PGN65491 PQJ65491 QAF65491 QKB65491 QTX65491 RDT65491 RNP65491 RXL65491 SHH65491 SRD65491 TAZ65491 TKV65491 TUR65491 UEN65491 UOJ65491 UYF65491 VIB65491 VRX65491 WBT65491 WLP65491 WVL65491 D131027 IZ131027 SV131027 ACR131027 AMN131027 AWJ131027 BGF131027 BQB131027 BZX131027 CJT131027 CTP131027 DDL131027 DNH131027 DXD131027 EGZ131027 EQV131027 FAR131027 FKN131027 FUJ131027 GEF131027 GOB131027 GXX131027 HHT131027 HRP131027 IBL131027 ILH131027 IVD131027 JEZ131027 JOV131027 JYR131027 KIN131027 KSJ131027 LCF131027 LMB131027 LVX131027 MFT131027 MPP131027 MZL131027 NJH131027 NTD131027 OCZ131027 OMV131027 OWR131027 PGN131027 PQJ131027 QAF131027 QKB131027 QTX131027 RDT131027 RNP131027 RXL131027 SHH131027 SRD131027 TAZ131027 TKV131027 TUR131027 UEN131027 UOJ131027 UYF131027 VIB131027 VRX131027 WBT131027 WLP131027 WVL131027 D196563 IZ196563 SV196563 ACR196563 AMN196563 AWJ196563 BGF196563 BQB196563 BZX196563 CJT196563 CTP196563 DDL196563 DNH196563 DXD196563 EGZ196563 EQV196563 FAR196563 FKN196563 FUJ196563 GEF196563 GOB196563 GXX196563 HHT196563 HRP196563 IBL196563 ILH196563 IVD196563 JEZ196563 JOV196563 JYR196563 KIN196563 KSJ196563 LCF196563 LMB196563 LVX196563 MFT196563 MPP196563 MZL196563 NJH196563 NTD196563 OCZ196563 OMV196563 OWR196563 PGN196563 PQJ196563 QAF196563 QKB196563 QTX196563 RDT196563 RNP196563 RXL196563 SHH196563 SRD196563 TAZ196563 TKV196563 TUR196563 UEN196563 UOJ196563 UYF196563 VIB196563 VRX196563 WBT196563 WLP196563 WVL196563 D262099 IZ262099 SV262099 ACR262099 AMN262099 AWJ262099 BGF262099 BQB262099 BZX262099 CJT262099 CTP262099 DDL262099 DNH262099 DXD262099 EGZ262099 EQV262099 FAR262099 FKN262099 FUJ262099 GEF262099 GOB262099 GXX262099 HHT262099 HRP262099 IBL262099 ILH262099 IVD262099 JEZ262099 JOV262099 JYR262099 KIN262099 KSJ262099 LCF262099 LMB262099 LVX262099 MFT262099 MPP262099 MZL262099 NJH262099 NTD262099 OCZ262099 OMV262099 OWR262099 PGN262099 PQJ262099 QAF262099 QKB262099 QTX262099 RDT262099 RNP262099 RXL262099 SHH262099 SRD262099 TAZ262099 TKV262099 TUR262099 UEN262099 UOJ262099 UYF262099 VIB262099 VRX262099 WBT262099 WLP262099 WVL262099 D327635 IZ327635 SV327635 ACR327635 AMN327635 AWJ327635 BGF327635 BQB327635 BZX327635 CJT327635 CTP327635 DDL327635 DNH327635 DXD327635 EGZ327635 EQV327635 FAR327635 FKN327635 FUJ327635 GEF327635 GOB327635 GXX327635 HHT327635 HRP327635 IBL327635 ILH327635 IVD327635 JEZ327635 JOV327635 JYR327635 KIN327635 KSJ327635 LCF327635 LMB327635 LVX327635 MFT327635 MPP327635 MZL327635 NJH327635 NTD327635 OCZ327635 OMV327635 OWR327635 PGN327635 PQJ327635 QAF327635 QKB327635 QTX327635 RDT327635 RNP327635 RXL327635 SHH327635 SRD327635 TAZ327635 TKV327635 TUR327635 UEN327635 UOJ327635 UYF327635 VIB327635 VRX327635 WBT327635 WLP327635 WVL327635 D393171 IZ393171 SV393171 ACR393171 AMN393171 AWJ393171 BGF393171 BQB393171 BZX393171 CJT393171 CTP393171 DDL393171 DNH393171 DXD393171 EGZ393171 EQV393171 FAR393171 FKN393171 FUJ393171 GEF393171 GOB393171 GXX393171 HHT393171 HRP393171 IBL393171 ILH393171 IVD393171 JEZ393171 JOV393171 JYR393171 KIN393171 KSJ393171 LCF393171 LMB393171 LVX393171 MFT393171 MPP393171 MZL393171 NJH393171 NTD393171 OCZ393171 OMV393171 OWR393171 PGN393171 PQJ393171 QAF393171 QKB393171 QTX393171 RDT393171 RNP393171 RXL393171 SHH393171 SRD393171 TAZ393171 TKV393171 TUR393171 UEN393171 UOJ393171 UYF393171 VIB393171 VRX393171 WBT393171 WLP393171 WVL393171 D458707 IZ458707 SV458707 ACR458707 AMN458707 AWJ458707 BGF458707 BQB458707 BZX458707 CJT458707 CTP458707 DDL458707 DNH458707 DXD458707 EGZ458707 EQV458707 FAR458707 FKN458707 FUJ458707 GEF458707 GOB458707 GXX458707 HHT458707 HRP458707 IBL458707 ILH458707 IVD458707 JEZ458707 JOV458707 JYR458707 KIN458707 KSJ458707 LCF458707 LMB458707 LVX458707 MFT458707 MPP458707 MZL458707 NJH458707 NTD458707 OCZ458707 OMV458707 OWR458707 PGN458707 PQJ458707 QAF458707 QKB458707 QTX458707 RDT458707 RNP458707 RXL458707 SHH458707 SRD458707 TAZ458707 TKV458707 TUR458707 UEN458707 UOJ458707 UYF458707 VIB458707 VRX458707 WBT458707 WLP458707 WVL458707 D524243 IZ524243 SV524243 ACR524243 AMN524243 AWJ524243 BGF524243 BQB524243 BZX524243 CJT524243 CTP524243 DDL524243 DNH524243 DXD524243 EGZ524243 EQV524243 FAR524243 FKN524243 FUJ524243 GEF524243 GOB524243 GXX524243 HHT524243 HRP524243 IBL524243 ILH524243 IVD524243 JEZ524243 JOV524243 JYR524243 KIN524243 KSJ524243 LCF524243 LMB524243 LVX524243 MFT524243 MPP524243 MZL524243 NJH524243 NTD524243 OCZ524243 OMV524243 OWR524243 PGN524243 PQJ524243 QAF524243 QKB524243 QTX524243 RDT524243 RNP524243 RXL524243 SHH524243 SRD524243 TAZ524243 TKV524243 TUR524243 UEN524243 UOJ524243 UYF524243 VIB524243 VRX524243 WBT524243 WLP524243 WVL524243 D589779 IZ589779 SV589779 ACR589779 AMN589779 AWJ589779 BGF589779 BQB589779 BZX589779 CJT589779 CTP589779 DDL589779 DNH589779 DXD589779 EGZ589779 EQV589779 FAR589779 FKN589779 FUJ589779 GEF589779 GOB589779 GXX589779 HHT589779 HRP589779 IBL589779 ILH589779 IVD589779 JEZ589779 JOV589779 JYR589779 KIN589779 KSJ589779 LCF589779 LMB589779 LVX589779 MFT589779 MPP589779 MZL589779 NJH589779 NTD589779 OCZ589779 OMV589779 OWR589779 PGN589779 PQJ589779 QAF589779 QKB589779 QTX589779 RDT589779 RNP589779 RXL589779 SHH589779 SRD589779 TAZ589779 TKV589779 TUR589779 UEN589779 UOJ589779 UYF589779 VIB589779 VRX589779 WBT589779 WLP589779 WVL589779 D655315 IZ655315 SV655315 ACR655315 AMN655315 AWJ655315 BGF655315 BQB655315 BZX655315 CJT655315 CTP655315 DDL655315 DNH655315 DXD655315 EGZ655315 EQV655315 FAR655315 FKN655315 FUJ655315 GEF655315 GOB655315 GXX655315 HHT655315 HRP655315 IBL655315 ILH655315 IVD655315 JEZ655315 JOV655315 JYR655315 KIN655315 KSJ655315 LCF655315 LMB655315 LVX655315 MFT655315 MPP655315 MZL655315 NJH655315 NTD655315 OCZ655315 OMV655315 OWR655315 PGN655315 PQJ655315 QAF655315 QKB655315 QTX655315 RDT655315 RNP655315 RXL655315 SHH655315 SRD655315 TAZ655315 TKV655315 TUR655315 UEN655315 UOJ655315 UYF655315 VIB655315 VRX655315 WBT655315 WLP655315 WVL655315 D720851 IZ720851 SV720851 ACR720851 AMN720851 AWJ720851 BGF720851 BQB720851 BZX720851 CJT720851 CTP720851 DDL720851 DNH720851 DXD720851 EGZ720851 EQV720851 FAR720851 FKN720851 FUJ720851 GEF720851 GOB720851 GXX720851 HHT720851 HRP720851 IBL720851 ILH720851 IVD720851 JEZ720851 JOV720851 JYR720851 KIN720851 KSJ720851 LCF720851 LMB720851 LVX720851 MFT720851 MPP720851 MZL720851 NJH720851 NTD720851 OCZ720851 OMV720851 OWR720851 PGN720851 PQJ720851 QAF720851 QKB720851 QTX720851 RDT720851 RNP720851 RXL720851 SHH720851 SRD720851 TAZ720851 TKV720851 TUR720851 UEN720851 UOJ720851 UYF720851 VIB720851 VRX720851 WBT720851 WLP720851 WVL720851 D786387 IZ786387 SV786387 ACR786387 AMN786387 AWJ786387 BGF786387 BQB786387 BZX786387 CJT786387 CTP786387 DDL786387 DNH786387 DXD786387 EGZ786387 EQV786387 FAR786387 FKN786387 FUJ786387 GEF786387 GOB786387 GXX786387 HHT786387 HRP786387 IBL786387 ILH786387 IVD786387 JEZ786387 JOV786387 JYR786387 KIN786387 KSJ786387 LCF786387 LMB786387 LVX786387 MFT786387 MPP786387 MZL786387 NJH786387 NTD786387 OCZ786387 OMV786387 OWR786387 PGN786387 PQJ786387 QAF786387 QKB786387 QTX786387 RDT786387 RNP786387 RXL786387 SHH786387 SRD786387 TAZ786387 TKV786387 TUR786387 UEN786387 UOJ786387 UYF786387 VIB786387 VRX786387 WBT786387 WLP786387 WVL786387 D851923 IZ851923 SV851923 ACR851923 AMN851923 AWJ851923 BGF851923 BQB851923 BZX851923 CJT851923 CTP851923 DDL851923 DNH851923 DXD851923 EGZ851923 EQV851923 FAR851923 FKN851923 FUJ851923 GEF851923 GOB851923 GXX851923 HHT851923 HRP851923 IBL851923 ILH851923 IVD851923 JEZ851923 JOV851923 JYR851923 KIN851923 KSJ851923 LCF851923 LMB851923 LVX851923 MFT851923 MPP851923 MZL851923 NJH851923 NTD851923 OCZ851923 OMV851923 OWR851923 PGN851923 PQJ851923 QAF851923 QKB851923 QTX851923 RDT851923 RNP851923 RXL851923 SHH851923 SRD851923 TAZ851923 TKV851923 TUR851923 UEN851923 UOJ851923 UYF851923 VIB851923 VRX851923 WBT851923 WLP851923 WVL851923 D917459 IZ917459 SV917459 ACR917459 AMN917459 AWJ917459 BGF917459 BQB917459 BZX917459 CJT917459 CTP917459 DDL917459 DNH917459 DXD917459 EGZ917459 EQV917459 FAR917459 FKN917459 FUJ917459 GEF917459 GOB917459 GXX917459 HHT917459 HRP917459 IBL917459 ILH917459 IVD917459 JEZ917459 JOV917459 JYR917459 KIN917459 KSJ917459 LCF917459 LMB917459 LVX917459 MFT917459 MPP917459 MZL917459 NJH917459 NTD917459 OCZ917459 OMV917459 OWR917459 PGN917459 PQJ917459 QAF917459 QKB917459 QTX917459 RDT917459 RNP917459 RXL917459 SHH917459 SRD917459 TAZ917459 TKV917459 TUR917459 UEN917459 UOJ917459 UYF917459 VIB917459 VRX917459 WBT917459 WLP917459 WVL917459 D982995 IZ982995 SV982995 ACR982995 AMN982995 AWJ982995 BGF982995 BQB982995 BZX982995 CJT982995 CTP982995 DDL982995 DNH982995 DXD982995 EGZ982995 EQV982995 FAR982995 FKN982995 FUJ982995 GEF982995 GOB982995 GXX982995 HHT982995 HRP982995 IBL982995 ILH982995 IVD982995 JEZ982995 JOV982995 JYR982995 KIN982995 KSJ982995 LCF982995 LMB982995 LVX982995 MFT982995 MPP982995 MZL982995 NJH982995 NTD982995 OCZ982995 OMV982995 OWR982995 PGN982995 PQJ982995 QAF982995 QKB982995 QTX982995 RDT982995 RNP982995 RXL982995 SHH982995 SRD982995 TAZ982995 TKV982995 TUR982995 UEN982995 UOJ982995 UYF982995 VIB982995 VRX982995 WBT982995 WLP982995 WVL982995" xr:uid="{1EEFE9C7-78BB-44D5-9179-2A89A386FF9C}">
      <formula1>"Fédéral, Provincial"</formula1>
    </dataValidation>
  </dataValidations>
  <printOptions gridLines="1"/>
  <pageMargins left="0.39370078740157483" right="0.39370078740157483" top="1.1811023622047245" bottom="0.39370078740157483" header="0.51181102362204722" footer="0.51181102362204722"/>
  <pageSetup scale="85" orientation="landscape" r:id="rId1"/>
  <headerFooter alignWithMargins="0">
    <oddHeader>&amp;C&amp;"Calibri,Gras"&amp;9MUSICACTION
INITIATIVES COLLECTIVES 23-24
VITRINES MUSICALES - VOLET 4 - ÉVÉNEMENT EN CHANSON DANS LA FRANCOPHONIE CANADIENNE
DÉCLARATIONS&amp;R&amp;"Calibri,Gras"&amp;9&amp;P de &amp;N</oddHeader>
  </headerFooter>
  <rowBreaks count="1" manualBreakCount="1">
    <brk id="46" max="10" man="1"/>
  </rowBreaks>
  <ignoredErrors>
    <ignoredError sqref="K37:K4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228600</xdr:colOff>
                    <xdr:row>46</xdr:row>
                    <xdr:rowOff>184150</xdr:rowOff>
                  </from>
                  <to>
                    <xdr:col>5</xdr:col>
                    <xdr:colOff>520700</xdr:colOff>
                    <xdr:row>48</xdr:row>
                    <xdr:rowOff>12700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228600</xdr:colOff>
                    <xdr:row>48</xdr:row>
                    <xdr:rowOff>184150</xdr:rowOff>
                  </from>
                  <to>
                    <xdr:col>5</xdr:col>
                    <xdr:colOff>520700</xdr:colOff>
                    <xdr:row>50</xdr:row>
                    <xdr:rowOff>12700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4</xdr:col>
                    <xdr:colOff>228600</xdr:colOff>
                    <xdr:row>49</xdr:row>
                    <xdr:rowOff>184150</xdr:rowOff>
                  </from>
                  <to>
                    <xdr:col>5</xdr:col>
                    <xdr:colOff>520700</xdr:colOff>
                    <xdr:row>51</xdr:row>
                    <xdr:rowOff>12700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4</xdr:col>
                    <xdr:colOff>228600</xdr:colOff>
                    <xdr:row>50</xdr:row>
                    <xdr:rowOff>184150</xdr:rowOff>
                  </from>
                  <to>
                    <xdr:col>5</xdr:col>
                    <xdr:colOff>520700</xdr:colOff>
                    <xdr:row>52</xdr:row>
                    <xdr:rowOff>12700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4</xdr:col>
                    <xdr:colOff>228600</xdr:colOff>
                    <xdr:row>45</xdr:row>
                    <xdr:rowOff>184150</xdr:rowOff>
                  </from>
                  <to>
                    <xdr:col>5</xdr:col>
                    <xdr:colOff>520700</xdr:colOff>
                    <xdr:row>47</xdr:row>
                    <xdr:rowOff>12700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4</xdr:col>
                    <xdr:colOff>228600</xdr:colOff>
                    <xdr:row>47</xdr:row>
                    <xdr:rowOff>184150</xdr:rowOff>
                  </from>
                  <to>
                    <xdr:col>5</xdr:col>
                    <xdr:colOff>520700</xdr:colOff>
                    <xdr:row>49</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7881-B507-408B-8570-31058D3474DD}">
  <sheetPr>
    <tabColor theme="7" tint="0.79998168889431442"/>
    <pageSetUpPr fitToPage="1"/>
  </sheetPr>
  <dimension ref="A1:I19"/>
  <sheetViews>
    <sheetView workbookViewId="0">
      <selection activeCell="A10" sqref="A10:B12"/>
    </sheetView>
  </sheetViews>
  <sheetFormatPr baseColWidth="10" defaultRowHeight="12.5" x14ac:dyDescent="0.25"/>
  <cols>
    <col min="1" max="1" width="53.1796875" style="51" customWidth="1"/>
    <col min="2" max="5" width="10.81640625" style="51"/>
    <col min="6" max="6" width="6.453125" style="51" customWidth="1"/>
    <col min="7" max="7" width="5" style="51" customWidth="1"/>
    <col min="8" max="8" width="6.54296875" style="51" customWidth="1"/>
    <col min="9" max="9" width="3.81640625" style="51" customWidth="1"/>
    <col min="10" max="256" width="10.81640625" style="51"/>
    <col min="257" max="257" width="53.1796875" style="51" customWidth="1"/>
    <col min="258" max="261" width="10.81640625" style="51"/>
    <col min="262" max="262" width="6.453125" style="51" customWidth="1"/>
    <col min="263" max="263" width="5" style="51" customWidth="1"/>
    <col min="264" max="264" width="6.54296875" style="51" customWidth="1"/>
    <col min="265" max="265" width="3.81640625" style="51" customWidth="1"/>
    <col min="266" max="512" width="10.81640625" style="51"/>
    <col min="513" max="513" width="53.1796875" style="51" customWidth="1"/>
    <col min="514" max="517" width="10.81640625" style="51"/>
    <col min="518" max="518" width="6.453125" style="51" customWidth="1"/>
    <col min="519" max="519" width="5" style="51" customWidth="1"/>
    <col min="520" max="520" width="6.54296875" style="51" customWidth="1"/>
    <col min="521" max="521" width="3.81640625" style="51" customWidth="1"/>
    <col min="522" max="768" width="10.81640625" style="51"/>
    <col min="769" max="769" width="53.1796875" style="51" customWidth="1"/>
    <col min="770" max="773" width="10.81640625" style="51"/>
    <col min="774" max="774" width="6.453125" style="51" customWidth="1"/>
    <col min="775" max="775" width="5" style="51" customWidth="1"/>
    <col min="776" max="776" width="6.54296875" style="51" customWidth="1"/>
    <col min="777" max="777" width="3.81640625" style="51" customWidth="1"/>
    <col min="778" max="1024" width="10.81640625" style="51"/>
    <col min="1025" max="1025" width="53.1796875" style="51" customWidth="1"/>
    <col min="1026" max="1029" width="10.81640625" style="51"/>
    <col min="1030" max="1030" width="6.453125" style="51" customWidth="1"/>
    <col min="1031" max="1031" width="5" style="51" customWidth="1"/>
    <col min="1032" max="1032" width="6.54296875" style="51" customWidth="1"/>
    <col min="1033" max="1033" width="3.81640625" style="51" customWidth="1"/>
    <col min="1034" max="1280" width="10.81640625" style="51"/>
    <col min="1281" max="1281" width="53.1796875" style="51" customWidth="1"/>
    <col min="1282" max="1285" width="10.81640625" style="51"/>
    <col min="1286" max="1286" width="6.453125" style="51" customWidth="1"/>
    <col min="1287" max="1287" width="5" style="51" customWidth="1"/>
    <col min="1288" max="1288" width="6.54296875" style="51" customWidth="1"/>
    <col min="1289" max="1289" width="3.81640625" style="51" customWidth="1"/>
    <col min="1290" max="1536" width="10.81640625" style="51"/>
    <col min="1537" max="1537" width="53.1796875" style="51" customWidth="1"/>
    <col min="1538" max="1541" width="10.81640625" style="51"/>
    <col min="1542" max="1542" width="6.453125" style="51" customWidth="1"/>
    <col min="1543" max="1543" width="5" style="51" customWidth="1"/>
    <col min="1544" max="1544" width="6.54296875" style="51" customWidth="1"/>
    <col min="1545" max="1545" width="3.81640625" style="51" customWidth="1"/>
    <col min="1546" max="1792" width="10.81640625" style="51"/>
    <col min="1793" max="1793" width="53.1796875" style="51" customWidth="1"/>
    <col min="1794" max="1797" width="10.81640625" style="51"/>
    <col min="1798" max="1798" width="6.453125" style="51" customWidth="1"/>
    <col min="1799" max="1799" width="5" style="51" customWidth="1"/>
    <col min="1800" max="1800" width="6.54296875" style="51" customWidth="1"/>
    <col min="1801" max="1801" width="3.81640625" style="51" customWidth="1"/>
    <col min="1802" max="2048" width="10.81640625" style="51"/>
    <col min="2049" max="2049" width="53.1796875" style="51" customWidth="1"/>
    <col min="2050" max="2053" width="10.81640625" style="51"/>
    <col min="2054" max="2054" width="6.453125" style="51" customWidth="1"/>
    <col min="2055" max="2055" width="5" style="51" customWidth="1"/>
    <col min="2056" max="2056" width="6.54296875" style="51" customWidth="1"/>
    <col min="2057" max="2057" width="3.81640625" style="51" customWidth="1"/>
    <col min="2058" max="2304" width="10.81640625" style="51"/>
    <col min="2305" max="2305" width="53.1796875" style="51" customWidth="1"/>
    <col min="2306" max="2309" width="10.81640625" style="51"/>
    <col min="2310" max="2310" width="6.453125" style="51" customWidth="1"/>
    <col min="2311" max="2311" width="5" style="51" customWidth="1"/>
    <col min="2312" max="2312" width="6.54296875" style="51" customWidth="1"/>
    <col min="2313" max="2313" width="3.81640625" style="51" customWidth="1"/>
    <col min="2314" max="2560" width="10.81640625" style="51"/>
    <col min="2561" max="2561" width="53.1796875" style="51" customWidth="1"/>
    <col min="2562" max="2565" width="10.81640625" style="51"/>
    <col min="2566" max="2566" width="6.453125" style="51" customWidth="1"/>
    <col min="2567" max="2567" width="5" style="51" customWidth="1"/>
    <col min="2568" max="2568" width="6.54296875" style="51" customWidth="1"/>
    <col min="2569" max="2569" width="3.81640625" style="51" customWidth="1"/>
    <col min="2570" max="2816" width="10.81640625" style="51"/>
    <col min="2817" max="2817" width="53.1796875" style="51" customWidth="1"/>
    <col min="2818" max="2821" width="10.81640625" style="51"/>
    <col min="2822" max="2822" width="6.453125" style="51" customWidth="1"/>
    <col min="2823" max="2823" width="5" style="51" customWidth="1"/>
    <col min="2824" max="2824" width="6.54296875" style="51" customWidth="1"/>
    <col min="2825" max="2825" width="3.81640625" style="51" customWidth="1"/>
    <col min="2826" max="3072" width="10.81640625" style="51"/>
    <col min="3073" max="3073" width="53.1796875" style="51" customWidth="1"/>
    <col min="3074" max="3077" width="10.81640625" style="51"/>
    <col min="3078" max="3078" width="6.453125" style="51" customWidth="1"/>
    <col min="3079" max="3079" width="5" style="51" customWidth="1"/>
    <col min="3080" max="3080" width="6.54296875" style="51" customWidth="1"/>
    <col min="3081" max="3081" width="3.81640625" style="51" customWidth="1"/>
    <col min="3082" max="3328" width="10.81640625" style="51"/>
    <col min="3329" max="3329" width="53.1796875" style="51" customWidth="1"/>
    <col min="3330" max="3333" width="10.81640625" style="51"/>
    <col min="3334" max="3334" width="6.453125" style="51" customWidth="1"/>
    <col min="3335" max="3335" width="5" style="51" customWidth="1"/>
    <col min="3336" max="3336" width="6.54296875" style="51" customWidth="1"/>
    <col min="3337" max="3337" width="3.81640625" style="51" customWidth="1"/>
    <col min="3338" max="3584" width="10.81640625" style="51"/>
    <col min="3585" max="3585" width="53.1796875" style="51" customWidth="1"/>
    <col min="3586" max="3589" width="10.81640625" style="51"/>
    <col min="3590" max="3590" width="6.453125" style="51" customWidth="1"/>
    <col min="3591" max="3591" width="5" style="51" customWidth="1"/>
    <col min="3592" max="3592" width="6.54296875" style="51" customWidth="1"/>
    <col min="3593" max="3593" width="3.81640625" style="51" customWidth="1"/>
    <col min="3594" max="3840" width="10.81640625" style="51"/>
    <col min="3841" max="3841" width="53.1796875" style="51" customWidth="1"/>
    <col min="3842" max="3845" width="10.81640625" style="51"/>
    <col min="3846" max="3846" width="6.453125" style="51" customWidth="1"/>
    <col min="3847" max="3847" width="5" style="51" customWidth="1"/>
    <col min="3848" max="3848" width="6.54296875" style="51" customWidth="1"/>
    <col min="3849" max="3849" width="3.81640625" style="51" customWidth="1"/>
    <col min="3850" max="4096" width="10.81640625" style="51"/>
    <col min="4097" max="4097" width="53.1796875" style="51" customWidth="1"/>
    <col min="4098" max="4101" width="10.81640625" style="51"/>
    <col min="4102" max="4102" width="6.453125" style="51" customWidth="1"/>
    <col min="4103" max="4103" width="5" style="51" customWidth="1"/>
    <col min="4104" max="4104" width="6.54296875" style="51" customWidth="1"/>
    <col min="4105" max="4105" width="3.81640625" style="51" customWidth="1"/>
    <col min="4106" max="4352" width="10.81640625" style="51"/>
    <col min="4353" max="4353" width="53.1796875" style="51" customWidth="1"/>
    <col min="4354" max="4357" width="10.81640625" style="51"/>
    <col min="4358" max="4358" width="6.453125" style="51" customWidth="1"/>
    <col min="4359" max="4359" width="5" style="51" customWidth="1"/>
    <col min="4360" max="4360" width="6.54296875" style="51" customWidth="1"/>
    <col min="4361" max="4361" width="3.81640625" style="51" customWidth="1"/>
    <col min="4362" max="4608" width="10.81640625" style="51"/>
    <col min="4609" max="4609" width="53.1796875" style="51" customWidth="1"/>
    <col min="4610" max="4613" width="10.81640625" style="51"/>
    <col min="4614" max="4614" width="6.453125" style="51" customWidth="1"/>
    <col min="4615" max="4615" width="5" style="51" customWidth="1"/>
    <col min="4616" max="4616" width="6.54296875" style="51" customWidth="1"/>
    <col min="4617" max="4617" width="3.81640625" style="51" customWidth="1"/>
    <col min="4618" max="4864" width="10.81640625" style="51"/>
    <col min="4865" max="4865" width="53.1796875" style="51" customWidth="1"/>
    <col min="4866" max="4869" width="10.81640625" style="51"/>
    <col min="4870" max="4870" width="6.453125" style="51" customWidth="1"/>
    <col min="4871" max="4871" width="5" style="51" customWidth="1"/>
    <col min="4872" max="4872" width="6.54296875" style="51" customWidth="1"/>
    <col min="4873" max="4873" width="3.81640625" style="51" customWidth="1"/>
    <col min="4874" max="5120" width="10.81640625" style="51"/>
    <col min="5121" max="5121" width="53.1796875" style="51" customWidth="1"/>
    <col min="5122" max="5125" width="10.81640625" style="51"/>
    <col min="5126" max="5126" width="6.453125" style="51" customWidth="1"/>
    <col min="5127" max="5127" width="5" style="51" customWidth="1"/>
    <col min="5128" max="5128" width="6.54296875" style="51" customWidth="1"/>
    <col min="5129" max="5129" width="3.81640625" style="51" customWidth="1"/>
    <col min="5130" max="5376" width="10.81640625" style="51"/>
    <col min="5377" max="5377" width="53.1796875" style="51" customWidth="1"/>
    <col min="5378" max="5381" width="10.81640625" style="51"/>
    <col min="5382" max="5382" width="6.453125" style="51" customWidth="1"/>
    <col min="5383" max="5383" width="5" style="51" customWidth="1"/>
    <col min="5384" max="5384" width="6.54296875" style="51" customWidth="1"/>
    <col min="5385" max="5385" width="3.81640625" style="51" customWidth="1"/>
    <col min="5386" max="5632" width="10.81640625" style="51"/>
    <col min="5633" max="5633" width="53.1796875" style="51" customWidth="1"/>
    <col min="5634" max="5637" width="10.81640625" style="51"/>
    <col min="5638" max="5638" width="6.453125" style="51" customWidth="1"/>
    <col min="5639" max="5639" width="5" style="51" customWidth="1"/>
    <col min="5640" max="5640" width="6.54296875" style="51" customWidth="1"/>
    <col min="5641" max="5641" width="3.81640625" style="51" customWidth="1"/>
    <col min="5642" max="5888" width="10.81640625" style="51"/>
    <col min="5889" max="5889" width="53.1796875" style="51" customWidth="1"/>
    <col min="5890" max="5893" width="10.81640625" style="51"/>
    <col min="5894" max="5894" width="6.453125" style="51" customWidth="1"/>
    <col min="5895" max="5895" width="5" style="51" customWidth="1"/>
    <col min="5896" max="5896" width="6.54296875" style="51" customWidth="1"/>
    <col min="5897" max="5897" width="3.81640625" style="51" customWidth="1"/>
    <col min="5898" max="6144" width="10.81640625" style="51"/>
    <col min="6145" max="6145" width="53.1796875" style="51" customWidth="1"/>
    <col min="6146" max="6149" width="10.81640625" style="51"/>
    <col min="6150" max="6150" width="6.453125" style="51" customWidth="1"/>
    <col min="6151" max="6151" width="5" style="51" customWidth="1"/>
    <col min="6152" max="6152" width="6.54296875" style="51" customWidth="1"/>
    <col min="6153" max="6153" width="3.81640625" style="51" customWidth="1"/>
    <col min="6154" max="6400" width="10.81640625" style="51"/>
    <col min="6401" max="6401" width="53.1796875" style="51" customWidth="1"/>
    <col min="6402" max="6405" width="10.81640625" style="51"/>
    <col min="6406" max="6406" width="6.453125" style="51" customWidth="1"/>
    <col min="6407" max="6407" width="5" style="51" customWidth="1"/>
    <col min="6408" max="6408" width="6.54296875" style="51" customWidth="1"/>
    <col min="6409" max="6409" width="3.81640625" style="51" customWidth="1"/>
    <col min="6410" max="6656" width="10.81640625" style="51"/>
    <col min="6657" max="6657" width="53.1796875" style="51" customWidth="1"/>
    <col min="6658" max="6661" width="10.81640625" style="51"/>
    <col min="6662" max="6662" width="6.453125" style="51" customWidth="1"/>
    <col min="6663" max="6663" width="5" style="51" customWidth="1"/>
    <col min="6664" max="6664" width="6.54296875" style="51" customWidth="1"/>
    <col min="6665" max="6665" width="3.81640625" style="51" customWidth="1"/>
    <col min="6666" max="6912" width="10.81640625" style="51"/>
    <col min="6913" max="6913" width="53.1796875" style="51" customWidth="1"/>
    <col min="6914" max="6917" width="10.81640625" style="51"/>
    <col min="6918" max="6918" width="6.453125" style="51" customWidth="1"/>
    <col min="6919" max="6919" width="5" style="51" customWidth="1"/>
    <col min="6920" max="6920" width="6.54296875" style="51" customWidth="1"/>
    <col min="6921" max="6921" width="3.81640625" style="51" customWidth="1"/>
    <col min="6922" max="7168" width="10.81640625" style="51"/>
    <col min="7169" max="7169" width="53.1796875" style="51" customWidth="1"/>
    <col min="7170" max="7173" width="10.81640625" style="51"/>
    <col min="7174" max="7174" width="6.453125" style="51" customWidth="1"/>
    <col min="7175" max="7175" width="5" style="51" customWidth="1"/>
    <col min="7176" max="7176" width="6.54296875" style="51" customWidth="1"/>
    <col min="7177" max="7177" width="3.81640625" style="51" customWidth="1"/>
    <col min="7178" max="7424" width="10.81640625" style="51"/>
    <col min="7425" max="7425" width="53.1796875" style="51" customWidth="1"/>
    <col min="7426" max="7429" width="10.81640625" style="51"/>
    <col min="7430" max="7430" width="6.453125" style="51" customWidth="1"/>
    <col min="7431" max="7431" width="5" style="51" customWidth="1"/>
    <col min="7432" max="7432" width="6.54296875" style="51" customWidth="1"/>
    <col min="7433" max="7433" width="3.81640625" style="51" customWidth="1"/>
    <col min="7434" max="7680" width="10.81640625" style="51"/>
    <col min="7681" max="7681" width="53.1796875" style="51" customWidth="1"/>
    <col min="7682" max="7685" width="10.81640625" style="51"/>
    <col min="7686" max="7686" width="6.453125" style="51" customWidth="1"/>
    <col min="7687" max="7687" width="5" style="51" customWidth="1"/>
    <col min="7688" max="7688" width="6.54296875" style="51" customWidth="1"/>
    <col min="7689" max="7689" width="3.81640625" style="51" customWidth="1"/>
    <col min="7690" max="7936" width="10.81640625" style="51"/>
    <col min="7937" max="7937" width="53.1796875" style="51" customWidth="1"/>
    <col min="7938" max="7941" width="10.81640625" style="51"/>
    <col min="7942" max="7942" width="6.453125" style="51" customWidth="1"/>
    <col min="7943" max="7943" width="5" style="51" customWidth="1"/>
    <col min="7944" max="7944" width="6.54296875" style="51" customWidth="1"/>
    <col min="7945" max="7945" width="3.81640625" style="51" customWidth="1"/>
    <col min="7946" max="8192" width="10.81640625" style="51"/>
    <col min="8193" max="8193" width="53.1796875" style="51" customWidth="1"/>
    <col min="8194" max="8197" width="10.81640625" style="51"/>
    <col min="8198" max="8198" width="6.453125" style="51" customWidth="1"/>
    <col min="8199" max="8199" width="5" style="51" customWidth="1"/>
    <col min="8200" max="8200" width="6.54296875" style="51" customWidth="1"/>
    <col min="8201" max="8201" width="3.81640625" style="51" customWidth="1"/>
    <col min="8202" max="8448" width="10.81640625" style="51"/>
    <col min="8449" max="8449" width="53.1796875" style="51" customWidth="1"/>
    <col min="8450" max="8453" width="10.81640625" style="51"/>
    <col min="8454" max="8454" width="6.453125" style="51" customWidth="1"/>
    <col min="8455" max="8455" width="5" style="51" customWidth="1"/>
    <col min="8456" max="8456" width="6.54296875" style="51" customWidth="1"/>
    <col min="8457" max="8457" width="3.81640625" style="51" customWidth="1"/>
    <col min="8458" max="8704" width="10.81640625" style="51"/>
    <col min="8705" max="8705" width="53.1796875" style="51" customWidth="1"/>
    <col min="8706" max="8709" width="10.81640625" style="51"/>
    <col min="8710" max="8710" width="6.453125" style="51" customWidth="1"/>
    <col min="8711" max="8711" width="5" style="51" customWidth="1"/>
    <col min="8712" max="8712" width="6.54296875" style="51" customWidth="1"/>
    <col min="8713" max="8713" width="3.81640625" style="51" customWidth="1"/>
    <col min="8714" max="8960" width="10.81640625" style="51"/>
    <col min="8961" max="8961" width="53.1796875" style="51" customWidth="1"/>
    <col min="8962" max="8965" width="10.81640625" style="51"/>
    <col min="8966" max="8966" width="6.453125" style="51" customWidth="1"/>
    <col min="8967" max="8967" width="5" style="51" customWidth="1"/>
    <col min="8968" max="8968" width="6.54296875" style="51" customWidth="1"/>
    <col min="8969" max="8969" width="3.81640625" style="51" customWidth="1"/>
    <col min="8970" max="9216" width="10.81640625" style="51"/>
    <col min="9217" max="9217" width="53.1796875" style="51" customWidth="1"/>
    <col min="9218" max="9221" width="10.81640625" style="51"/>
    <col min="9222" max="9222" width="6.453125" style="51" customWidth="1"/>
    <col min="9223" max="9223" width="5" style="51" customWidth="1"/>
    <col min="9224" max="9224" width="6.54296875" style="51" customWidth="1"/>
    <col min="9225" max="9225" width="3.81640625" style="51" customWidth="1"/>
    <col min="9226" max="9472" width="10.81640625" style="51"/>
    <col min="9473" max="9473" width="53.1796875" style="51" customWidth="1"/>
    <col min="9474" max="9477" width="10.81640625" style="51"/>
    <col min="9478" max="9478" width="6.453125" style="51" customWidth="1"/>
    <col min="9479" max="9479" width="5" style="51" customWidth="1"/>
    <col min="9480" max="9480" width="6.54296875" style="51" customWidth="1"/>
    <col min="9481" max="9481" width="3.81640625" style="51" customWidth="1"/>
    <col min="9482" max="9728" width="10.81640625" style="51"/>
    <col min="9729" max="9729" width="53.1796875" style="51" customWidth="1"/>
    <col min="9730" max="9733" width="10.81640625" style="51"/>
    <col min="9734" max="9734" width="6.453125" style="51" customWidth="1"/>
    <col min="9735" max="9735" width="5" style="51" customWidth="1"/>
    <col min="9736" max="9736" width="6.54296875" style="51" customWidth="1"/>
    <col min="9737" max="9737" width="3.81640625" style="51" customWidth="1"/>
    <col min="9738" max="9984" width="10.81640625" style="51"/>
    <col min="9985" max="9985" width="53.1796875" style="51" customWidth="1"/>
    <col min="9986" max="9989" width="10.81640625" style="51"/>
    <col min="9990" max="9990" width="6.453125" style="51" customWidth="1"/>
    <col min="9991" max="9991" width="5" style="51" customWidth="1"/>
    <col min="9992" max="9992" width="6.54296875" style="51" customWidth="1"/>
    <col min="9993" max="9993" width="3.81640625" style="51" customWidth="1"/>
    <col min="9994" max="10240" width="10.81640625" style="51"/>
    <col min="10241" max="10241" width="53.1796875" style="51" customWidth="1"/>
    <col min="10242" max="10245" width="10.81640625" style="51"/>
    <col min="10246" max="10246" width="6.453125" style="51" customWidth="1"/>
    <col min="10247" max="10247" width="5" style="51" customWidth="1"/>
    <col min="10248" max="10248" width="6.54296875" style="51" customWidth="1"/>
    <col min="10249" max="10249" width="3.81640625" style="51" customWidth="1"/>
    <col min="10250" max="10496" width="10.81640625" style="51"/>
    <col min="10497" max="10497" width="53.1796875" style="51" customWidth="1"/>
    <col min="10498" max="10501" width="10.81640625" style="51"/>
    <col min="10502" max="10502" width="6.453125" style="51" customWidth="1"/>
    <col min="10503" max="10503" width="5" style="51" customWidth="1"/>
    <col min="10504" max="10504" width="6.54296875" style="51" customWidth="1"/>
    <col min="10505" max="10505" width="3.81640625" style="51" customWidth="1"/>
    <col min="10506" max="10752" width="10.81640625" style="51"/>
    <col min="10753" max="10753" width="53.1796875" style="51" customWidth="1"/>
    <col min="10754" max="10757" width="10.81640625" style="51"/>
    <col min="10758" max="10758" width="6.453125" style="51" customWidth="1"/>
    <col min="10759" max="10759" width="5" style="51" customWidth="1"/>
    <col min="10760" max="10760" width="6.54296875" style="51" customWidth="1"/>
    <col min="10761" max="10761" width="3.81640625" style="51" customWidth="1"/>
    <col min="10762" max="11008" width="10.81640625" style="51"/>
    <col min="11009" max="11009" width="53.1796875" style="51" customWidth="1"/>
    <col min="11010" max="11013" width="10.81640625" style="51"/>
    <col min="11014" max="11014" width="6.453125" style="51" customWidth="1"/>
    <col min="11015" max="11015" width="5" style="51" customWidth="1"/>
    <col min="11016" max="11016" width="6.54296875" style="51" customWidth="1"/>
    <col min="11017" max="11017" width="3.81640625" style="51" customWidth="1"/>
    <col min="11018" max="11264" width="10.81640625" style="51"/>
    <col min="11265" max="11265" width="53.1796875" style="51" customWidth="1"/>
    <col min="11266" max="11269" width="10.81640625" style="51"/>
    <col min="11270" max="11270" width="6.453125" style="51" customWidth="1"/>
    <col min="11271" max="11271" width="5" style="51" customWidth="1"/>
    <col min="11272" max="11272" width="6.54296875" style="51" customWidth="1"/>
    <col min="11273" max="11273" width="3.81640625" style="51" customWidth="1"/>
    <col min="11274" max="11520" width="10.81640625" style="51"/>
    <col min="11521" max="11521" width="53.1796875" style="51" customWidth="1"/>
    <col min="11522" max="11525" width="10.81640625" style="51"/>
    <col min="11526" max="11526" width="6.453125" style="51" customWidth="1"/>
    <col min="11527" max="11527" width="5" style="51" customWidth="1"/>
    <col min="11528" max="11528" width="6.54296875" style="51" customWidth="1"/>
    <col min="11529" max="11529" width="3.81640625" style="51" customWidth="1"/>
    <col min="11530" max="11776" width="10.81640625" style="51"/>
    <col min="11777" max="11777" width="53.1796875" style="51" customWidth="1"/>
    <col min="11778" max="11781" width="10.81640625" style="51"/>
    <col min="11782" max="11782" width="6.453125" style="51" customWidth="1"/>
    <col min="11783" max="11783" width="5" style="51" customWidth="1"/>
    <col min="11784" max="11784" width="6.54296875" style="51" customWidth="1"/>
    <col min="11785" max="11785" width="3.81640625" style="51" customWidth="1"/>
    <col min="11786" max="12032" width="10.81640625" style="51"/>
    <col min="12033" max="12033" width="53.1796875" style="51" customWidth="1"/>
    <col min="12034" max="12037" width="10.81640625" style="51"/>
    <col min="12038" max="12038" width="6.453125" style="51" customWidth="1"/>
    <col min="12039" max="12039" width="5" style="51" customWidth="1"/>
    <col min="12040" max="12040" width="6.54296875" style="51" customWidth="1"/>
    <col min="12041" max="12041" width="3.81640625" style="51" customWidth="1"/>
    <col min="12042" max="12288" width="10.81640625" style="51"/>
    <col min="12289" max="12289" width="53.1796875" style="51" customWidth="1"/>
    <col min="12290" max="12293" width="10.81640625" style="51"/>
    <col min="12294" max="12294" width="6.453125" style="51" customWidth="1"/>
    <col min="12295" max="12295" width="5" style="51" customWidth="1"/>
    <col min="12296" max="12296" width="6.54296875" style="51" customWidth="1"/>
    <col min="12297" max="12297" width="3.81640625" style="51" customWidth="1"/>
    <col min="12298" max="12544" width="10.81640625" style="51"/>
    <col min="12545" max="12545" width="53.1796875" style="51" customWidth="1"/>
    <col min="12546" max="12549" width="10.81640625" style="51"/>
    <col min="12550" max="12550" width="6.453125" style="51" customWidth="1"/>
    <col min="12551" max="12551" width="5" style="51" customWidth="1"/>
    <col min="12552" max="12552" width="6.54296875" style="51" customWidth="1"/>
    <col min="12553" max="12553" width="3.81640625" style="51" customWidth="1"/>
    <col min="12554" max="12800" width="10.81640625" style="51"/>
    <col min="12801" max="12801" width="53.1796875" style="51" customWidth="1"/>
    <col min="12802" max="12805" width="10.81640625" style="51"/>
    <col min="12806" max="12806" width="6.453125" style="51" customWidth="1"/>
    <col min="12807" max="12807" width="5" style="51" customWidth="1"/>
    <col min="12808" max="12808" width="6.54296875" style="51" customWidth="1"/>
    <col min="12809" max="12809" width="3.81640625" style="51" customWidth="1"/>
    <col min="12810" max="13056" width="10.81640625" style="51"/>
    <col min="13057" max="13057" width="53.1796875" style="51" customWidth="1"/>
    <col min="13058" max="13061" width="10.81640625" style="51"/>
    <col min="13062" max="13062" width="6.453125" style="51" customWidth="1"/>
    <col min="13063" max="13063" width="5" style="51" customWidth="1"/>
    <col min="13064" max="13064" width="6.54296875" style="51" customWidth="1"/>
    <col min="13065" max="13065" width="3.81640625" style="51" customWidth="1"/>
    <col min="13066" max="13312" width="10.81640625" style="51"/>
    <col min="13313" max="13313" width="53.1796875" style="51" customWidth="1"/>
    <col min="13314" max="13317" width="10.81640625" style="51"/>
    <col min="13318" max="13318" width="6.453125" style="51" customWidth="1"/>
    <col min="13319" max="13319" width="5" style="51" customWidth="1"/>
    <col min="13320" max="13320" width="6.54296875" style="51" customWidth="1"/>
    <col min="13321" max="13321" width="3.81640625" style="51" customWidth="1"/>
    <col min="13322" max="13568" width="10.81640625" style="51"/>
    <col min="13569" max="13569" width="53.1796875" style="51" customWidth="1"/>
    <col min="13570" max="13573" width="10.81640625" style="51"/>
    <col min="13574" max="13574" width="6.453125" style="51" customWidth="1"/>
    <col min="13575" max="13575" width="5" style="51" customWidth="1"/>
    <col min="13576" max="13576" width="6.54296875" style="51" customWidth="1"/>
    <col min="13577" max="13577" width="3.81640625" style="51" customWidth="1"/>
    <col min="13578" max="13824" width="10.81640625" style="51"/>
    <col min="13825" max="13825" width="53.1796875" style="51" customWidth="1"/>
    <col min="13826" max="13829" width="10.81640625" style="51"/>
    <col min="13830" max="13830" width="6.453125" style="51" customWidth="1"/>
    <col min="13831" max="13831" width="5" style="51" customWidth="1"/>
    <col min="13832" max="13832" width="6.54296875" style="51" customWidth="1"/>
    <col min="13833" max="13833" width="3.81640625" style="51" customWidth="1"/>
    <col min="13834" max="14080" width="10.81640625" style="51"/>
    <col min="14081" max="14081" width="53.1796875" style="51" customWidth="1"/>
    <col min="14082" max="14085" width="10.81640625" style="51"/>
    <col min="14086" max="14086" width="6.453125" style="51" customWidth="1"/>
    <col min="14087" max="14087" width="5" style="51" customWidth="1"/>
    <col min="14088" max="14088" width="6.54296875" style="51" customWidth="1"/>
    <col min="14089" max="14089" width="3.81640625" style="51" customWidth="1"/>
    <col min="14090" max="14336" width="10.81640625" style="51"/>
    <col min="14337" max="14337" width="53.1796875" style="51" customWidth="1"/>
    <col min="14338" max="14341" width="10.81640625" style="51"/>
    <col min="14342" max="14342" width="6.453125" style="51" customWidth="1"/>
    <col min="14343" max="14343" width="5" style="51" customWidth="1"/>
    <col min="14344" max="14344" width="6.54296875" style="51" customWidth="1"/>
    <col min="14345" max="14345" width="3.81640625" style="51" customWidth="1"/>
    <col min="14346" max="14592" width="10.81640625" style="51"/>
    <col min="14593" max="14593" width="53.1796875" style="51" customWidth="1"/>
    <col min="14594" max="14597" width="10.81640625" style="51"/>
    <col min="14598" max="14598" width="6.453125" style="51" customWidth="1"/>
    <col min="14599" max="14599" width="5" style="51" customWidth="1"/>
    <col min="14600" max="14600" width="6.54296875" style="51" customWidth="1"/>
    <col min="14601" max="14601" width="3.81640625" style="51" customWidth="1"/>
    <col min="14602" max="14848" width="10.81640625" style="51"/>
    <col min="14849" max="14849" width="53.1796875" style="51" customWidth="1"/>
    <col min="14850" max="14853" width="10.81640625" style="51"/>
    <col min="14854" max="14854" width="6.453125" style="51" customWidth="1"/>
    <col min="14855" max="14855" width="5" style="51" customWidth="1"/>
    <col min="14856" max="14856" width="6.54296875" style="51" customWidth="1"/>
    <col min="14857" max="14857" width="3.81640625" style="51" customWidth="1"/>
    <col min="14858" max="15104" width="10.81640625" style="51"/>
    <col min="15105" max="15105" width="53.1796875" style="51" customWidth="1"/>
    <col min="15106" max="15109" width="10.81640625" style="51"/>
    <col min="15110" max="15110" width="6.453125" style="51" customWidth="1"/>
    <col min="15111" max="15111" width="5" style="51" customWidth="1"/>
    <col min="15112" max="15112" width="6.54296875" style="51" customWidth="1"/>
    <col min="15113" max="15113" width="3.81640625" style="51" customWidth="1"/>
    <col min="15114" max="15360" width="10.81640625" style="51"/>
    <col min="15361" max="15361" width="53.1796875" style="51" customWidth="1"/>
    <col min="15362" max="15365" width="10.81640625" style="51"/>
    <col min="15366" max="15366" width="6.453125" style="51" customWidth="1"/>
    <col min="15367" max="15367" width="5" style="51" customWidth="1"/>
    <col min="15368" max="15368" width="6.54296875" style="51" customWidth="1"/>
    <col min="15369" max="15369" width="3.81640625" style="51" customWidth="1"/>
    <col min="15370" max="15616" width="10.81640625" style="51"/>
    <col min="15617" max="15617" width="53.1796875" style="51" customWidth="1"/>
    <col min="15618" max="15621" width="10.81640625" style="51"/>
    <col min="15622" max="15622" width="6.453125" style="51" customWidth="1"/>
    <col min="15623" max="15623" width="5" style="51" customWidth="1"/>
    <col min="15624" max="15624" width="6.54296875" style="51" customWidth="1"/>
    <col min="15625" max="15625" width="3.81640625" style="51" customWidth="1"/>
    <col min="15626" max="15872" width="10.81640625" style="51"/>
    <col min="15873" max="15873" width="53.1796875" style="51" customWidth="1"/>
    <col min="15874" max="15877" width="10.81640625" style="51"/>
    <col min="15878" max="15878" width="6.453125" style="51" customWidth="1"/>
    <col min="15879" max="15879" width="5" style="51" customWidth="1"/>
    <col min="15880" max="15880" width="6.54296875" style="51" customWidth="1"/>
    <col min="15881" max="15881" width="3.81640625" style="51" customWidth="1"/>
    <col min="15882" max="16128" width="10.81640625" style="51"/>
    <col min="16129" max="16129" width="53.1796875" style="51" customWidth="1"/>
    <col min="16130" max="16133" width="10.81640625" style="51"/>
    <col min="16134" max="16134" width="6.453125" style="51" customWidth="1"/>
    <col min="16135" max="16135" width="5" style="51" customWidth="1"/>
    <col min="16136" max="16136" width="6.54296875" style="51" customWidth="1"/>
    <col min="16137" max="16137" width="3.81640625" style="51" customWidth="1"/>
    <col min="16138" max="16384" width="10.81640625" style="51"/>
  </cols>
  <sheetData>
    <row r="1" spans="1:9" s="50" customFormat="1" ht="30" customHeight="1" x14ac:dyDescent="0.3">
      <c r="A1" s="478" t="s">
        <v>176</v>
      </c>
      <c r="B1" s="478"/>
      <c r="C1" s="478"/>
      <c r="D1" s="478"/>
      <c r="E1" s="478"/>
      <c r="F1" s="478"/>
      <c r="G1" s="478"/>
      <c r="H1" s="478"/>
      <c r="I1" s="478"/>
    </row>
    <row r="2" spans="1:9" s="50" customFormat="1" ht="124.5" customHeight="1" x14ac:dyDescent="0.3">
      <c r="A2" s="495" t="s">
        <v>177</v>
      </c>
      <c r="B2" s="495"/>
      <c r="C2" s="495"/>
      <c r="D2" s="495"/>
      <c r="E2" s="495"/>
      <c r="F2" s="495"/>
      <c r="G2" s="495"/>
      <c r="H2" s="495"/>
      <c r="I2" s="495"/>
    </row>
    <row r="3" spans="1:9" s="50" customFormat="1" ht="65.150000000000006" customHeight="1" x14ac:dyDescent="0.3">
      <c r="A3" s="496"/>
      <c r="B3" s="497"/>
      <c r="C3" s="498" t="s">
        <v>185</v>
      </c>
      <c r="D3" s="498"/>
      <c r="E3" s="498"/>
      <c r="F3" s="498"/>
      <c r="G3" s="498"/>
      <c r="H3" s="498"/>
      <c r="I3" s="498"/>
    </row>
    <row r="4" spans="1:9" s="50" customFormat="1" ht="35.15" customHeight="1" x14ac:dyDescent="0.3">
      <c r="A4" s="499" t="s">
        <v>298</v>
      </c>
      <c r="B4" s="500"/>
      <c r="C4" s="505"/>
      <c r="D4" s="506"/>
      <c r="E4" s="506"/>
      <c r="F4" s="506"/>
      <c r="G4" s="506"/>
      <c r="H4" s="506"/>
      <c r="I4" s="507"/>
    </row>
    <row r="5" spans="1:9" s="50" customFormat="1" ht="17.5" customHeight="1" x14ac:dyDescent="0.3">
      <c r="A5" s="501"/>
      <c r="B5" s="502"/>
      <c r="C5" s="508"/>
      <c r="D5" s="509"/>
      <c r="E5" s="509"/>
      <c r="F5" s="509"/>
      <c r="G5" s="509"/>
      <c r="H5" s="509"/>
      <c r="I5" s="510"/>
    </row>
    <row r="6" spans="1:9" ht="47.15" customHeight="1" x14ac:dyDescent="0.25">
      <c r="A6" s="503"/>
      <c r="B6" s="504"/>
      <c r="C6" s="511"/>
      <c r="D6" s="512"/>
      <c r="E6" s="512"/>
      <c r="F6" s="512"/>
      <c r="G6" s="512"/>
      <c r="H6" s="512"/>
      <c r="I6" s="513"/>
    </row>
    <row r="7" spans="1:9" x14ac:dyDescent="0.25">
      <c r="A7" s="479" t="s">
        <v>294</v>
      </c>
      <c r="B7" s="480"/>
      <c r="C7" s="469"/>
      <c r="D7" s="470"/>
      <c r="E7" s="470"/>
      <c r="F7" s="470"/>
      <c r="G7" s="470"/>
      <c r="H7" s="470"/>
      <c r="I7" s="471"/>
    </row>
    <row r="8" spans="1:9" ht="22.5" customHeight="1" x14ac:dyDescent="0.25">
      <c r="A8" s="481"/>
      <c r="B8" s="482"/>
      <c r="C8" s="472"/>
      <c r="D8" s="473"/>
      <c r="E8" s="473"/>
      <c r="F8" s="473"/>
      <c r="G8" s="473"/>
      <c r="H8" s="473"/>
      <c r="I8" s="474"/>
    </row>
    <row r="9" spans="1:9" x14ac:dyDescent="0.25">
      <c r="A9" s="483"/>
      <c r="B9" s="484"/>
      <c r="C9" s="475"/>
      <c r="D9" s="476"/>
      <c r="E9" s="476"/>
      <c r="F9" s="476"/>
      <c r="G9" s="476"/>
      <c r="H9" s="476"/>
      <c r="I9" s="477"/>
    </row>
    <row r="10" spans="1:9" x14ac:dyDescent="0.25">
      <c r="A10" s="485" t="s">
        <v>295</v>
      </c>
      <c r="B10" s="486"/>
      <c r="C10" s="469"/>
      <c r="D10" s="470"/>
      <c r="E10" s="470"/>
      <c r="F10" s="470"/>
      <c r="G10" s="470"/>
      <c r="H10" s="470"/>
      <c r="I10" s="471"/>
    </row>
    <row r="11" spans="1:9" x14ac:dyDescent="0.25">
      <c r="A11" s="487"/>
      <c r="B11" s="488"/>
      <c r="C11" s="472"/>
      <c r="D11" s="473"/>
      <c r="E11" s="473"/>
      <c r="F11" s="473"/>
      <c r="G11" s="473"/>
      <c r="H11" s="473"/>
      <c r="I11" s="474"/>
    </row>
    <row r="12" spans="1:9" ht="91.5" customHeight="1" x14ac:dyDescent="0.25">
      <c r="A12" s="487"/>
      <c r="B12" s="488"/>
      <c r="C12" s="475"/>
      <c r="D12" s="476"/>
      <c r="E12" s="476"/>
      <c r="F12" s="476"/>
      <c r="G12" s="476"/>
      <c r="H12" s="476"/>
      <c r="I12" s="477"/>
    </row>
    <row r="13" spans="1:9" ht="9" customHeight="1" x14ac:dyDescent="0.25">
      <c r="A13" s="489" t="s">
        <v>299</v>
      </c>
      <c r="B13" s="490"/>
      <c r="C13" s="469"/>
      <c r="D13" s="470"/>
      <c r="E13" s="470"/>
      <c r="F13" s="470"/>
      <c r="G13" s="470"/>
      <c r="H13" s="470"/>
      <c r="I13" s="471"/>
    </row>
    <row r="14" spans="1:9" ht="38.5" customHeight="1" x14ac:dyDescent="0.25">
      <c r="A14" s="491"/>
      <c r="B14" s="492"/>
      <c r="C14" s="472"/>
      <c r="D14" s="473"/>
      <c r="E14" s="473"/>
      <c r="F14" s="473"/>
      <c r="G14" s="473"/>
      <c r="H14" s="473"/>
      <c r="I14" s="474"/>
    </row>
    <row r="15" spans="1:9" ht="24" customHeight="1" x14ac:dyDescent="0.25">
      <c r="A15" s="493"/>
      <c r="B15" s="494"/>
      <c r="C15" s="475"/>
      <c r="D15" s="476"/>
      <c r="E15" s="476"/>
      <c r="F15" s="476"/>
      <c r="G15" s="476"/>
      <c r="H15" s="476"/>
      <c r="I15" s="477"/>
    </row>
    <row r="16" spans="1:9" ht="13" customHeight="1" x14ac:dyDescent="0.25">
      <c r="A16" s="463" t="s">
        <v>297</v>
      </c>
      <c r="B16" s="464"/>
      <c r="C16" s="469"/>
      <c r="D16" s="470"/>
      <c r="E16" s="470"/>
      <c r="F16" s="470"/>
      <c r="G16" s="470"/>
      <c r="H16" s="470"/>
      <c r="I16" s="471"/>
    </row>
    <row r="17" spans="1:9" ht="22" customHeight="1" x14ac:dyDescent="0.25">
      <c r="A17" s="465"/>
      <c r="B17" s="466"/>
      <c r="C17" s="472"/>
      <c r="D17" s="473"/>
      <c r="E17" s="473"/>
      <c r="F17" s="473"/>
      <c r="G17" s="473"/>
      <c r="H17" s="473"/>
      <c r="I17" s="474"/>
    </row>
    <row r="18" spans="1:9" ht="32.5" customHeight="1" x14ac:dyDescent="0.25">
      <c r="A18" s="467"/>
      <c r="B18" s="468"/>
      <c r="C18" s="475"/>
      <c r="D18" s="476"/>
      <c r="E18" s="476"/>
      <c r="F18" s="476"/>
      <c r="G18" s="476"/>
      <c r="H18" s="476"/>
      <c r="I18" s="477"/>
    </row>
    <row r="19" spans="1:9" s="50" customFormat="1" ht="22.5" customHeight="1" x14ac:dyDescent="0.3">
      <c r="A19" s="478" t="s">
        <v>178</v>
      </c>
      <c r="B19" s="478"/>
      <c r="C19" s="478"/>
      <c r="D19" s="478"/>
      <c r="E19" s="478"/>
      <c r="F19" s="478"/>
      <c r="G19" s="478"/>
      <c r="H19" s="478"/>
      <c r="I19" s="478"/>
    </row>
  </sheetData>
  <sheetProtection algorithmName="SHA-512" hashValue="Z16pWIP/qXGBGIvt7UoSSKx+u8ZRAlxb63/Vxkl85R0O6M2jTKEsACWfM0kt51ATzE5VvWZPljyN/d/g9r/Hew==" saltValue="0OLE00KHZKZGARP9Utqnzg==" spinCount="100000" sheet="1"/>
  <mergeCells count="15">
    <mergeCell ref="A1:I1"/>
    <mergeCell ref="A2:I2"/>
    <mergeCell ref="A3:B3"/>
    <mergeCell ref="C3:I3"/>
    <mergeCell ref="A4:B6"/>
    <mergeCell ref="C4:I6"/>
    <mergeCell ref="A16:B18"/>
    <mergeCell ref="C16:I18"/>
    <mergeCell ref="A19:I19"/>
    <mergeCell ref="A7:B9"/>
    <mergeCell ref="C7:I9"/>
    <mergeCell ref="A10:B12"/>
    <mergeCell ref="C10:I12"/>
    <mergeCell ref="A13:B15"/>
    <mergeCell ref="C13:I15"/>
  </mergeCells>
  <pageMargins left="0.7" right="0.7" top="0.75" bottom="0.75" header="0.3" footer="0.3"/>
  <pageSetup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1A Féminin">
              <controlPr defaultSize="0" autoFill="0" autoLine="0" autoPict="0">
                <anchor moveWithCells="1" sizeWithCells="1">
                  <from>
                    <xdr:col>2</xdr:col>
                    <xdr:colOff>260350</xdr:colOff>
                    <xdr:row>3</xdr:row>
                    <xdr:rowOff>222250</xdr:rowOff>
                  </from>
                  <to>
                    <xdr:col>3</xdr:col>
                    <xdr:colOff>342900</xdr:colOff>
                    <xdr:row>4</xdr:row>
                    <xdr:rowOff>69850</xdr:rowOff>
                  </to>
                </anchor>
              </controlPr>
            </control>
          </mc:Choice>
        </mc:AlternateContent>
        <mc:AlternateContent xmlns:mc="http://schemas.openxmlformats.org/markup-compatibility/2006">
          <mc:Choice Requires="x14">
            <control shapeId="72706" r:id="rId5" name="1A Masculin">
              <controlPr defaultSize="0" autoFill="0" autoLine="0" autoPict="0">
                <anchor moveWithCells="1" sizeWithCells="1">
                  <from>
                    <xdr:col>5</xdr:col>
                    <xdr:colOff>69850</xdr:colOff>
                    <xdr:row>3</xdr:row>
                    <xdr:rowOff>203200</xdr:rowOff>
                  </from>
                  <to>
                    <xdr:col>7</xdr:col>
                    <xdr:colOff>254000</xdr:colOff>
                    <xdr:row>4</xdr:row>
                    <xdr:rowOff>88900</xdr:rowOff>
                  </to>
                </anchor>
              </controlPr>
            </control>
          </mc:Choice>
        </mc:AlternateContent>
        <mc:AlternateContent xmlns:mc="http://schemas.openxmlformats.org/markup-compatibility/2006">
          <mc:Choice Requires="x14">
            <control shapeId="72707" r:id="rId6" name="1A Ni féminin, ni masculin">
              <controlPr defaultSize="0" autoFill="0" autoLine="0" autoPict="0">
                <anchor moveWithCells="1" sizeWithCells="1">
                  <from>
                    <xdr:col>2</xdr:col>
                    <xdr:colOff>260350</xdr:colOff>
                    <xdr:row>5</xdr:row>
                    <xdr:rowOff>25400</xdr:rowOff>
                  </from>
                  <to>
                    <xdr:col>3</xdr:col>
                    <xdr:colOff>368300</xdr:colOff>
                    <xdr:row>5</xdr:row>
                    <xdr:rowOff>165100</xdr:rowOff>
                  </to>
                </anchor>
              </controlPr>
            </control>
          </mc:Choice>
        </mc:AlternateContent>
        <mc:AlternateContent xmlns:mc="http://schemas.openxmlformats.org/markup-compatibility/2006">
          <mc:Choice Requires="x14">
            <control shapeId="72708" r:id="rId7" name="1A Ni féminin, ni masculin">
              <controlPr defaultSize="0" autoFill="0" autoLine="0" autoPict="0">
                <anchor moveWithCells="1" sizeWithCells="1">
                  <from>
                    <xdr:col>5</xdr:col>
                    <xdr:colOff>69850</xdr:colOff>
                    <xdr:row>5</xdr:row>
                    <xdr:rowOff>12700</xdr:rowOff>
                  </from>
                  <to>
                    <xdr:col>7</xdr:col>
                    <xdr:colOff>152400</xdr:colOff>
                    <xdr:row>5</xdr:row>
                    <xdr:rowOff>152400</xdr:rowOff>
                  </to>
                </anchor>
              </controlPr>
            </control>
          </mc:Choice>
        </mc:AlternateContent>
        <mc:AlternateContent xmlns:mc="http://schemas.openxmlformats.org/markup-compatibility/2006">
          <mc:Choice Requires="x14">
            <control shapeId="72709" r:id="rId8" name="1A Masculin">
              <controlPr defaultSize="0" autoFill="0" autoLine="0" autoPict="0">
                <anchor moveWithCells="1" sizeWithCells="1">
                  <from>
                    <xdr:col>2</xdr:col>
                    <xdr:colOff>279400</xdr:colOff>
                    <xdr:row>6</xdr:row>
                    <xdr:rowOff>88900</xdr:rowOff>
                  </from>
                  <to>
                    <xdr:col>3</xdr:col>
                    <xdr:colOff>368300</xdr:colOff>
                    <xdr:row>8</xdr:row>
                    <xdr:rowOff>12700</xdr:rowOff>
                  </to>
                </anchor>
              </controlPr>
            </control>
          </mc:Choice>
        </mc:AlternateContent>
        <mc:AlternateContent xmlns:mc="http://schemas.openxmlformats.org/markup-compatibility/2006">
          <mc:Choice Requires="x14">
            <control shapeId="72710" r:id="rId9" name="1A Masculin">
              <controlPr defaultSize="0" autoFill="0" autoLine="0" autoPict="0">
                <anchor moveWithCells="1" sizeWithCells="1">
                  <from>
                    <xdr:col>5</xdr:col>
                    <xdr:colOff>63500</xdr:colOff>
                    <xdr:row>6</xdr:row>
                    <xdr:rowOff>69850</xdr:rowOff>
                  </from>
                  <to>
                    <xdr:col>8</xdr:col>
                    <xdr:colOff>88900</xdr:colOff>
                    <xdr:row>8</xdr:row>
                    <xdr:rowOff>50800</xdr:rowOff>
                  </to>
                </anchor>
              </controlPr>
            </control>
          </mc:Choice>
        </mc:AlternateContent>
        <mc:AlternateContent xmlns:mc="http://schemas.openxmlformats.org/markup-compatibility/2006">
          <mc:Choice Requires="x14">
            <control shapeId="72711" r:id="rId10" name="1A Masculin">
              <controlPr defaultSize="0" autoFill="0" autoLine="0" autoPict="0">
                <anchor moveWithCells="1" sizeWithCells="1">
                  <from>
                    <xdr:col>5</xdr:col>
                    <xdr:colOff>31750</xdr:colOff>
                    <xdr:row>11</xdr:row>
                    <xdr:rowOff>12700</xdr:rowOff>
                  </from>
                  <to>
                    <xdr:col>8</xdr:col>
                    <xdr:colOff>152400</xdr:colOff>
                    <xdr:row>11</xdr:row>
                    <xdr:rowOff>260350</xdr:rowOff>
                  </to>
                </anchor>
              </controlPr>
            </control>
          </mc:Choice>
        </mc:AlternateContent>
        <mc:AlternateContent xmlns:mc="http://schemas.openxmlformats.org/markup-compatibility/2006">
          <mc:Choice Requires="x14">
            <control shapeId="72712" r:id="rId11" name="1A Masculin">
              <controlPr defaultSize="0" autoFill="0" autoLine="0" autoPict="0">
                <anchor moveWithCells="1" sizeWithCells="1">
                  <from>
                    <xdr:col>2</xdr:col>
                    <xdr:colOff>279400</xdr:colOff>
                    <xdr:row>11</xdr:row>
                    <xdr:rowOff>88900</xdr:rowOff>
                  </from>
                  <to>
                    <xdr:col>3</xdr:col>
                    <xdr:colOff>368300</xdr:colOff>
                    <xdr:row>11</xdr:row>
                    <xdr:rowOff>222250</xdr:rowOff>
                  </to>
                </anchor>
              </controlPr>
            </control>
          </mc:Choice>
        </mc:AlternateContent>
        <mc:AlternateContent xmlns:mc="http://schemas.openxmlformats.org/markup-compatibility/2006">
          <mc:Choice Requires="x14">
            <control shapeId="72713" r:id="rId12" name="1A Masculin">
              <controlPr defaultSize="0" autoFill="0" autoLine="0" autoPict="0">
                <anchor moveWithCells="1" sizeWithCells="1">
                  <from>
                    <xdr:col>2</xdr:col>
                    <xdr:colOff>279400</xdr:colOff>
                    <xdr:row>12</xdr:row>
                    <xdr:rowOff>88900</xdr:rowOff>
                  </from>
                  <to>
                    <xdr:col>3</xdr:col>
                    <xdr:colOff>368300</xdr:colOff>
                    <xdr:row>14</xdr:row>
                    <xdr:rowOff>12700</xdr:rowOff>
                  </to>
                </anchor>
              </controlPr>
            </control>
          </mc:Choice>
        </mc:AlternateContent>
        <mc:AlternateContent xmlns:mc="http://schemas.openxmlformats.org/markup-compatibility/2006">
          <mc:Choice Requires="x14">
            <control shapeId="72714" r:id="rId13" name="1A Masculin">
              <controlPr defaultSize="0" autoFill="0" autoLine="0" autoPict="0">
                <anchor moveWithCells="1" sizeWithCells="1">
                  <from>
                    <xdr:col>5</xdr:col>
                    <xdr:colOff>63500</xdr:colOff>
                    <xdr:row>12</xdr:row>
                    <xdr:rowOff>69850</xdr:rowOff>
                  </from>
                  <to>
                    <xdr:col>8</xdr:col>
                    <xdr:colOff>38100</xdr:colOff>
                    <xdr:row>13</xdr:row>
                    <xdr:rowOff>298450</xdr:rowOff>
                  </to>
                </anchor>
              </controlPr>
            </control>
          </mc:Choice>
        </mc:AlternateContent>
        <mc:AlternateContent xmlns:mc="http://schemas.openxmlformats.org/markup-compatibility/2006">
          <mc:Choice Requires="x14">
            <control shapeId="72715" r:id="rId14" name="1A Masculin">
              <controlPr defaultSize="0" autoFill="0" autoLine="0" autoPict="0">
                <anchor moveWithCells="1" sizeWithCells="1">
                  <from>
                    <xdr:col>2</xdr:col>
                    <xdr:colOff>279400</xdr:colOff>
                    <xdr:row>15</xdr:row>
                    <xdr:rowOff>88900</xdr:rowOff>
                  </from>
                  <to>
                    <xdr:col>3</xdr:col>
                    <xdr:colOff>368300</xdr:colOff>
                    <xdr:row>17</xdr:row>
                    <xdr:rowOff>12700</xdr:rowOff>
                  </to>
                </anchor>
              </controlPr>
            </control>
          </mc:Choice>
        </mc:AlternateContent>
        <mc:AlternateContent xmlns:mc="http://schemas.openxmlformats.org/markup-compatibility/2006">
          <mc:Choice Requires="x14">
            <control shapeId="72716" r:id="rId15" name="1A Masculin">
              <controlPr defaultSize="0" autoFill="0" autoLine="0" autoPict="0">
                <anchor moveWithCells="1" sizeWithCells="1">
                  <from>
                    <xdr:col>5</xdr:col>
                    <xdr:colOff>63500</xdr:colOff>
                    <xdr:row>15</xdr:row>
                    <xdr:rowOff>69850</xdr:rowOff>
                  </from>
                  <to>
                    <xdr:col>8</xdr:col>
                    <xdr:colOff>38100</xdr:colOff>
                    <xdr:row>16</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A0D5-8BA2-4577-B4D6-6029824D473D}">
  <sheetPr>
    <tabColor theme="7" tint="0.79998168889431442"/>
    <pageSetUpPr fitToPage="1"/>
  </sheetPr>
  <dimension ref="A1:I21"/>
  <sheetViews>
    <sheetView workbookViewId="0">
      <selection activeCell="A18" sqref="A18:B20"/>
    </sheetView>
  </sheetViews>
  <sheetFormatPr baseColWidth="10" defaultRowHeight="12.5" x14ac:dyDescent="0.25"/>
  <cols>
    <col min="1" max="1" width="53.1796875" style="51" customWidth="1"/>
    <col min="2" max="3" width="10.81640625" style="51"/>
    <col min="4" max="4" width="5.81640625" style="51" customWidth="1"/>
    <col min="5" max="7" width="10.81640625" style="51"/>
    <col min="8" max="8" width="3.81640625" style="51" customWidth="1"/>
    <col min="9" max="9" width="8.54296875" style="51" customWidth="1"/>
    <col min="10" max="256" width="10.81640625" style="51"/>
    <col min="257" max="257" width="53.1796875" style="51" customWidth="1"/>
    <col min="258" max="259" width="10.81640625" style="51"/>
    <col min="260" max="260" width="5.81640625" style="51" customWidth="1"/>
    <col min="261" max="263" width="10.81640625" style="51"/>
    <col min="264" max="264" width="3.81640625" style="51" customWidth="1"/>
    <col min="265" max="265" width="8.54296875" style="51" customWidth="1"/>
    <col min="266" max="512" width="10.81640625" style="51"/>
    <col min="513" max="513" width="53.1796875" style="51" customWidth="1"/>
    <col min="514" max="515" width="10.81640625" style="51"/>
    <col min="516" max="516" width="5.81640625" style="51" customWidth="1"/>
    <col min="517" max="519" width="10.81640625" style="51"/>
    <col min="520" max="520" width="3.81640625" style="51" customWidth="1"/>
    <col min="521" max="521" width="8.54296875" style="51" customWidth="1"/>
    <col min="522" max="768" width="10.81640625" style="51"/>
    <col min="769" max="769" width="53.1796875" style="51" customWidth="1"/>
    <col min="770" max="771" width="10.81640625" style="51"/>
    <col min="772" max="772" width="5.81640625" style="51" customWidth="1"/>
    <col min="773" max="775" width="10.81640625" style="51"/>
    <col min="776" max="776" width="3.81640625" style="51" customWidth="1"/>
    <col min="777" max="777" width="8.54296875" style="51" customWidth="1"/>
    <col min="778" max="1024" width="10.81640625" style="51"/>
    <col min="1025" max="1025" width="53.1796875" style="51" customWidth="1"/>
    <col min="1026" max="1027" width="10.81640625" style="51"/>
    <col min="1028" max="1028" width="5.81640625" style="51" customWidth="1"/>
    <col min="1029" max="1031" width="10.81640625" style="51"/>
    <col min="1032" max="1032" width="3.81640625" style="51" customWidth="1"/>
    <col min="1033" max="1033" width="8.54296875" style="51" customWidth="1"/>
    <col min="1034" max="1280" width="10.81640625" style="51"/>
    <col min="1281" max="1281" width="53.1796875" style="51" customWidth="1"/>
    <col min="1282" max="1283" width="10.81640625" style="51"/>
    <col min="1284" max="1284" width="5.81640625" style="51" customWidth="1"/>
    <col min="1285" max="1287" width="10.81640625" style="51"/>
    <col min="1288" max="1288" width="3.81640625" style="51" customWidth="1"/>
    <col min="1289" max="1289" width="8.54296875" style="51" customWidth="1"/>
    <col min="1290" max="1536" width="10.81640625" style="51"/>
    <col min="1537" max="1537" width="53.1796875" style="51" customWidth="1"/>
    <col min="1538" max="1539" width="10.81640625" style="51"/>
    <col min="1540" max="1540" width="5.81640625" style="51" customWidth="1"/>
    <col min="1541" max="1543" width="10.81640625" style="51"/>
    <col min="1544" max="1544" width="3.81640625" style="51" customWidth="1"/>
    <col min="1545" max="1545" width="8.54296875" style="51" customWidth="1"/>
    <col min="1546" max="1792" width="10.81640625" style="51"/>
    <col min="1793" max="1793" width="53.1796875" style="51" customWidth="1"/>
    <col min="1794" max="1795" width="10.81640625" style="51"/>
    <col min="1796" max="1796" width="5.81640625" style="51" customWidth="1"/>
    <col min="1797" max="1799" width="10.81640625" style="51"/>
    <col min="1800" max="1800" width="3.81640625" style="51" customWidth="1"/>
    <col min="1801" max="1801" width="8.54296875" style="51" customWidth="1"/>
    <col min="1802" max="2048" width="10.81640625" style="51"/>
    <col min="2049" max="2049" width="53.1796875" style="51" customWidth="1"/>
    <col min="2050" max="2051" width="10.81640625" style="51"/>
    <col min="2052" max="2052" width="5.81640625" style="51" customWidth="1"/>
    <col min="2053" max="2055" width="10.81640625" style="51"/>
    <col min="2056" max="2056" width="3.81640625" style="51" customWidth="1"/>
    <col min="2057" max="2057" width="8.54296875" style="51" customWidth="1"/>
    <col min="2058" max="2304" width="10.81640625" style="51"/>
    <col min="2305" max="2305" width="53.1796875" style="51" customWidth="1"/>
    <col min="2306" max="2307" width="10.81640625" style="51"/>
    <col min="2308" max="2308" width="5.81640625" style="51" customWidth="1"/>
    <col min="2309" max="2311" width="10.81640625" style="51"/>
    <col min="2312" max="2312" width="3.81640625" style="51" customWidth="1"/>
    <col min="2313" max="2313" width="8.54296875" style="51" customWidth="1"/>
    <col min="2314" max="2560" width="10.81640625" style="51"/>
    <col min="2561" max="2561" width="53.1796875" style="51" customWidth="1"/>
    <col min="2562" max="2563" width="10.81640625" style="51"/>
    <col min="2564" max="2564" width="5.81640625" style="51" customWidth="1"/>
    <col min="2565" max="2567" width="10.81640625" style="51"/>
    <col min="2568" max="2568" width="3.81640625" style="51" customWidth="1"/>
    <col min="2569" max="2569" width="8.54296875" style="51" customWidth="1"/>
    <col min="2570" max="2816" width="10.81640625" style="51"/>
    <col min="2817" max="2817" width="53.1796875" style="51" customWidth="1"/>
    <col min="2818" max="2819" width="10.81640625" style="51"/>
    <col min="2820" max="2820" width="5.81640625" style="51" customWidth="1"/>
    <col min="2821" max="2823" width="10.81640625" style="51"/>
    <col min="2824" max="2824" width="3.81640625" style="51" customWidth="1"/>
    <col min="2825" max="2825" width="8.54296875" style="51" customWidth="1"/>
    <col min="2826" max="3072" width="10.81640625" style="51"/>
    <col min="3073" max="3073" width="53.1796875" style="51" customWidth="1"/>
    <col min="3074" max="3075" width="10.81640625" style="51"/>
    <col min="3076" max="3076" width="5.81640625" style="51" customWidth="1"/>
    <col min="3077" max="3079" width="10.81640625" style="51"/>
    <col min="3080" max="3080" width="3.81640625" style="51" customWidth="1"/>
    <col min="3081" max="3081" width="8.54296875" style="51" customWidth="1"/>
    <col min="3082" max="3328" width="10.81640625" style="51"/>
    <col min="3329" max="3329" width="53.1796875" style="51" customWidth="1"/>
    <col min="3330" max="3331" width="10.81640625" style="51"/>
    <col min="3332" max="3332" width="5.81640625" style="51" customWidth="1"/>
    <col min="3333" max="3335" width="10.81640625" style="51"/>
    <col min="3336" max="3336" width="3.81640625" style="51" customWidth="1"/>
    <col min="3337" max="3337" width="8.54296875" style="51" customWidth="1"/>
    <col min="3338" max="3584" width="10.81640625" style="51"/>
    <col min="3585" max="3585" width="53.1796875" style="51" customWidth="1"/>
    <col min="3586" max="3587" width="10.81640625" style="51"/>
    <col min="3588" max="3588" width="5.81640625" style="51" customWidth="1"/>
    <col min="3589" max="3591" width="10.81640625" style="51"/>
    <col min="3592" max="3592" width="3.81640625" style="51" customWidth="1"/>
    <col min="3593" max="3593" width="8.54296875" style="51" customWidth="1"/>
    <col min="3594" max="3840" width="10.81640625" style="51"/>
    <col min="3841" max="3841" width="53.1796875" style="51" customWidth="1"/>
    <col min="3842" max="3843" width="10.81640625" style="51"/>
    <col min="3844" max="3844" width="5.81640625" style="51" customWidth="1"/>
    <col min="3845" max="3847" width="10.81640625" style="51"/>
    <col min="3848" max="3848" width="3.81640625" style="51" customWidth="1"/>
    <col min="3849" max="3849" width="8.54296875" style="51" customWidth="1"/>
    <col min="3850" max="4096" width="10.81640625" style="51"/>
    <col min="4097" max="4097" width="53.1796875" style="51" customWidth="1"/>
    <col min="4098" max="4099" width="10.81640625" style="51"/>
    <col min="4100" max="4100" width="5.81640625" style="51" customWidth="1"/>
    <col min="4101" max="4103" width="10.81640625" style="51"/>
    <col min="4104" max="4104" width="3.81640625" style="51" customWidth="1"/>
    <col min="4105" max="4105" width="8.54296875" style="51" customWidth="1"/>
    <col min="4106" max="4352" width="10.81640625" style="51"/>
    <col min="4353" max="4353" width="53.1796875" style="51" customWidth="1"/>
    <col min="4354" max="4355" width="10.81640625" style="51"/>
    <col min="4356" max="4356" width="5.81640625" style="51" customWidth="1"/>
    <col min="4357" max="4359" width="10.81640625" style="51"/>
    <col min="4360" max="4360" width="3.81640625" style="51" customWidth="1"/>
    <col min="4361" max="4361" width="8.54296875" style="51" customWidth="1"/>
    <col min="4362" max="4608" width="10.81640625" style="51"/>
    <col min="4609" max="4609" width="53.1796875" style="51" customWidth="1"/>
    <col min="4610" max="4611" width="10.81640625" style="51"/>
    <col min="4612" max="4612" width="5.81640625" style="51" customWidth="1"/>
    <col min="4613" max="4615" width="10.81640625" style="51"/>
    <col min="4616" max="4616" width="3.81640625" style="51" customWidth="1"/>
    <col min="4617" max="4617" width="8.54296875" style="51" customWidth="1"/>
    <col min="4618" max="4864" width="10.81640625" style="51"/>
    <col min="4865" max="4865" width="53.1796875" style="51" customWidth="1"/>
    <col min="4866" max="4867" width="10.81640625" style="51"/>
    <col min="4868" max="4868" width="5.81640625" style="51" customWidth="1"/>
    <col min="4869" max="4871" width="10.81640625" style="51"/>
    <col min="4872" max="4872" width="3.81640625" style="51" customWidth="1"/>
    <col min="4873" max="4873" width="8.54296875" style="51" customWidth="1"/>
    <col min="4874" max="5120" width="10.81640625" style="51"/>
    <col min="5121" max="5121" width="53.1796875" style="51" customWidth="1"/>
    <col min="5122" max="5123" width="10.81640625" style="51"/>
    <col min="5124" max="5124" width="5.81640625" style="51" customWidth="1"/>
    <col min="5125" max="5127" width="10.81640625" style="51"/>
    <col min="5128" max="5128" width="3.81640625" style="51" customWidth="1"/>
    <col min="5129" max="5129" width="8.54296875" style="51" customWidth="1"/>
    <col min="5130" max="5376" width="10.81640625" style="51"/>
    <col min="5377" max="5377" width="53.1796875" style="51" customWidth="1"/>
    <col min="5378" max="5379" width="10.81640625" style="51"/>
    <col min="5380" max="5380" width="5.81640625" style="51" customWidth="1"/>
    <col min="5381" max="5383" width="10.81640625" style="51"/>
    <col min="5384" max="5384" width="3.81640625" style="51" customWidth="1"/>
    <col min="5385" max="5385" width="8.54296875" style="51" customWidth="1"/>
    <col min="5386" max="5632" width="10.81640625" style="51"/>
    <col min="5633" max="5633" width="53.1796875" style="51" customWidth="1"/>
    <col min="5634" max="5635" width="10.81640625" style="51"/>
    <col min="5636" max="5636" width="5.81640625" style="51" customWidth="1"/>
    <col min="5637" max="5639" width="10.81640625" style="51"/>
    <col min="5640" max="5640" width="3.81640625" style="51" customWidth="1"/>
    <col min="5641" max="5641" width="8.54296875" style="51" customWidth="1"/>
    <col min="5642" max="5888" width="10.81640625" style="51"/>
    <col min="5889" max="5889" width="53.1796875" style="51" customWidth="1"/>
    <col min="5890" max="5891" width="10.81640625" style="51"/>
    <col min="5892" max="5892" width="5.81640625" style="51" customWidth="1"/>
    <col min="5893" max="5895" width="10.81640625" style="51"/>
    <col min="5896" max="5896" width="3.81640625" style="51" customWidth="1"/>
    <col min="5897" max="5897" width="8.54296875" style="51" customWidth="1"/>
    <col min="5898" max="6144" width="10.81640625" style="51"/>
    <col min="6145" max="6145" width="53.1796875" style="51" customWidth="1"/>
    <col min="6146" max="6147" width="10.81640625" style="51"/>
    <col min="6148" max="6148" width="5.81640625" style="51" customWidth="1"/>
    <col min="6149" max="6151" width="10.81640625" style="51"/>
    <col min="6152" max="6152" width="3.81640625" style="51" customWidth="1"/>
    <col min="6153" max="6153" width="8.54296875" style="51" customWidth="1"/>
    <col min="6154" max="6400" width="10.81640625" style="51"/>
    <col min="6401" max="6401" width="53.1796875" style="51" customWidth="1"/>
    <col min="6402" max="6403" width="10.81640625" style="51"/>
    <col min="6404" max="6404" width="5.81640625" style="51" customWidth="1"/>
    <col min="6405" max="6407" width="10.81640625" style="51"/>
    <col min="6408" max="6408" width="3.81640625" style="51" customWidth="1"/>
    <col min="6409" max="6409" width="8.54296875" style="51" customWidth="1"/>
    <col min="6410" max="6656" width="10.81640625" style="51"/>
    <col min="6657" max="6657" width="53.1796875" style="51" customWidth="1"/>
    <col min="6658" max="6659" width="10.81640625" style="51"/>
    <col min="6660" max="6660" width="5.81640625" style="51" customWidth="1"/>
    <col min="6661" max="6663" width="10.81640625" style="51"/>
    <col min="6664" max="6664" width="3.81640625" style="51" customWidth="1"/>
    <col min="6665" max="6665" width="8.54296875" style="51" customWidth="1"/>
    <col min="6666" max="6912" width="10.81640625" style="51"/>
    <col min="6913" max="6913" width="53.1796875" style="51" customWidth="1"/>
    <col min="6914" max="6915" width="10.81640625" style="51"/>
    <col min="6916" max="6916" width="5.81640625" style="51" customWidth="1"/>
    <col min="6917" max="6919" width="10.81640625" style="51"/>
    <col min="6920" max="6920" width="3.81640625" style="51" customWidth="1"/>
    <col min="6921" max="6921" width="8.54296875" style="51" customWidth="1"/>
    <col min="6922" max="7168" width="10.81640625" style="51"/>
    <col min="7169" max="7169" width="53.1796875" style="51" customWidth="1"/>
    <col min="7170" max="7171" width="10.81640625" style="51"/>
    <col min="7172" max="7172" width="5.81640625" style="51" customWidth="1"/>
    <col min="7173" max="7175" width="10.81640625" style="51"/>
    <col min="7176" max="7176" width="3.81640625" style="51" customWidth="1"/>
    <col min="7177" max="7177" width="8.54296875" style="51" customWidth="1"/>
    <col min="7178" max="7424" width="10.81640625" style="51"/>
    <col min="7425" max="7425" width="53.1796875" style="51" customWidth="1"/>
    <col min="7426" max="7427" width="10.81640625" style="51"/>
    <col min="7428" max="7428" width="5.81640625" style="51" customWidth="1"/>
    <col min="7429" max="7431" width="10.81640625" style="51"/>
    <col min="7432" max="7432" width="3.81640625" style="51" customWidth="1"/>
    <col min="7433" max="7433" width="8.54296875" style="51" customWidth="1"/>
    <col min="7434" max="7680" width="10.81640625" style="51"/>
    <col min="7681" max="7681" width="53.1796875" style="51" customWidth="1"/>
    <col min="7682" max="7683" width="10.81640625" style="51"/>
    <col min="7684" max="7684" width="5.81640625" style="51" customWidth="1"/>
    <col min="7685" max="7687" width="10.81640625" style="51"/>
    <col min="7688" max="7688" width="3.81640625" style="51" customWidth="1"/>
    <col min="7689" max="7689" width="8.54296875" style="51" customWidth="1"/>
    <col min="7690" max="7936" width="10.81640625" style="51"/>
    <col min="7937" max="7937" width="53.1796875" style="51" customWidth="1"/>
    <col min="7938" max="7939" width="10.81640625" style="51"/>
    <col min="7940" max="7940" width="5.81640625" style="51" customWidth="1"/>
    <col min="7941" max="7943" width="10.81640625" style="51"/>
    <col min="7944" max="7944" width="3.81640625" style="51" customWidth="1"/>
    <col min="7945" max="7945" width="8.54296875" style="51" customWidth="1"/>
    <col min="7946" max="8192" width="10.81640625" style="51"/>
    <col min="8193" max="8193" width="53.1796875" style="51" customWidth="1"/>
    <col min="8194" max="8195" width="10.81640625" style="51"/>
    <col min="8196" max="8196" width="5.81640625" style="51" customWidth="1"/>
    <col min="8197" max="8199" width="10.81640625" style="51"/>
    <col min="8200" max="8200" width="3.81640625" style="51" customWidth="1"/>
    <col min="8201" max="8201" width="8.54296875" style="51" customWidth="1"/>
    <col min="8202" max="8448" width="10.81640625" style="51"/>
    <col min="8449" max="8449" width="53.1796875" style="51" customWidth="1"/>
    <col min="8450" max="8451" width="10.81640625" style="51"/>
    <col min="8452" max="8452" width="5.81640625" style="51" customWidth="1"/>
    <col min="8453" max="8455" width="10.81640625" style="51"/>
    <col min="8456" max="8456" width="3.81640625" style="51" customWidth="1"/>
    <col min="8457" max="8457" width="8.54296875" style="51" customWidth="1"/>
    <col min="8458" max="8704" width="10.81640625" style="51"/>
    <col min="8705" max="8705" width="53.1796875" style="51" customWidth="1"/>
    <col min="8706" max="8707" width="10.81640625" style="51"/>
    <col min="8708" max="8708" width="5.81640625" style="51" customWidth="1"/>
    <col min="8709" max="8711" width="10.81640625" style="51"/>
    <col min="8712" max="8712" width="3.81640625" style="51" customWidth="1"/>
    <col min="8713" max="8713" width="8.54296875" style="51" customWidth="1"/>
    <col min="8714" max="8960" width="10.81640625" style="51"/>
    <col min="8961" max="8961" width="53.1796875" style="51" customWidth="1"/>
    <col min="8962" max="8963" width="10.81640625" style="51"/>
    <col min="8964" max="8964" width="5.81640625" style="51" customWidth="1"/>
    <col min="8965" max="8967" width="10.81640625" style="51"/>
    <col min="8968" max="8968" width="3.81640625" style="51" customWidth="1"/>
    <col min="8969" max="8969" width="8.54296875" style="51" customWidth="1"/>
    <col min="8970" max="9216" width="10.81640625" style="51"/>
    <col min="9217" max="9217" width="53.1796875" style="51" customWidth="1"/>
    <col min="9218" max="9219" width="10.81640625" style="51"/>
    <col min="9220" max="9220" width="5.81640625" style="51" customWidth="1"/>
    <col min="9221" max="9223" width="10.81640625" style="51"/>
    <col min="9224" max="9224" width="3.81640625" style="51" customWidth="1"/>
    <col min="9225" max="9225" width="8.54296875" style="51" customWidth="1"/>
    <col min="9226" max="9472" width="10.81640625" style="51"/>
    <col min="9473" max="9473" width="53.1796875" style="51" customWidth="1"/>
    <col min="9474" max="9475" width="10.81640625" style="51"/>
    <col min="9476" max="9476" width="5.81640625" style="51" customWidth="1"/>
    <col min="9477" max="9479" width="10.81640625" style="51"/>
    <col min="9480" max="9480" width="3.81640625" style="51" customWidth="1"/>
    <col min="9481" max="9481" width="8.54296875" style="51" customWidth="1"/>
    <col min="9482" max="9728" width="10.81640625" style="51"/>
    <col min="9729" max="9729" width="53.1796875" style="51" customWidth="1"/>
    <col min="9730" max="9731" width="10.81640625" style="51"/>
    <col min="9732" max="9732" width="5.81640625" style="51" customWidth="1"/>
    <col min="9733" max="9735" width="10.81640625" style="51"/>
    <col min="9736" max="9736" width="3.81640625" style="51" customWidth="1"/>
    <col min="9737" max="9737" width="8.54296875" style="51" customWidth="1"/>
    <col min="9738" max="9984" width="10.81640625" style="51"/>
    <col min="9985" max="9985" width="53.1796875" style="51" customWidth="1"/>
    <col min="9986" max="9987" width="10.81640625" style="51"/>
    <col min="9988" max="9988" width="5.81640625" style="51" customWidth="1"/>
    <col min="9989" max="9991" width="10.81640625" style="51"/>
    <col min="9992" max="9992" width="3.81640625" style="51" customWidth="1"/>
    <col min="9993" max="9993" width="8.54296875" style="51" customWidth="1"/>
    <col min="9994" max="10240" width="10.81640625" style="51"/>
    <col min="10241" max="10241" width="53.1796875" style="51" customWidth="1"/>
    <col min="10242" max="10243" width="10.81640625" style="51"/>
    <col min="10244" max="10244" width="5.81640625" style="51" customWidth="1"/>
    <col min="10245" max="10247" width="10.81640625" style="51"/>
    <col min="10248" max="10248" width="3.81640625" style="51" customWidth="1"/>
    <col min="10249" max="10249" width="8.54296875" style="51" customWidth="1"/>
    <col min="10250" max="10496" width="10.81640625" style="51"/>
    <col min="10497" max="10497" width="53.1796875" style="51" customWidth="1"/>
    <col min="10498" max="10499" width="10.81640625" style="51"/>
    <col min="10500" max="10500" width="5.81640625" style="51" customWidth="1"/>
    <col min="10501" max="10503" width="10.81640625" style="51"/>
    <col min="10504" max="10504" width="3.81640625" style="51" customWidth="1"/>
    <col min="10505" max="10505" width="8.54296875" style="51" customWidth="1"/>
    <col min="10506" max="10752" width="10.81640625" style="51"/>
    <col min="10753" max="10753" width="53.1796875" style="51" customWidth="1"/>
    <col min="10754" max="10755" width="10.81640625" style="51"/>
    <col min="10756" max="10756" width="5.81640625" style="51" customWidth="1"/>
    <col min="10757" max="10759" width="10.81640625" style="51"/>
    <col min="10760" max="10760" width="3.81640625" style="51" customWidth="1"/>
    <col min="10761" max="10761" width="8.54296875" style="51" customWidth="1"/>
    <col min="10762" max="11008" width="10.81640625" style="51"/>
    <col min="11009" max="11009" width="53.1796875" style="51" customWidth="1"/>
    <col min="11010" max="11011" width="10.81640625" style="51"/>
    <col min="11012" max="11012" width="5.81640625" style="51" customWidth="1"/>
    <col min="11013" max="11015" width="10.81640625" style="51"/>
    <col min="11016" max="11016" width="3.81640625" style="51" customWidth="1"/>
    <col min="11017" max="11017" width="8.54296875" style="51" customWidth="1"/>
    <col min="11018" max="11264" width="10.81640625" style="51"/>
    <col min="11265" max="11265" width="53.1796875" style="51" customWidth="1"/>
    <col min="11266" max="11267" width="10.81640625" style="51"/>
    <col min="11268" max="11268" width="5.81640625" style="51" customWidth="1"/>
    <col min="11269" max="11271" width="10.81640625" style="51"/>
    <col min="11272" max="11272" width="3.81640625" style="51" customWidth="1"/>
    <col min="11273" max="11273" width="8.54296875" style="51" customWidth="1"/>
    <col min="11274" max="11520" width="10.81640625" style="51"/>
    <col min="11521" max="11521" width="53.1796875" style="51" customWidth="1"/>
    <col min="11522" max="11523" width="10.81640625" style="51"/>
    <col min="11524" max="11524" width="5.81640625" style="51" customWidth="1"/>
    <col min="11525" max="11527" width="10.81640625" style="51"/>
    <col min="11528" max="11528" width="3.81640625" style="51" customWidth="1"/>
    <col min="11529" max="11529" width="8.54296875" style="51" customWidth="1"/>
    <col min="11530" max="11776" width="10.81640625" style="51"/>
    <col min="11777" max="11777" width="53.1796875" style="51" customWidth="1"/>
    <col min="11778" max="11779" width="10.81640625" style="51"/>
    <col min="11780" max="11780" width="5.81640625" style="51" customWidth="1"/>
    <col min="11781" max="11783" width="10.81640625" style="51"/>
    <col min="11784" max="11784" width="3.81640625" style="51" customWidth="1"/>
    <col min="11785" max="11785" width="8.54296875" style="51" customWidth="1"/>
    <col min="11786" max="12032" width="10.81640625" style="51"/>
    <col min="12033" max="12033" width="53.1796875" style="51" customWidth="1"/>
    <col min="12034" max="12035" width="10.81640625" style="51"/>
    <col min="12036" max="12036" width="5.81640625" style="51" customWidth="1"/>
    <col min="12037" max="12039" width="10.81640625" style="51"/>
    <col min="12040" max="12040" width="3.81640625" style="51" customWidth="1"/>
    <col min="12041" max="12041" width="8.54296875" style="51" customWidth="1"/>
    <col min="12042" max="12288" width="10.81640625" style="51"/>
    <col min="12289" max="12289" width="53.1796875" style="51" customWidth="1"/>
    <col min="12290" max="12291" width="10.81640625" style="51"/>
    <col min="12292" max="12292" width="5.81640625" style="51" customWidth="1"/>
    <col min="12293" max="12295" width="10.81640625" style="51"/>
    <col min="12296" max="12296" width="3.81640625" style="51" customWidth="1"/>
    <col min="12297" max="12297" width="8.54296875" style="51" customWidth="1"/>
    <col min="12298" max="12544" width="10.81640625" style="51"/>
    <col min="12545" max="12545" width="53.1796875" style="51" customWidth="1"/>
    <col min="12546" max="12547" width="10.81640625" style="51"/>
    <col min="12548" max="12548" width="5.81640625" style="51" customWidth="1"/>
    <col min="12549" max="12551" width="10.81640625" style="51"/>
    <col min="12552" max="12552" width="3.81640625" style="51" customWidth="1"/>
    <col min="12553" max="12553" width="8.54296875" style="51" customWidth="1"/>
    <col min="12554" max="12800" width="10.81640625" style="51"/>
    <col min="12801" max="12801" width="53.1796875" style="51" customWidth="1"/>
    <col min="12802" max="12803" width="10.81640625" style="51"/>
    <col min="12804" max="12804" width="5.81640625" style="51" customWidth="1"/>
    <col min="12805" max="12807" width="10.81640625" style="51"/>
    <col min="12808" max="12808" width="3.81640625" style="51" customWidth="1"/>
    <col min="12809" max="12809" width="8.54296875" style="51" customWidth="1"/>
    <col min="12810" max="13056" width="10.81640625" style="51"/>
    <col min="13057" max="13057" width="53.1796875" style="51" customWidth="1"/>
    <col min="13058" max="13059" width="10.81640625" style="51"/>
    <col min="13060" max="13060" width="5.81640625" style="51" customWidth="1"/>
    <col min="13061" max="13063" width="10.81640625" style="51"/>
    <col min="13064" max="13064" width="3.81640625" style="51" customWidth="1"/>
    <col min="13065" max="13065" width="8.54296875" style="51" customWidth="1"/>
    <col min="13066" max="13312" width="10.81640625" style="51"/>
    <col min="13313" max="13313" width="53.1796875" style="51" customWidth="1"/>
    <col min="13314" max="13315" width="10.81640625" style="51"/>
    <col min="13316" max="13316" width="5.81640625" style="51" customWidth="1"/>
    <col min="13317" max="13319" width="10.81640625" style="51"/>
    <col min="13320" max="13320" width="3.81640625" style="51" customWidth="1"/>
    <col min="13321" max="13321" width="8.54296875" style="51" customWidth="1"/>
    <col min="13322" max="13568" width="10.81640625" style="51"/>
    <col min="13569" max="13569" width="53.1796875" style="51" customWidth="1"/>
    <col min="13570" max="13571" width="10.81640625" style="51"/>
    <col min="13572" max="13572" width="5.81640625" style="51" customWidth="1"/>
    <col min="13573" max="13575" width="10.81640625" style="51"/>
    <col min="13576" max="13576" width="3.81640625" style="51" customWidth="1"/>
    <col min="13577" max="13577" width="8.54296875" style="51" customWidth="1"/>
    <col min="13578" max="13824" width="10.81640625" style="51"/>
    <col min="13825" max="13825" width="53.1796875" style="51" customWidth="1"/>
    <col min="13826" max="13827" width="10.81640625" style="51"/>
    <col min="13828" max="13828" width="5.81640625" style="51" customWidth="1"/>
    <col min="13829" max="13831" width="10.81640625" style="51"/>
    <col min="13832" max="13832" width="3.81640625" style="51" customWidth="1"/>
    <col min="13833" max="13833" width="8.54296875" style="51" customWidth="1"/>
    <col min="13834" max="14080" width="10.81640625" style="51"/>
    <col min="14081" max="14081" width="53.1796875" style="51" customWidth="1"/>
    <col min="14082" max="14083" width="10.81640625" style="51"/>
    <col min="14084" max="14084" width="5.81640625" style="51" customWidth="1"/>
    <col min="14085" max="14087" width="10.81640625" style="51"/>
    <col min="14088" max="14088" width="3.81640625" style="51" customWidth="1"/>
    <col min="14089" max="14089" width="8.54296875" style="51" customWidth="1"/>
    <col min="14090" max="14336" width="10.81640625" style="51"/>
    <col min="14337" max="14337" width="53.1796875" style="51" customWidth="1"/>
    <col min="14338" max="14339" width="10.81640625" style="51"/>
    <col min="14340" max="14340" width="5.81640625" style="51" customWidth="1"/>
    <col min="14341" max="14343" width="10.81640625" style="51"/>
    <col min="14344" max="14344" width="3.81640625" style="51" customWidth="1"/>
    <col min="14345" max="14345" width="8.54296875" style="51" customWidth="1"/>
    <col min="14346" max="14592" width="10.81640625" style="51"/>
    <col min="14593" max="14593" width="53.1796875" style="51" customWidth="1"/>
    <col min="14594" max="14595" width="10.81640625" style="51"/>
    <col min="14596" max="14596" width="5.81640625" style="51" customWidth="1"/>
    <col min="14597" max="14599" width="10.81640625" style="51"/>
    <col min="14600" max="14600" width="3.81640625" style="51" customWidth="1"/>
    <col min="14601" max="14601" width="8.54296875" style="51" customWidth="1"/>
    <col min="14602" max="14848" width="10.81640625" style="51"/>
    <col min="14849" max="14849" width="53.1796875" style="51" customWidth="1"/>
    <col min="14850" max="14851" width="10.81640625" style="51"/>
    <col min="14852" max="14852" width="5.81640625" style="51" customWidth="1"/>
    <col min="14853" max="14855" width="10.81640625" style="51"/>
    <col min="14856" max="14856" width="3.81640625" style="51" customWidth="1"/>
    <col min="14857" max="14857" width="8.54296875" style="51" customWidth="1"/>
    <col min="14858" max="15104" width="10.81640625" style="51"/>
    <col min="15105" max="15105" width="53.1796875" style="51" customWidth="1"/>
    <col min="15106" max="15107" width="10.81640625" style="51"/>
    <col min="15108" max="15108" width="5.81640625" style="51" customWidth="1"/>
    <col min="15109" max="15111" width="10.81640625" style="51"/>
    <col min="15112" max="15112" width="3.81640625" style="51" customWidth="1"/>
    <col min="15113" max="15113" width="8.54296875" style="51" customWidth="1"/>
    <col min="15114" max="15360" width="10.81640625" style="51"/>
    <col min="15361" max="15361" width="53.1796875" style="51" customWidth="1"/>
    <col min="15362" max="15363" width="10.81640625" style="51"/>
    <col min="15364" max="15364" width="5.81640625" style="51" customWidth="1"/>
    <col min="15365" max="15367" width="10.81640625" style="51"/>
    <col min="15368" max="15368" width="3.81640625" style="51" customWidth="1"/>
    <col min="15369" max="15369" width="8.54296875" style="51" customWidth="1"/>
    <col min="15370" max="15616" width="10.81640625" style="51"/>
    <col min="15617" max="15617" width="53.1796875" style="51" customWidth="1"/>
    <col min="15618" max="15619" width="10.81640625" style="51"/>
    <col min="15620" max="15620" width="5.81640625" style="51" customWidth="1"/>
    <col min="15621" max="15623" width="10.81640625" style="51"/>
    <col min="15624" max="15624" width="3.81640625" style="51" customWidth="1"/>
    <col min="15625" max="15625" width="8.54296875" style="51" customWidth="1"/>
    <col min="15626" max="15872" width="10.81640625" style="51"/>
    <col min="15873" max="15873" width="53.1796875" style="51" customWidth="1"/>
    <col min="15874" max="15875" width="10.81640625" style="51"/>
    <col min="15876" max="15876" width="5.81640625" style="51" customWidth="1"/>
    <col min="15877" max="15879" width="10.81640625" style="51"/>
    <col min="15880" max="15880" width="3.81640625" style="51" customWidth="1"/>
    <col min="15881" max="15881" width="8.54296875" style="51" customWidth="1"/>
    <col min="15882" max="16128" width="10.81640625" style="51"/>
    <col min="16129" max="16129" width="53.1796875" style="51" customWidth="1"/>
    <col min="16130" max="16131" width="10.81640625" style="51"/>
    <col min="16132" max="16132" width="5.81640625" style="51" customWidth="1"/>
    <col min="16133" max="16135" width="10.81640625" style="51"/>
    <col min="16136" max="16136" width="3.81640625" style="51" customWidth="1"/>
    <col min="16137" max="16137" width="8.54296875" style="51" customWidth="1"/>
    <col min="16138" max="16384" width="10.81640625" style="51"/>
  </cols>
  <sheetData>
    <row r="1" spans="1:9" s="50" customFormat="1" ht="30" customHeight="1" x14ac:dyDescent="0.3">
      <c r="A1" s="478" t="s">
        <v>176</v>
      </c>
      <c r="B1" s="478"/>
      <c r="C1" s="478"/>
      <c r="D1" s="478"/>
      <c r="E1" s="478"/>
      <c r="F1" s="478"/>
      <c r="G1" s="478"/>
      <c r="H1" s="478"/>
      <c r="I1" s="478"/>
    </row>
    <row r="2" spans="1:9" s="50" customFormat="1" ht="45.65" customHeight="1" x14ac:dyDescent="0.3">
      <c r="A2" s="514" t="s">
        <v>186</v>
      </c>
      <c r="B2" s="514"/>
      <c r="C2" s="514"/>
      <c r="D2" s="514"/>
      <c r="E2" s="514"/>
      <c r="F2" s="514"/>
      <c r="G2" s="514"/>
      <c r="H2" s="514"/>
      <c r="I2" s="514"/>
    </row>
    <row r="3" spans="1:9" s="50" customFormat="1" ht="45.65" customHeight="1" x14ac:dyDescent="0.3">
      <c r="A3" s="52" t="s">
        <v>179</v>
      </c>
      <c r="B3" s="515"/>
      <c r="C3" s="516"/>
      <c r="D3" s="516"/>
      <c r="E3" s="516"/>
      <c r="F3" s="516"/>
      <c r="G3" s="516"/>
      <c r="H3" s="516"/>
      <c r="I3" s="517"/>
    </row>
    <row r="4" spans="1:9" s="50" customFormat="1" ht="112.5" customHeight="1" x14ac:dyDescent="0.3">
      <c r="A4" s="495" t="s">
        <v>180</v>
      </c>
      <c r="B4" s="495"/>
      <c r="C4" s="495"/>
      <c r="D4" s="495"/>
      <c r="E4" s="495"/>
      <c r="F4" s="495"/>
      <c r="G4" s="495"/>
      <c r="H4" s="495"/>
      <c r="I4" s="495"/>
    </row>
    <row r="5" spans="1:9" s="50" customFormat="1" ht="65.150000000000006" customHeight="1" x14ac:dyDescent="0.3">
      <c r="A5" s="496"/>
      <c r="B5" s="497"/>
      <c r="C5" s="498" t="s">
        <v>187</v>
      </c>
      <c r="D5" s="498"/>
      <c r="E5" s="498"/>
      <c r="F5" s="498"/>
      <c r="G5" s="498"/>
      <c r="H5" s="498"/>
      <c r="I5" s="498"/>
    </row>
    <row r="6" spans="1:9" s="50" customFormat="1" ht="35.15" customHeight="1" x14ac:dyDescent="0.3">
      <c r="A6" s="499" t="s">
        <v>293</v>
      </c>
      <c r="B6" s="500"/>
      <c r="C6" s="505"/>
      <c r="D6" s="506"/>
      <c r="E6" s="506"/>
      <c r="F6" s="506"/>
      <c r="G6" s="506"/>
      <c r="H6" s="506"/>
      <c r="I6" s="507"/>
    </row>
    <row r="7" spans="1:9" s="50" customFormat="1" ht="17.5" customHeight="1" x14ac:dyDescent="0.3">
      <c r="A7" s="501"/>
      <c r="B7" s="502"/>
      <c r="C7" s="508"/>
      <c r="D7" s="509"/>
      <c r="E7" s="509"/>
      <c r="F7" s="509"/>
      <c r="G7" s="509"/>
      <c r="H7" s="509"/>
      <c r="I7" s="510"/>
    </row>
    <row r="8" spans="1:9" ht="35.15" customHeight="1" x14ac:dyDescent="0.25">
      <c r="A8" s="503"/>
      <c r="B8" s="504"/>
      <c r="C8" s="511"/>
      <c r="D8" s="512"/>
      <c r="E8" s="512"/>
      <c r="F8" s="512"/>
      <c r="G8" s="512"/>
      <c r="H8" s="512"/>
      <c r="I8" s="513"/>
    </row>
    <row r="9" spans="1:9" x14ac:dyDescent="0.25">
      <c r="A9" s="479" t="s">
        <v>294</v>
      </c>
      <c r="B9" s="480"/>
      <c r="C9" s="469"/>
      <c r="D9" s="470"/>
      <c r="E9" s="470"/>
      <c r="F9" s="470"/>
      <c r="G9" s="470"/>
      <c r="H9" s="470"/>
      <c r="I9" s="471"/>
    </row>
    <row r="10" spans="1:9" ht="22.5" customHeight="1" x14ac:dyDescent="0.25">
      <c r="A10" s="481"/>
      <c r="B10" s="482"/>
      <c r="C10" s="472"/>
      <c r="D10" s="473"/>
      <c r="E10" s="473"/>
      <c r="F10" s="473"/>
      <c r="G10" s="473"/>
      <c r="H10" s="473"/>
      <c r="I10" s="474"/>
    </row>
    <row r="11" spans="1:9" x14ac:dyDescent="0.25">
      <c r="A11" s="483"/>
      <c r="B11" s="484"/>
      <c r="C11" s="475"/>
      <c r="D11" s="476"/>
      <c r="E11" s="476"/>
      <c r="F11" s="476"/>
      <c r="G11" s="476"/>
      <c r="H11" s="476"/>
      <c r="I11" s="477"/>
    </row>
    <row r="12" spans="1:9" x14ac:dyDescent="0.25">
      <c r="A12" s="485" t="s">
        <v>295</v>
      </c>
      <c r="B12" s="486"/>
      <c r="C12" s="469"/>
      <c r="D12" s="470"/>
      <c r="E12" s="470"/>
      <c r="F12" s="470"/>
      <c r="G12" s="470"/>
      <c r="H12" s="470"/>
      <c r="I12" s="471"/>
    </row>
    <row r="13" spans="1:9" x14ac:dyDescent="0.25">
      <c r="A13" s="487"/>
      <c r="B13" s="488"/>
      <c r="C13" s="472"/>
      <c r="D13" s="473"/>
      <c r="E13" s="473"/>
      <c r="F13" s="473"/>
      <c r="G13" s="473"/>
      <c r="H13" s="473"/>
      <c r="I13" s="474"/>
    </row>
    <row r="14" spans="1:9" ht="92.15" customHeight="1" x14ac:dyDescent="0.25">
      <c r="A14" s="487"/>
      <c r="B14" s="488"/>
      <c r="C14" s="475"/>
      <c r="D14" s="476"/>
      <c r="E14" s="476"/>
      <c r="F14" s="476"/>
      <c r="G14" s="476"/>
      <c r="H14" s="476"/>
      <c r="I14" s="477"/>
    </row>
    <row r="15" spans="1:9" ht="9" customHeight="1" x14ac:dyDescent="0.25">
      <c r="A15" s="489" t="s">
        <v>296</v>
      </c>
      <c r="B15" s="490"/>
      <c r="C15" s="469"/>
      <c r="D15" s="470"/>
      <c r="E15" s="470"/>
      <c r="F15" s="470"/>
      <c r="G15" s="470"/>
      <c r="H15" s="470"/>
      <c r="I15" s="471"/>
    </row>
    <row r="16" spans="1:9" ht="38.5" customHeight="1" x14ac:dyDescent="0.25">
      <c r="A16" s="491"/>
      <c r="B16" s="492"/>
      <c r="C16" s="472"/>
      <c r="D16" s="473"/>
      <c r="E16" s="473"/>
      <c r="F16" s="473"/>
      <c r="G16" s="473"/>
      <c r="H16" s="473"/>
      <c r="I16" s="474"/>
    </row>
    <row r="17" spans="1:9" ht="16.5" customHeight="1" x14ac:dyDescent="0.25">
      <c r="A17" s="493"/>
      <c r="B17" s="494"/>
      <c r="C17" s="475"/>
      <c r="D17" s="476"/>
      <c r="E17" s="476"/>
      <c r="F17" s="476"/>
      <c r="G17" s="476"/>
      <c r="H17" s="476"/>
      <c r="I17" s="477"/>
    </row>
    <row r="18" spans="1:9" ht="13" customHeight="1" x14ac:dyDescent="0.25">
      <c r="A18" s="463" t="s">
        <v>297</v>
      </c>
      <c r="B18" s="464"/>
      <c r="C18" s="469"/>
      <c r="D18" s="470"/>
      <c r="E18" s="470"/>
      <c r="F18" s="470"/>
      <c r="G18" s="470"/>
      <c r="H18" s="470"/>
      <c r="I18" s="471"/>
    </row>
    <row r="19" spans="1:9" ht="22" customHeight="1" x14ac:dyDescent="0.25">
      <c r="A19" s="465"/>
      <c r="B19" s="466"/>
      <c r="C19" s="472"/>
      <c r="D19" s="473"/>
      <c r="E19" s="473"/>
      <c r="F19" s="473"/>
      <c r="G19" s="473"/>
      <c r="H19" s="473"/>
      <c r="I19" s="474"/>
    </row>
    <row r="20" spans="1:9" ht="38.5" customHeight="1" x14ac:dyDescent="0.25">
      <c r="A20" s="467"/>
      <c r="B20" s="468"/>
      <c r="C20" s="475"/>
      <c r="D20" s="476"/>
      <c r="E20" s="476"/>
      <c r="F20" s="476"/>
      <c r="G20" s="476"/>
      <c r="H20" s="476"/>
      <c r="I20" s="477"/>
    </row>
    <row r="21" spans="1:9" s="50" customFormat="1" ht="22.5" customHeight="1" x14ac:dyDescent="0.3">
      <c r="A21" s="478" t="s">
        <v>178</v>
      </c>
      <c r="B21" s="478"/>
      <c r="C21" s="478"/>
      <c r="D21" s="478"/>
      <c r="E21" s="478"/>
      <c r="F21" s="478"/>
      <c r="G21" s="478"/>
      <c r="H21" s="478"/>
      <c r="I21" s="478"/>
    </row>
  </sheetData>
  <sheetProtection algorithmName="SHA-512" hashValue="BE3kWieGdsf7l/rDgqatVUsicayhE4hbzJgtfF9eRehfmKcz/eDiO9F5gwQlvXkybePC+UmVUl5ykcic47HI9w==" saltValue="kpnMYDZW5/fIM3rMHV/w3g==" spinCount="100000" sheet="1"/>
  <mergeCells count="17">
    <mergeCell ref="A1:I1"/>
    <mergeCell ref="A2:I2"/>
    <mergeCell ref="B3:I3"/>
    <mergeCell ref="A4:I4"/>
    <mergeCell ref="A5:B5"/>
    <mergeCell ref="C5:I5"/>
    <mergeCell ref="A6:B8"/>
    <mergeCell ref="C6:I8"/>
    <mergeCell ref="A9:B11"/>
    <mergeCell ref="C9:I11"/>
    <mergeCell ref="A12:B14"/>
    <mergeCell ref="C12:I14"/>
    <mergeCell ref="A15:B17"/>
    <mergeCell ref="C15:I17"/>
    <mergeCell ref="A18:B20"/>
    <mergeCell ref="C18:I20"/>
    <mergeCell ref="A21:I21"/>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1A Féminin">
              <controlPr defaultSize="0" autoFill="0" autoLine="0" autoPict="0">
                <anchor moveWithCells="1" sizeWithCells="1">
                  <from>
                    <xdr:col>2</xdr:col>
                    <xdr:colOff>260350</xdr:colOff>
                    <xdr:row>5</xdr:row>
                    <xdr:rowOff>222250</xdr:rowOff>
                  </from>
                  <to>
                    <xdr:col>3</xdr:col>
                    <xdr:colOff>342900</xdr:colOff>
                    <xdr:row>6</xdr:row>
                    <xdr:rowOff>69850</xdr:rowOff>
                  </to>
                </anchor>
              </controlPr>
            </control>
          </mc:Choice>
        </mc:AlternateContent>
        <mc:AlternateContent xmlns:mc="http://schemas.openxmlformats.org/markup-compatibility/2006">
          <mc:Choice Requires="x14">
            <control shapeId="73730" r:id="rId5" name="1A Masculin">
              <controlPr defaultSize="0" autoFill="0" autoLine="0" autoPict="0">
                <anchor moveWithCells="1" sizeWithCells="1">
                  <from>
                    <xdr:col>5</xdr:col>
                    <xdr:colOff>69850</xdr:colOff>
                    <xdr:row>5</xdr:row>
                    <xdr:rowOff>203200</xdr:rowOff>
                  </from>
                  <to>
                    <xdr:col>7</xdr:col>
                    <xdr:colOff>254000</xdr:colOff>
                    <xdr:row>6</xdr:row>
                    <xdr:rowOff>88900</xdr:rowOff>
                  </to>
                </anchor>
              </controlPr>
            </control>
          </mc:Choice>
        </mc:AlternateContent>
        <mc:AlternateContent xmlns:mc="http://schemas.openxmlformats.org/markup-compatibility/2006">
          <mc:Choice Requires="x14">
            <control shapeId="73731" r:id="rId6" name="1A Ni féminin, ni masculin">
              <controlPr defaultSize="0" autoFill="0" autoLine="0" autoPict="0">
                <anchor moveWithCells="1" sizeWithCells="1">
                  <from>
                    <xdr:col>2</xdr:col>
                    <xdr:colOff>279400</xdr:colOff>
                    <xdr:row>7</xdr:row>
                    <xdr:rowOff>31750</xdr:rowOff>
                  </from>
                  <to>
                    <xdr:col>3</xdr:col>
                    <xdr:colOff>374650</xdr:colOff>
                    <xdr:row>7</xdr:row>
                    <xdr:rowOff>165100</xdr:rowOff>
                  </to>
                </anchor>
              </controlPr>
            </control>
          </mc:Choice>
        </mc:AlternateContent>
        <mc:AlternateContent xmlns:mc="http://schemas.openxmlformats.org/markup-compatibility/2006">
          <mc:Choice Requires="x14">
            <control shapeId="73732" r:id="rId7" name="1A Ni féminin, ni masculin">
              <controlPr defaultSize="0" autoFill="0" autoLine="0" autoPict="0">
                <anchor moveWithCells="1" sizeWithCells="1">
                  <from>
                    <xdr:col>5</xdr:col>
                    <xdr:colOff>69850</xdr:colOff>
                    <xdr:row>7</xdr:row>
                    <xdr:rowOff>12700</xdr:rowOff>
                  </from>
                  <to>
                    <xdr:col>7</xdr:col>
                    <xdr:colOff>152400</xdr:colOff>
                    <xdr:row>7</xdr:row>
                    <xdr:rowOff>152400</xdr:rowOff>
                  </to>
                </anchor>
              </controlPr>
            </control>
          </mc:Choice>
        </mc:AlternateContent>
        <mc:AlternateContent xmlns:mc="http://schemas.openxmlformats.org/markup-compatibility/2006">
          <mc:Choice Requires="x14">
            <control shapeId="73733" r:id="rId8" name="1A Masculin">
              <controlPr defaultSize="0" autoFill="0" autoLine="0" autoPict="0">
                <anchor moveWithCells="1" sizeWithCells="1">
                  <from>
                    <xdr:col>2</xdr:col>
                    <xdr:colOff>279400</xdr:colOff>
                    <xdr:row>8</xdr:row>
                    <xdr:rowOff>88900</xdr:rowOff>
                  </from>
                  <to>
                    <xdr:col>3</xdr:col>
                    <xdr:colOff>355600</xdr:colOff>
                    <xdr:row>10</xdr:row>
                    <xdr:rowOff>12700</xdr:rowOff>
                  </to>
                </anchor>
              </controlPr>
            </control>
          </mc:Choice>
        </mc:AlternateContent>
        <mc:AlternateContent xmlns:mc="http://schemas.openxmlformats.org/markup-compatibility/2006">
          <mc:Choice Requires="x14">
            <control shapeId="73734" r:id="rId9" name="1A Masculin">
              <controlPr defaultSize="0" autoFill="0" autoLine="0" autoPict="0">
                <anchor moveWithCells="1" sizeWithCells="1">
                  <from>
                    <xdr:col>5</xdr:col>
                    <xdr:colOff>63500</xdr:colOff>
                    <xdr:row>8</xdr:row>
                    <xdr:rowOff>69850</xdr:rowOff>
                  </from>
                  <to>
                    <xdr:col>8</xdr:col>
                    <xdr:colOff>152400</xdr:colOff>
                    <xdr:row>10</xdr:row>
                    <xdr:rowOff>50800</xdr:rowOff>
                  </to>
                </anchor>
              </controlPr>
            </control>
          </mc:Choice>
        </mc:AlternateContent>
        <mc:AlternateContent xmlns:mc="http://schemas.openxmlformats.org/markup-compatibility/2006">
          <mc:Choice Requires="x14">
            <control shapeId="73735" r:id="rId10" name="1A Masculin">
              <controlPr defaultSize="0" autoFill="0" autoLine="0" autoPict="0">
                <anchor moveWithCells="1" sizeWithCells="1">
                  <from>
                    <xdr:col>5</xdr:col>
                    <xdr:colOff>31750</xdr:colOff>
                    <xdr:row>13</xdr:row>
                    <xdr:rowOff>12700</xdr:rowOff>
                  </from>
                  <to>
                    <xdr:col>8</xdr:col>
                    <xdr:colOff>152400</xdr:colOff>
                    <xdr:row>13</xdr:row>
                    <xdr:rowOff>260350</xdr:rowOff>
                  </to>
                </anchor>
              </controlPr>
            </control>
          </mc:Choice>
        </mc:AlternateContent>
        <mc:AlternateContent xmlns:mc="http://schemas.openxmlformats.org/markup-compatibility/2006">
          <mc:Choice Requires="x14">
            <control shapeId="73736" r:id="rId11" name="1A Masculin">
              <controlPr defaultSize="0" autoFill="0" autoLine="0" autoPict="0">
                <anchor moveWithCells="1" sizeWithCells="1">
                  <from>
                    <xdr:col>2</xdr:col>
                    <xdr:colOff>279400</xdr:colOff>
                    <xdr:row>13</xdr:row>
                    <xdr:rowOff>88900</xdr:rowOff>
                  </from>
                  <to>
                    <xdr:col>3</xdr:col>
                    <xdr:colOff>355600</xdr:colOff>
                    <xdr:row>13</xdr:row>
                    <xdr:rowOff>222250</xdr:rowOff>
                  </to>
                </anchor>
              </controlPr>
            </control>
          </mc:Choice>
        </mc:AlternateContent>
        <mc:AlternateContent xmlns:mc="http://schemas.openxmlformats.org/markup-compatibility/2006">
          <mc:Choice Requires="x14">
            <control shapeId="73737" r:id="rId12" name="1A Masculin">
              <controlPr defaultSize="0" autoFill="0" autoLine="0" autoPict="0">
                <anchor moveWithCells="1" sizeWithCells="1">
                  <from>
                    <xdr:col>2</xdr:col>
                    <xdr:colOff>279400</xdr:colOff>
                    <xdr:row>14</xdr:row>
                    <xdr:rowOff>88900</xdr:rowOff>
                  </from>
                  <to>
                    <xdr:col>3</xdr:col>
                    <xdr:colOff>355600</xdr:colOff>
                    <xdr:row>16</xdr:row>
                    <xdr:rowOff>12700</xdr:rowOff>
                  </to>
                </anchor>
              </controlPr>
            </control>
          </mc:Choice>
        </mc:AlternateContent>
        <mc:AlternateContent xmlns:mc="http://schemas.openxmlformats.org/markup-compatibility/2006">
          <mc:Choice Requires="x14">
            <control shapeId="73738" r:id="rId13" name="1A Masculin">
              <controlPr defaultSize="0" autoFill="0" autoLine="0" autoPict="0">
                <anchor moveWithCells="1" sizeWithCells="1">
                  <from>
                    <xdr:col>5</xdr:col>
                    <xdr:colOff>63500</xdr:colOff>
                    <xdr:row>14</xdr:row>
                    <xdr:rowOff>69850</xdr:rowOff>
                  </from>
                  <to>
                    <xdr:col>8</xdr:col>
                    <xdr:colOff>38100</xdr:colOff>
                    <xdr:row>15</xdr:row>
                    <xdr:rowOff>298450</xdr:rowOff>
                  </to>
                </anchor>
              </controlPr>
            </control>
          </mc:Choice>
        </mc:AlternateContent>
        <mc:AlternateContent xmlns:mc="http://schemas.openxmlformats.org/markup-compatibility/2006">
          <mc:Choice Requires="x14">
            <control shapeId="73739" r:id="rId14" name="1A Masculin">
              <controlPr defaultSize="0" autoFill="0" autoLine="0" autoPict="0">
                <anchor moveWithCells="1" sizeWithCells="1">
                  <from>
                    <xdr:col>2</xdr:col>
                    <xdr:colOff>279400</xdr:colOff>
                    <xdr:row>17</xdr:row>
                    <xdr:rowOff>88900</xdr:rowOff>
                  </from>
                  <to>
                    <xdr:col>3</xdr:col>
                    <xdr:colOff>355600</xdr:colOff>
                    <xdr:row>19</xdr:row>
                    <xdr:rowOff>12700</xdr:rowOff>
                  </to>
                </anchor>
              </controlPr>
            </control>
          </mc:Choice>
        </mc:AlternateContent>
        <mc:AlternateContent xmlns:mc="http://schemas.openxmlformats.org/markup-compatibility/2006">
          <mc:Choice Requires="x14">
            <control shapeId="73740" r:id="rId15" name="1A Masculin">
              <controlPr defaultSize="0" autoFill="0" autoLine="0" autoPict="0">
                <anchor moveWithCells="1" sizeWithCells="1">
                  <from>
                    <xdr:col>5</xdr:col>
                    <xdr:colOff>63500</xdr:colOff>
                    <xdr:row>17</xdr:row>
                    <xdr:rowOff>69850</xdr:rowOff>
                  </from>
                  <to>
                    <xdr:col>8</xdr:col>
                    <xdr:colOff>38100</xdr:colOff>
                    <xdr:row>18</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05309-8CA8-45A7-BF69-E39AA0419F1A}">
  <sheetPr>
    <tabColor theme="7" tint="0.79998168889431442"/>
  </sheetPr>
  <dimension ref="A1:P29"/>
  <sheetViews>
    <sheetView zoomScale="110" zoomScaleNormal="110" workbookViewId="0">
      <selection activeCell="D27" sqref="D27"/>
    </sheetView>
  </sheetViews>
  <sheetFormatPr baseColWidth="10" defaultColWidth="10.81640625" defaultRowHeight="13" x14ac:dyDescent="0.3"/>
  <cols>
    <col min="1" max="1" width="31" style="49" customWidth="1"/>
    <col min="2" max="2" width="14.1796875" style="33" customWidth="1"/>
    <col min="3" max="3" width="14.81640625" style="33" customWidth="1"/>
    <col min="4" max="16384" width="10.81640625" style="33"/>
  </cols>
  <sheetData>
    <row r="1" spans="1:16" s="39" customFormat="1" ht="45" customHeight="1" x14ac:dyDescent="0.35">
      <c r="A1" s="520" t="s">
        <v>311</v>
      </c>
      <c r="B1" s="520"/>
      <c r="C1" s="520"/>
      <c r="D1" s="520"/>
      <c r="E1" s="520"/>
      <c r="F1" s="520"/>
      <c r="G1" s="520"/>
      <c r="H1" s="520"/>
      <c r="I1" s="520"/>
      <c r="J1" s="520"/>
      <c r="K1" s="520"/>
      <c r="L1" s="38"/>
      <c r="M1" s="38"/>
      <c r="N1" s="38"/>
      <c r="O1" s="38"/>
      <c r="P1" s="38"/>
    </row>
    <row r="2" spans="1:16" ht="23.5" customHeight="1" x14ac:dyDescent="0.3">
      <c r="A2" s="43" t="s">
        <v>108</v>
      </c>
      <c r="B2" s="523"/>
      <c r="C2" s="524"/>
      <c r="D2" s="521"/>
      <c r="E2" s="522"/>
      <c r="F2" s="522"/>
      <c r="G2" s="522"/>
      <c r="H2" s="522"/>
      <c r="I2" s="522"/>
      <c r="J2" s="522"/>
      <c r="K2" s="522"/>
    </row>
    <row r="3" spans="1:16" ht="24.65" customHeight="1" x14ac:dyDescent="0.3">
      <c r="A3" s="44" t="s">
        <v>126</v>
      </c>
      <c r="B3" s="529"/>
      <c r="C3" s="530"/>
      <c r="D3" s="521"/>
      <c r="E3" s="522"/>
      <c r="F3" s="522"/>
      <c r="G3" s="522"/>
      <c r="H3" s="522"/>
      <c r="I3" s="522"/>
      <c r="J3" s="522"/>
      <c r="K3" s="522"/>
    </row>
    <row r="4" spans="1:16" ht="24.65" customHeight="1" x14ac:dyDescent="0.3">
      <c r="A4" s="44" t="s">
        <v>184</v>
      </c>
      <c r="B4" s="531"/>
      <c r="C4" s="532"/>
      <c r="D4" s="521"/>
      <c r="E4" s="522"/>
      <c r="F4" s="522"/>
      <c r="G4" s="522"/>
      <c r="H4" s="522"/>
      <c r="I4" s="522"/>
      <c r="J4" s="522"/>
      <c r="K4" s="522"/>
    </row>
    <row r="5" spans="1:16" ht="24.65" customHeight="1" x14ac:dyDescent="0.3">
      <c r="A5" s="44" t="s">
        <v>111</v>
      </c>
      <c r="B5" s="531"/>
      <c r="C5" s="532"/>
      <c r="D5" s="521"/>
      <c r="E5" s="522"/>
      <c r="F5" s="522"/>
      <c r="G5" s="522"/>
      <c r="H5" s="522"/>
      <c r="I5" s="522"/>
      <c r="J5" s="522"/>
      <c r="K5" s="522"/>
    </row>
    <row r="6" spans="1:16" ht="15" customHeight="1" x14ac:dyDescent="0.3">
      <c r="A6" s="536"/>
      <c r="B6" s="536"/>
      <c r="C6" s="536"/>
      <c r="D6" s="536"/>
      <c r="E6" s="536"/>
      <c r="F6" s="536"/>
      <c r="G6" s="536"/>
      <c r="H6" s="536"/>
      <c r="I6" s="536"/>
      <c r="J6" s="536"/>
      <c r="K6" s="536"/>
    </row>
    <row r="7" spans="1:16" ht="15" customHeight="1" x14ac:dyDescent="0.3">
      <c r="A7" s="537" t="s">
        <v>312</v>
      </c>
      <c r="B7" s="537"/>
      <c r="C7" s="537"/>
      <c r="D7" s="537"/>
      <c r="E7" s="537"/>
      <c r="F7" s="537"/>
      <c r="G7" s="537"/>
      <c r="H7" s="537"/>
      <c r="I7" s="537"/>
      <c r="J7" s="537"/>
      <c r="K7" s="537"/>
    </row>
    <row r="8" spans="1:16" ht="30" customHeight="1" x14ac:dyDescent="0.3">
      <c r="A8" s="525" t="s">
        <v>188</v>
      </c>
      <c r="B8" s="525"/>
      <c r="C8" s="525"/>
      <c r="D8" s="525"/>
      <c r="E8" s="525"/>
      <c r="F8" s="525"/>
      <c r="G8" s="525"/>
      <c r="H8" s="525"/>
      <c r="I8" s="525"/>
      <c r="J8" s="525"/>
      <c r="K8" s="525"/>
      <c r="L8" s="338"/>
      <c r="M8" s="338"/>
    </row>
    <row r="9" spans="1:16" ht="122.5" customHeight="1" x14ac:dyDescent="0.3">
      <c r="A9" s="527"/>
      <c r="B9" s="527"/>
      <c r="C9" s="527"/>
      <c r="D9" s="527"/>
      <c r="E9" s="527"/>
      <c r="F9" s="527"/>
      <c r="G9" s="527"/>
      <c r="H9" s="527"/>
      <c r="I9" s="527"/>
      <c r="J9" s="527"/>
      <c r="K9" s="527"/>
      <c r="L9" s="339"/>
      <c r="M9" s="339"/>
      <c r="N9" s="42"/>
    </row>
    <row r="10" spans="1:16" ht="15" customHeight="1" x14ac:dyDescent="0.3">
      <c r="A10" s="526" t="s">
        <v>189</v>
      </c>
      <c r="B10" s="526"/>
      <c r="C10" s="526"/>
      <c r="D10" s="526"/>
      <c r="E10" s="526"/>
      <c r="F10" s="526"/>
      <c r="G10" s="526"/>
      <c r="H10" s="526"/>
      <c r="I10" s="526"/>
      <c r="J10" s="526"/>
      <c r="K10" s="526"/>
      <c r="L10" s="338"/>
      <c r="M10" s="338"/>
    </row>
    <row r="11" spans="1:16" ht="122.15" customHeight="1" x14ac:dyDescent="0.3">
      <c r="A11" s="528"/>
      <c r="B11" s="528"/>
      <c r="C11" s="528"/>
      <c r="D11" s="528"/>
      <c r="E11" s="528"/>
      <c r="F11" s="528"/>
      <c r="G11" s="528"/>
      <c r="H11" s="528"/>
      <c r="I11" s="528"/>
      <c r="J11" s="528"/>
      <c r="K11" s="528"/>
      <c r="L11" s="339"/>
      <c r="M11" s="339"/>
    </row>
    <row r="12" spans="1:16" ht="15" customHeight="1" x14ac:dyDescent="0.3">
      <c r="A12" s="534" t="s">
        <v>351</v>
      </c>
      <c r="B12" s="534"/>
      <c r="C12" s="534"/>
      <c r="D12" s="534"/>
      <c r="E12" s="534"/>
      <c r="F12" s="534"/>
      <c r="G12" s="534"/>
      <c r="H12" s="534"/>
      <c r="I12" s="534"/>
      <c r="J12" s="534"/>
      <c r="K12" s="534"/>
      <c r="L12" s="45"/>
    </row>
    <row r="13" spans="1:16" s="45" customFormat="1" ht="13" customHeight="1" x14ac:dyDescent="0.3">
      <c r="A13" s="535"/>
      <c r="B13" s="535"/>
      <c r="C13" s="535"/>
      <c r="D13" s="535"/>
      <c r="E13" s="535"/>
      <c r="F13" s="535"/>
      <c r="G13" s="535"/>
      <c r="H13" s="535"/>
      <c r="I13" s="535"/>
      <c r="J13" s="535"/>
      <c r="K13" s="535"/>
    </row>
    <row r="14" spans="1:16" ht="15" customHeight="1" x14ac:dyDescent="0.3">
      <c r="A14" s="533" t="s">
        <v>345</v>
      </c>
      <c r="B14" s="533"/>
      <c r="C14" s="533"/>
      <c r="D14" s="533"/>
      <c r="E14" s="533"/>
      <c r="F14" s="533"/>
      <c r="G14" s="533"/>
      <c r="H14" s="533"/>
      <c r="I14" s="533"/>
      <c r="J14" s="533"/>
      <c r="K14" s="533"/>
    </row>
    <row r="15" spans="1:16" ht="51.65" customHeight="1" x14ac:dyDescent="0.3">
      <c r="A15" s="518"/>
      <c r="B15" s="518"/>
      <c r="C15" s="518"/>
      <c r="D15" s="518"/>
      <c r="E15" s="518"/>
      <c r="F15" s="518"/>
      <c r="G15" s="518"/>
      <c r="H15" s="518"/>
      <c r="I15" s="518"/>
      <c r="J15" s="518"/>
      <c r="K15" s="518"/>
    </row>
    <row r="16" spans="1:16" x14ac:dyDescent="0.3">
      <c r="A16" s="46" t="s">
        <v>346</v>
      </c>
      <c r="B16" s="47"/>
      <c r="C16" s="47"/>
      <c r="D16" s="47"/>
      <c r="E16" s="47"/>
      <c r="F16" s="47"/>
      <c r="G16" s="47"/>
      <c r="H16" s="47"/>
      <c r="I16" s="47"/>
      <c r="J16" s="47"/>
      <c r="K16" s="47"/>
    </row>
    <row r="17" spans="1:11" ht="51.65" customHeight="1" x14ac:dyDescent="0.3">
      <c r="A17" s="518"/>
      <c r="B17" s="519"/>
      <c r="C17" s="519"/>
      <c r="D17" s="519"/>
      <c r="E17" s="519"/>
      <c r="F17" s="519"/>
      <c r="G17" s="519"/>
      <c r="H17" s="519"/>
      <c r="I17" s="519"/>
      <c r="J17" s="519"/>
      <c r="K17" s="519"/>
    </row>
    <row r="18" spans="1:11" x14ac:dyDescent="0.3">
      <c r="A18" s="539" t="s">
        <v>347</v>
      </c>
      <c r="B18" s="539"/>
      <c r="C18" s="539"/>
      <c r="D18" s="539"/>
      <c r="E18" s="539"/>
      <c r="F18" s="539"/>
      <c r="G18" s="539"/>
      <c r="H18" s="539"/>
      <c r="I18" s="539"/>
      <c r="J18" s="539"/>
      <c r="K18" s="539"/>
    </row>
    <row r="19" spans="1:11" ht="52" customHeight="1" x14ac:dyDescent="0.3">
      <c r="A19" s="518"/>
      <c r="B19" s="519"/>
      <c r="C19" s="519"/>
      <c r="D19" s="519"/>
      <c r="E19" s="519"/>
      <c r="F19" s="519"/>
      <c r="G19" s="519"/>
      <c r="H19" s="519"/>
      <c r="I19" s="519"/>
      <c r="J19" s="519"/>
      <c r="K19" s="519"/>
    </row>
    <row r="20" spans="1:11" ht="29.15" customHeight="1" x14ac:dyDescent="0.3">
      <c r="A20" s="539" t="s">
        <v>348</v>
      </c>
      <c r="B20" s="539"/>
      <c r="C20" s="539"/>
      <c r="D20" s="539"/>
      <c r="E20" s="539"/>
      <c r="F20" s="539"/>
      <c r="G20" s="539"/>
      <c r="H20" s="539"/>
      <c r="I20" s="539"/>
      <c r="J20" s="539"/>
      <c r="K20" s="539"/>
    </row>
    <row r="21" spans="1:11" ht="52" customHeight="1" x14ac:dyDescent="0.3">
      <c r="A21" s="518"/>
      <c r="B21" s="518"/>
      <c r="C21" s="518"/>
      <c r="D21" s="518"/>
      <c r="E21" s="518"/>
      <c r="F21" s="518"/>
      <c r="G21" s="518"/>
      <c r="H21" s="518"/>
      <c r="I21" s="518"/>
      <c r="J21" s="518"/>
      <c r="K21" s="518"/>
    </row>
    <row r="22" spans="1:11" x14ac:dyDescent="0.3">
      <c r="A22" s="537" t="s">
        <v>110</v>
      </c>
      <c r="B22" s="540"/>
      <c r="C22" s="540"/>
      <c r="D22" s="540"/>
      <c r="E22" s="540"/>
      <c r="F22" s="540"/>
      <c r="G22" s="540"/>
      <c r="H22" s="540"/>
      <c r="I22" s="540"/>
      <c r="J22" s="540"/>
      <c r="K22" s="540"/>
    </row>
    <row r="23" spans="1:11" ht="47.5" customHeight="1" x14ac:dyDescent="0.3">
      <c r="A23" s="538" t="s">
        <v>349</v>
      </c>
      <c r="B23" s="538"/>
      <c r="C23" s="538"/>
      <c r="D23" s="538"/>
      <c r="E23" s="538"/>
      <c r="F23" s="538"/>
      <c r="G23" s="538"/>
      <c r="H23" s="538"/>
      <c r="I23" s="538"/>
      <c r="J23" s="538"/>
      <c r="K23" s="538"/>
    </row>
    <row r="24" spans="1:11" ht="105" customHeight="1" x14ac:dyDescent="0.3">
      <c r="A24" s="519"/>
      <c r="B24" s="519"/>
      <c r="C24" s="519"/>
      <c r="D24" s="519"/>
      <c r="E24" s="519"/>
      <c r="F24" s="519"/>
      <c r="G24" s="519"/>
      <c r="H24" s="519"/>
      <c r="I24" s="519"/>
      <c r="J24" s="519"/>
      <c r="K24" s="519"/>
    </row>
    <row r="25" spans="1:11" x14ac:dyDescent="0.3">
      <c r="A25" s="48"/>
      <c r="B25" s="45"/>
      <c r="C25" s="45"/>
      <c r="D25" s="45"/>
      <c r="E25" s="45"/>
      <c r="F25" s="45"/>
      <c r="G25" s="45"/>
      <c r="H25" s="45"/>
      <c r="I25" s="45"/>
      <c r="J25" s="45"/>
      <c r="K25" s="45"/>
    </row>
    <row r="26" spans="1:11" x14ac:dyDescent="0.3">
      <c r="A26" s="48"/>
      <c r="B26" s="45"/>
      <c r="C26" s="45"/>
      <c r="D26" s="45"/>
      <c r="E26" s="45"/>
      <c r="F26" s="45"/>
      <c r="G26" s="45"/>
      <c r="H26" s="45"/>
      <c r="I26" s="45"/>
      <c r="J26" s="45"/>
      <c r="K26" s="45"/>
    </row>
    <row r="27" spans="1:11" x14ac:dyDescent="0.3">
      <c r="A27" s="48"/>
      <c r="B27" s="45"/>
      <c r="C27" s="45"/>
      <c r="D27" s="45"/>
      <c r="E27" s="45"/>
      <c r="F27" s="45"/>
      <c r="G27" s="45"/>
      <c r="H27" s="45"/>
      <c r="I27" s="45"/>
      <c r="J27" s="45"/>
      <c r="K27" s="45"/>
    </row>
    <row r="28" spans="1:11" x14ac:dyDescent="0.3">
      <c r="A28" s="48"/>
      <c r="B28" s="45"/>
      <c r="C28" s="45"/>
      <c r="D28" s="45"/>
      <c r="E28" s="45"/>
      <c r="F28" s="45"/>
      <c r="G28" s="45"/>
      <c r="H28" s="45"/>
      <c r="I28" s="45"/>
      <c r="J28" s="45"/>
      <c r="K28" s="45"/>
    </row>
    <row r="29" spans="1:11" ht="11.5" customHeight="1" x14ac:dyDescent="0.3"/>
  </sheetData>
  <mergeCells count="27">
    <mergeCell ref="A24:K24"/>
    <mergeCell ref="B3:C3"/>
    <mergeCell ref="B5:C5"/>
    <mergeCell ref="B4:C4"/>
    <mergeCell ref="A14:K14"/>
    <mergeCell ref="A15:K15"/>
    <mergeCell ref="A12:K12"/>
    <mergeCell ref="A13:K13"/>
    <mergeCell ref="A6:K6"/>
    <mergeCell ref="A7:K7"/>
    <mergeCell ref="A23:K23"/>
    <mergeCell ref="A18:K18"/>
    <mergeCell ref="A19:K19"/>
    <mergeCell ref="A22:K22"/>
    <mergeCell ref="A20:K20"/>
    <mergeCell ref="A21:K21"/>
    <mergeCell ref="A17:K17"/>
    <mergeCell ref="A1:K1"/>
    <mergeCell ref="D2:K2"/>
    <mergeCell ref="D3:K3"/>
    <mergeCell ref="D4:K4"/>
    <mergeCell ref="D5:K5"/>
    <mergeCell ref="B2:C2"/>
    <mergeCell ref="A8:K8"/>
    <mergeCell ref="A10:K10"/>
    <mergeCell ref="A9:K9"/>
    <mergeCell ref="A11:K11"/>
  </mergeCells>
  <pageMargins left="0.70866141732283472" right="0.70866141732283472"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B0AA-D5AB-4FAA-B22A-9D1D12CC897C}">
  <sheetPr>
    <tabColor theme="7" tint="0.79998168889431442"/>
  </sheetPr>
  <dimension ref="A1:R984"/>
  <sheetViews>
    <sheetView zoomScaleNormal="100" workbookViewId="0">
      <selection sqref="A1:I1"/>
    </sheetView>
  </sheetViews>
  <sheetFormatPr baseColWidth="10" defaultColWidth="12.54296875" defaultRowHeight="15" customHeight="1" x14ac:dyDescent="0.3"/>
  <cols>
    <col min="1" max="1" width="5.1796875" style="54" customWidth="1"/>
    <col min="2" max="2" width="3.81640625" style="54" customWidth="1"/>
    <col min="3" max="3" width="26.1796875" style="54" customWidth="1"/>
    <col min="4" max="4" width="28.81640625" style="54" customWidth="1"/>
    <col min="5" max="5" width="42.1796875" style="54" customWidth="1"/>
    <col min="6" max="8" width="17.54296875" style="54" customWidth="1"/>
    <col min="9" max="18" width="8.54296875" style="54" customWidth="1"/>
    <col min="19" max="16384" width="12.54296875" style="54"/>
  </cols>
  <sheetData>
    <row r="1" spans="1:18" s="39" customFormat="1" ht="45" customHeight="1" x14ac:dyDescent="0.35">
      <c r="A1" s="520" t="s">
        <v>343</v>
      </c>
      <c r="B1" s="545"/>
      <c r="C1" s="545"/>
      <c r="D1" s="545"/>
      <c r="E1" s="545"/>
      <c r="F1" s="545"/>
      <c r="G1" s="545"/>
      <c r="H1" s="545"/>
      <c r="I1" s="545"/>
      <c r="J1" s="38"/>
      <c r="K1" s="38"/>
      <c r="L1" s="38"/>
      <c r="M1" s="38"/>
      <c r="N1" s="38"/>
      <c r="O1" s="38"/>
      <c r="P1" s="38"/>
      <c r="Q1" s="38"/>
      <c r="R1" s="38"/>
    </row>
    <row r="2" spans="1:18" ht="15" customHeight="1" x14ac:dyDescent="0.3">
      <c r="A2" s="546"/>
      <c r="B2" s="547"/>
      <c r="C2" s="547"/>
      <c r="D2" s="547"/>
      <c r="E2" s="547"/>
      <c r="F2" s="547"/>
      <c r="G2" s="547"/>
      <c r="H2" s="547"/>
      <c r="I2" s="547"/>
      <c r="J2" s="53"/>
      <c r="K2" s="53"/>
      <c r="L2" s="53"/>
      <c r="M2" s="53"/>
      <c r="N2" s="53"/>
      <c r="O2" s="53"/>
      <c r="P2" s="53"/>
      <c r="Q2" s="53"/>
      <c r="R2" s="53"/>
    </row>
    <row r="3" spans="1:18" ht="30" customHeight="1" x14ac:dyDescent="0.3">
      <c r="A3" s="548" t="s">
        <v>314</v>
      </c>
      <c r="B3" s="549"/>
      <c r="C3" s="549"/>
      <c r="D3" s="549"/>
      <c r="E3" s="550"/>
      <c r="F3" s="551" t="s">
        <v>33</v>
      </c>
      <c r="G3" s="552"/>
      <c r="H3" s="552"/>
      <c r="I3" s="55" t="s">
        <v>34</v>
      </c>
      <c r="J3" s="53"/>
      <c r="K3" s="53"/>
      <c r="L3" s="53"/>
      <c r="M3" s="53"/>
      <c r="N3" s="53"/>
      <c r="O3" s="53"/>
      <c r="P3" s="53"/>
      <c r="Q3" s="53"/>
      <c r="R3" s="53"/>
    </row>
    <row r="4" spans="1:18" s="39" customFormat="1" ht="45" customHeight="1" x14ac:dyDescent="0.3">
      <c r="A4" s="56" t="s">
        <v>140</v>
      </c>
      <c r="B4" s="57" t="s">
        <v>22</v>
      </c>
      <c r="C4" s="57" t="s">
        <v>32</v>
      </c>
      <c r="D4" s="58" t="s">
        <v>326</v>
      </c>
      <c r="E4" s="59" t="s">
        <v>315</v>
      </c>
      <c r="F4" s="306" t="s">
        <v>316</v>
      </c>
      <c r="G4" s="60" t="s">
        <v>195</v>
      </c>
      <c r="H4" s="60" t="s">
        <v>196</v>
      </c>
      <c r="I4" s="61"/>
      <c r="J4" s="62"/>
      <c r="K4" s="62"/>
      <c r="L4" s="62"/>
      <c r="M4" s="63"/>
      <c r="N4" s="63"/>
      <c r="O4" s="63"/>
      <c r="P4" s="63"/>
      <c r="Q4" s="63"/>
      <c r="R4" s="63"/>
    </row>
    <row r="5" spans="1:18" ht="13.5" customHeight="1" x14ac:dyDescent="0.3">
      <c r="A5" s="64" t="s">
        <v>24</v>
      </c>
      <c r="B5" s="273"/>
      <c r="C5" s="285"/>
      <c r="D5" s="285"/>
      <c r="E5" s="286"/>
      <c r="F5" s="307"/>
      <c r="G5" s="267"/>
      <c r="H5" s="268"/>
      <c r="I5" s="279"/>
      <c r="J5" s="541"/>
      <c r="K5" s="542"/>
      <c r="L5" s="542"/>
      <c r="M5" s="542"/>
      <c r="N5" s="542"/>
      <c r="O5" s="542"/>
      <c r="P5" s="542"/>
      <c r="Q5" s="66"/>
      <c r="R5" s="66"/>
    </row>
    <row r="6" spans="1:18" ht="13.5" customHeight="1" x14ac:dyDescent="0.3">
      <c r="A6" s="67" t="s">
        <v>25</v>
      </c>
      <c r="B6" s="274"/>
      <c r="C6" s="287"/>
      <c r="D6" s="287"/>
      <c r="E6" s="288"/>
      <c r="F6" s="308"/>
      <c r="G6" s="270"/>
      <c r="H6" s="271"/>
      <c r="I6" s="279"/>
      <c r="J6" s="68"/>
      <c r="K6" s="66"/>
      <c r="L6" s="66"/>
      <c r="M6" s="66"/>
      <c r="N6" s="66"/>
      <c r="O6" s="66"/>
      <c r="P6" s="66"/>
      <c r="Q6" s="66"/>
      <c r="R6" s="66"/>
    </row>
    <row r="7" spans="1:18" ht="13.5" customHeight="1" x14ac:dyDescent="0.3">
      <c r="A7" s="67" t="s">
        <v>26</v>
      </c>
      <c r="B7" s="274"/>
      <c r="C7" s="287"/>
      <c r="D7" s="287"/>
      <c r="E7" s="288"/>
      <c r="F7" s="308"/>
      <c r="G7" s="270"/>
      <c r="H7" s="271"/>
      <c r="I7" s="279"/>
      <c r="J7" s="69"/>
      <c r="K7" s="66"/>
      <c r="L7" s="66"/>
      <c r="M7" s="66"/>
      <c r="N7" s="66"/>
      <c r="O7" s="66"/>
      <c r="P7" s="66"/>
      <c r="Q7" s="66"/>
      <c r="R7" s="66"/>
    </row>
    <row r="8" spans="1:18" ht="13.5" customHeight="1" x14ac:dyDescent="0.3">
      <c r="A8" s="67" t="s">
        <v>27</v>
      </c>
      <c r="B8" s="274"/>
      <c r="C8" s="287"/>
      <c r="D8" s="287"/>
      <c r="E8" s="288"/>
      <c r="F8" s="308"/>
      <c r="G8" s="270"/>
      <c r="H8" s="271"/>
      <c r="I8" s="279"/>
      <c r="J8" s="71"/>
      <c r="K8" s="72"/>
      <c r="L8" s="72"/>
      <c r="M8" s="72"/>
      <c r="N8" s="72"/>
      <c r="O8" s="72"/>
      <c r="P8" s="72"/>
      <c r="Q8" s="72"/>
      <c r="R8" s="72"/>
    </row>
    <row r="9" spans="1:18" ht="13.5" customHeight="1" x14ac:dyDescent="0.3">
      <c r="A9" s="67" t="s">
        <v>28</v>
      </c>
      <c r="B9" s="274"/>
      <c r="C9" s="287"/>
      <c r="D9" s="287"/>
      <c r="E9" s="288"/>
      <c r="F9" s="308"/>
      <c r="G9" s="270"/>
      <c r="H9" s="271"/>
      <c r="I9" s="279"/>
      <c r="J9" s="71"/>
      <c r="K9" s="72"/>
      <c r="L9" s="72"/>
      <c r="M9" s="72"/>
      <c r="N9" s="72"/>
      <c r="O9" s="72"/>
      <c r="P9" s="72"/>
      <c r="Q9" s="72"/>
      <c r="R9" s="72"/>
    </row>
    <row r="10" spans="1:18" ht="13.5" hidden="1" customHeight="1" x14ac:dyDescent="0.3">
      <c r="A10" s="67" t="s">
        <v>29</v>
      </c>
      <c r="B10" s="274"/>
      <c r="C10" s="287"/>
      <c r="D10" s="287"/>
      <c r="E10" s="288"/>
      <c r="F10" s="304"/>
      <c r="G10" s="270"/>
      <c r="H10" s="271"/>
      <c r="I10" s="279"/>
      <c r="J10" s="71"/>
      <c r="K10" s="72"/>
      <c r="L10" s="72"/>
      <c r="M10" s="72"/>
      <c r="N10" s="72"/>
      <c r="O10" s="72"/>
      <c r="P10" s="72"/>
      <c r="Q10" s="72"/>
      <c r="R10" s="72"/>
    </row>
    <row r="11" spans="1:18" ht="13.5" hidden="1" customHeight="1" x14ac:dyDescent="0.3">
      <c r="A11" s="67" t="s">
        <v>30</v>
      </c>
      <c r="B11" s="274"/>
      <c r="C11" s="287"/>
      <c r="D11" s="287"/>
      <c r="E11" s="288"/>
      <c r="F11" s="304"/>
      <c r="G11" s="270"/>
      <c r="H11" s="271"/>
      <c r="I11" s="279"/>
      <c r="J11" s="71"/>
      <c r="K11" s="72"/>
      <c r="L11" s="72"/>
      <c r="M11" s="72"/>
      <c r="N11" s="72"/>
      <c r="O11" s="72"/>
      <c r="P11" s="72"/>
      <c r="Q11" s="72"/>
      <c r="R11" s="72"/>
    </row>
    <row r="12" spans="1:18" ht="13.5" hidden="1" customHeight="1" x14ac:dyDescent="0.3">
      <c r="A12" s="67" t="s">
        <v>31</v>
      </c>
      <c r="B12" s="280"/>
      <c r="C12" s="289"/>
      <c r="D12" s="289"/>
      <c r="E12" s="288"/>
      <c r="F12" s="304"/>
      <c r="G12" s="270"/>
      <c r="H12" s="271"/>
      <c r="I12" s="279"/>
      <c r="J12" s="71"/>
      <c r="K12" s="72"/>
      <c r="L12" s="72"/>
      <c r="M12" s="72"/>
      <c r="N12" s="72"/>
      <c r="O12" s="72"/>
      <c r="P12" s="72"/>
      <c r="Q12" s="72"/>
      <c r="R12" s="72"/>
    </row>
    <row r="13" spans="1:18" ht="13.5" customHeight="1" x14ac:dyDescent="0.3">
      <c r="A13" s="281"/>
      <c r="B13" s="282">
        <f>SUM(B5:B12)</f>
        <v>0</v>
      </c>
      <c r="C13" s="283"/>
      <c r="D13" s="283"/>
      <c r="E13" s="283"/>
      <c r="F13" s="305">
        <f>SUM(F5:F12)</f>
        <v>0</v>
      </c>
      <c r="G13" s="284">
        <f>SUM(G5:G12)</f>
        <v>0</v>
      </c>
      <c r="H13" s="284">
        <f>SUM(H5:H12)</f>
        <v>0</v>
      </c>
      <c r="I13" s="282">
        <f>SUM(I5:I12)</f>
        <v>0</v>
      </c>
      <c r="J13" s="69"/>
      <c r="K13" s="53"/>
      <c r="L13" s="53"/>
      <c r="M13" s="53"/>
      <c r="N13" s="53"/>
      <c r="O13" s="53"/>
      <c r="P13" s="53"/>
      <c r="Q13" s="53"/>
      <c r="R13" s="53"/>
    </row>
    <row r="14" spans="1:18" ht="30" customHeight="1" x14ac:dyDescent="0.3">
      <c r="A14" s="553"/>
      <c r="B14" s="553"/>
      <c r="C14" s="553"/>
      <c r="D14" s="553"/>
      <c r="E14" s="553"/>
      <c r="F14" s="73"/>
      <c r="G14" s="74"/>
      <c r="H14" s="74"/>
      <c r="I14" s="75"/>
      <c r="J14" s="76"/>
      <c r="K14" s="76"/>
      <c r="L14" s="76"/>
      <c r="M14" s="76"/>
      <c r="N14" s="76"/>
      <c r="O14" s="76"/>
      <c r="P14" s="76"/>
      <c r="Q14" s="76"/>
      <c r="R14" s="76"/>
    </row>
    <row r="15" spans="1:18" ht="30" customHeight="1" x14ac:dyDescent="0.3">
      <c r="A15" s="548" t="s">
        <v>194</v>
      </c>
      <c r="B15" s="549"/>
      <c r="C15" s="549"/>
      <c r="D15" s="549"/>
      <c r="E15" s="550"/>
      <c r="F15" s="551" t="s">
        <v>33</v>
      </c>
      <c r="G15" s="552"/>
      <c r="H15" s="552"/>
      <c r="I15" s="55" t="s">
        <v>34</v>
      </c>
      <c r="J15" s="76"/>
      <c r="K15" s="76"/>
      <c r="L15" s="76"/>
      <c r="M15" s="76"/>
      <c r="N15" s="76"/>
      <c r="O15" s="76"/>
      <c r="P15" s="76"/>
      <c r="Q15" s="76"/>
      <c r="R15" s="76"/>
    </row>
    <row r="16" spans="1:18" ht="30" customHeight="1" x14ac:dyDescent="0.3">
      <c r="A16" s="77" t="s">
        <v>140</v>
      </c>
      <c r="B16" s="57" t="s">
        <v>22</v>
      </c>
      <c r="C16" s="554" t="s">
        <v>273</v>
      </c>
      <c r="D16" s="555"/>
      <c r="E16" s="556"/>
      <c r="F16" s="40" t="s">
        <v>164</v>
      </c>
      <c r="G16" s="40" t="s">
        <v>195</v>
      </c>
      <c r="H16" s="41" t="s">
        <v>139</v>
      </c>
      <c r="I16" s="61"/>
      <c r="J16" s="76"/>
      <c r="K16" s="76"/>
      <c r="L16" s="76"/>
      <c r="M16" s="76"/>
      <c r="N16" s="76"/>
      <c r="O16" s="76"/>
      <c r="P16" s="76"/>
      <c r="Q16" s="76"/>
      <c r="R16" s="76"/>
    </row>
    <row r="17" spans="1:18" ht="13.5" customHeight="1" x14ac:dyDescent="0.3">
      <c r="A17" s="272"/>
      <c r="B17" s="273"/>
      <c r="C17" s="543"/>
      <c r="D17" s="543"/>
      <c r="E17" s="544"/>
      <c r="F17" s="269"/>
      <c r="G17" s="270"/>
      <c r="H17" s="271"/>
      <c r="I17" s="65"/>
      <c r="J17" s="541"/>
      <c r="K17" s="542"/>
      <c r="L17" s="542"/>
      <c r="M17" s="542"/>
      <c r="N17" s="542"/>
      <c r="O17" s="542"/>
      <c r="P17" s="542"/>
      <c r="Q17" s="53"/>
      <c r="R17" s="53"/>
    </row>
    <row r="18" spans="1:18" ht="13.5" customHeight="1" x14ac:dyDescent="0.3">
      <c r="A18" s="272"/>
      <c r="B18" s="274"/>
      <c r="C18" s="543"/>
      <c r="D18" s="543"/>
      <c r="E18" s="544"/>
      <c r="F18" s="269"/>
      <c r="G18" s="270"/>
      <c r="H18" s="271"/>
      <c r="I18" s="65"/>
      <c r="J18" s="53"/>
      <c r="K18" s="53"/>
      <c r="L18" s="53"/>
      <c r="M18" s="53"/>
      <c r="N18" s="53"/>
      <c r="O18" s="53"/>
      <c r="P18" s="53"/>
      <c r="Q18" s="53"/>
      <c r="R18" s="53"/>
    </row>
    <row r="19" spans="1:18" ht="13.5" customHeight="1" x14ac:dyDescent="0.3">
      <c r="A19" s="272"/>
      <c r="B19" s="274"/>
      <c r="C19" s="543"/>
      <c r="D19" s="543"/>
      <c r="E19" s="544"/>
      <c r="F19" s="269"/>
      <c r="G19" s="270"/>
      <c r="H19" s="271"/>
      <c r="I19" s="65"/>
      <c r="J19" s="53"/>
      <c r="K19" s="53"/>
      <c r="L19" s="53"/>
      <c r="M19" s="53"/>
      <c r="N19" s="53"/>
      <c r="O19" s="53"/>
      <c r="P19" s="53"/>
      <c r="Q19" s="53"/>
      <c r="R19" s="53"/>
    </row>
    <row r="20" spans="1:18" ht="13.5" customHeight="1" x14ac:dyDescent="0.3">
      <c r="A20" s="272"/>
      <c r="B20" s="274"/>
      <c r="C20" s="557"/>
      <c r="D20" s="558"/>
      <c r="E20" s="559"/>
      <c r="F20" s="269"/>
      <c r="G20" s="270"/>
      <c r="H20" s="271"/>
      <c r="I20" s="70"/>
      <c r="J20" s="53"/>
      <c r="K20" s="53"/>
      <c r="L20" s="53"/>
      <c r="M20" s="53"/>
      <c r="N20" s="53"/>
      <c r="O20" s="53"/>
      <c r="P20" s="53"/>
      <c r="Q20" s="53"/>
      <c r="R20" s="53"/>
    </row>
    <row r="21" spans="1:18" ht="13.5" customHeight="1" x14ac:dyDescent="0.3">
      <c r="A21" s="272"/>
      <c r="B21" s="274"/>
      <c r="C21" s="543"/>
      <c r="D21" s="543"/>
      <c r="E21" s="544"/>
      <c r="F21" s="269"/>
      <c r="G21" s="270"/>
      <c r="H21" s="271"/>
      <c r="I21" s="70"/>
      <c r="J21" s="53"/>
      <c r="K21" s="53"/>
      <c r="L21" s="53"/>
      <c r="M21" s="53"/>
      <c r="N21" s="53"/>
      <c r="O21" s="53"/>
      <c r="P21" s="53"/>
      <c r="Q21" s="53"/>
      <c r="R21" s="53"/>
    </row>
    <row r="22" spans="1:18" ht="13.5" customHeight="1" x14ac:dyDescent="0.3">
      <c r="A22" s="272"/>
      <c r="B22" s="274"/>
      <c r="C22" s="543"/>
      <c r="D22" s="543"/>
      <c r="E22" s="544"/>
      <c r="F22" s="269"/>
      <c r="G22" s="270"/>
      <c r="H22" s="271"/>
      <c r="I22" s="70"/>
      <c r="J22" s="53"/>
      <c r="K22" s="53"/>
      <c r="L22" s="53"/>
      <c r="M22" s="53"/>
      <c r="N22" s="53"/>
      <c r="O22" s="53"/>
      <c r="P22" s="53"/>
      <c r="Q22" s="53"/>
      <c r="R22" s="53"/>
    </row>
    <row r="23" spans="1:18" ht="13.5" customHeight="1" x14ac:dyDescent="0.3">
      <c r="A23" s="272"/>
      <c r="B23" s="274"/>
      <c r="C23" s="543"/>
      <c r="D23" s="543"/>
      <c r="E23" s="544"/>
      <c r="F23" s="269"/>
      <c r="G23" s="270"/>
      <c r="H23" s="271"/>
      <c r="I23" s="70"/>
      <c r="J23" s="53"/>
      <c r="K23" s="53"/>
      <c r="L23" s="53"/>
      <c r="M23" s="53"/>
      <c r="N23" s="53"/>
      <c r="O23" s="53"/>
      <c r="P23" s="53"/>
      <c r="Q23" s="53"/>
      <c r="R23" s="53"/>
    </row>
    <row r="24" spans="1:18" ht="13.5" customHeight="1" x14ac:dyDescent="0.3">
      <c r="A24" s="272"/>
      <c r="B24" s="274"/>
      <c r="C24" s="543"/>
      <c r="D24" s="543"/>
      <c r="E24" s="544"/>
      <c r="F24" s="269"/>
      <c r="G24" s="270"/>
      <c r="H24" s="271"/>
      <c r="I24" s="70"/>
      <c r="J24" s="53"/>
      <c r="K24" s="53"/>
      <c r="L24" s="53"/>
      <c r="M24" s="53"/>
      <c r="N24" s="53"/>
      <c r="O24" s="53"/>
      <c r="P24" s="53"/>
      <c r="Q24" s="53"/>
      <c r="R24" s="53"/>
    </row>
    <row r="25" spans="1:18" ht="13.5" customHeight="1" x14ac:dyDescent="0.3">
      <c r="A25" s="272"/>
      <c r="B25" s="274"/>
      <c r="C25" s="543"/>
      <c r="D25" s="543"/>
      <c r="E25" s="544"/>
      <c r="F25" s="269"/>
      <c r="G25" s="270"/>
      <c r="H25" s="271"/>
      <c r="I25" s="65"/>
      <c r="J25" s="53"/>
      <c r="K25" s="53"/>
      <c r="L25" s="53"/>
      <c r="M25" s="53"/>
      <c r="N25" s="53"/>
      <c r="O25" s="53"/>
      <c r="P25" s="53"/>
      <c r="Q25" s="53"/>
      <c r="R25" s="53"/>
    </row>
    <row r="26" spans="1:18" ht="13.5" customHeight="1" x14ac:dyDescent="0.3">
      <c r="A26" s="272"/>
      <c r="B26" s="274"/>
      <c r="C26" s="543"/>
      <c r="D26" s="543"/>
      <c r="E26" s="544"/>
      <c r="F26" s="269"/>
      <c r="G26" s="270"/>
      <c r="H26" s="271"/>
      <c r="I26" s="65"/>
      <c r="J26" s="53"/>
      <c r="K26" s="53"/>
      <c r="L26" s="53"/>
      <c r="M26" s="53"/>
      <c r="N26" s="53"/>
      <c r="O26" s="53"/>
      <c r="P26" s="53"/>
      <c r="Q26" s="53"/>
      <c r="R26" s="53"/>
    </row>
    <row r="27" spans="1:18" ht="13.5" customHeight="1" x14ac:dyDescent="0.3">
      <c r="A27" s="272"/>
      <c r="B27" s="274"/>
      <c r="C27" s="560"/>
      <c r="D27" s="561"/>
      <c r="E27" s="562"/>
      <c r="F27" s="269"/>
      <c r="G27" s="270"/>
      <c r="H27" s="271"/>
      <c r="I27" s="65"/>
      <c r="J27" s="53"/>
      <c r="K27" s="53"/>
      <c r="L27" s="53"/>
      <c r="M27" s="53"/>
      <c r="N27" s="53"/>
      <c r="O27" s="53"/>
      <c r="P27" s="53"/>
      <c r="Q27" s="53"/>
      <c r="R27" s="53"/>
    </row>
    <row r="28" spans="1:18" ht="13.5" customHeight="1" x14ac:dyDescent="0.3">
      <c r="A28" s="272"/>
      <c r="B28" s="274"/>
      <c r="C28" s="543"/>
      <c r="D28" s="543"/>
      <c r="E28" s="544"/>
      <c r="F28" s="269"/>
      <c r="G28" s="270"/>
      <c r="H28" s="271"/>
      <c r="I28" s="65"/>
      <c r="J28" s="53"/>
      <c r="K28" s="53"/>
      <c r="L28" s="53"/>
      <c r="M28" s="53"/>
      <c r="N28" s="53"/>
      <c r="O28" s="53"/>
      <c r="P28" s="53"/>
      <c r="Q28" s="53"/>
      <c r="R28" s="53"/>
    </row>
    <row r="29" spans="1:18" ht="13.5" customHeight="1" x14ac:dyDescent="0.3">
      <c r="A29" s="272"/>
      <c r="B29" s="274"/>
      <c r="C29" s="543"/>
      <c r="D29" s="543"/>
      <c r="E29" s="544"/>
      <c r="F29" s="269"/>
      <c r="G29" s="270"/>
      <c r="H29" s="271"/>
      <c r="I29" s="65"/>
      <c r="J29" s="53"/>
      <c r="K29" s="53"/>
      <c r="L29" s="53"/>
      <c r="M29" s="53"/>
      <c r="N29" s="53"/>
      <c r="O29" s="53"/>
      <c r="P29" s="53"/>
      <c r="Q29" s="53"/>
      <c r="R29" s="53"/>
    </row>
    <row r="30" spans="1:18" ht="13.5" customHeight="1" x14ac:dyDescent="0.3">
      <c r="A30" s="272"/>
      <c r="B30" s="274"/>
      <c r="C30" s="543"/>
      <c r="D30" s="543"/>
      <c r="E30" s="544"/>
      <c r="F30" s="269"/>
      <c r="G30" s="270"/>
      <c r="H30" s="271"/>
      <c r="I30" s="70"/>
      <c r="J30" s="53"/>
      <c r="K30" s="53"/>
      <c r="L30" s="53"/>
      <c r="M30" s="53"/>
      <c r="N30" s="53"/>
      <c r="O30" s="53"/>
      <c r="P30" s="53"/>
      <c r="Q30" s="53"/>
      <c r="R30" s="53"/>
    </row>
    <row r="31" spans="1:18" ht="13.5" customHeight="1" x14ac:dyDescent="0.3">
      <c r="A31" s="272"/>
      <c r="B31" s="274"/>
      <c r="C31" s="543"/>
      <c r="D31" s="543"/>
      <c r="E31" s="544"/>
      <c r="F31" s="269"/>
      <c r="G31" s="270"/>
      <c r="H31" s="271"/>
      <c r="I31" s="70"/>
      <c r="J31" s="53"/>
      <c r="K31" s="53"/>
      <c r="L31" s="53"/>
      <c r="M31" s="53"/>
      <c r="N31" s="53"/>
      <c r="O31" s="53"/>
      <c r="P31" s="53"/>
      <c r="Q31" s="53"/>
      <c r="R31" s="53"/>
    </row>
    <row r="32" spans="1:18" ht="13.5" customHeight="1" x14ac:dyDescent="0.3">
      <c r="A32" s="272"/>
      <c r="B32" s="274"/>
      <c r="C32" s="543"/>
      <c r="D32" s="543"/>
      <c r="E32" s="544"/>
      <c r="F32" s="269"/>
      <c r="G32" s="270"/>
      <c r="H32" s="271"/>
      <c r="I32" s="70"/>
      <c r="J32" s="53"/>
      <c r="K32" s="53"/>
      <c r="L32" s="53"/>
      <c r="M32" s="53"/>
      <c r="N32" s="53"/>
      <c r="O32" s="53"/>
      <c r="P32" s="53"/>
      <c r="Q32" s="53"/>
      <c r="R32" s="53"/>
    </row>
    <row r="33" spans="1:18" ht="13.5" customHeight="1" x14ac:dyDescent="0.3">
      <c r="A33" s="272"/>
      <c r="B33" s="274"/>
      <c r="C33" s="543"/>
      <c r="D33" s="543"/>
      <c r="E33" s="544"/>
      <c r="F33" s="269"/>
      <c r="G33" s="270"/>
      <c r="H33" s="271"/>
      <c r="I33" s="70"/>
      <c r="J33" s="53"/>
      <c r="K33" s="53"/>
      <c r="L33" s="53"/>
      <c r="M33" s="53"/>
      <c r="N33" s="53"/>
      <c r="O33" s="53"/>
      <c r="P33" s="53"/>
      <c r="Q33" s="53"/>
      <c r="R33" s="53"/>
    </row>
    <row r="34" spans="1:18" ht="13.5" customHeight="1" x14ac:dyDescent="0.3">
      <c r="A34" s="272"/>
      <c r="B34" s="274"/>
      <c r="C34" s="543"/>
      <c r="D34" s="543"/>
      <c r="E34" s="544"/>
      <c r="F34" s="269"/>
      <c r="G34" s="270"/>
      <c r="H34" s="271"/>
      <c r="I34" s="70"/>
      <c r="J34" s="53"/>
      <c r="K34" s="53"/>
      <c r="L34" s="53"/>
      <c r="M34" s="53"/>
      <c r="N34" s="53"/>
      <c r="O34" s="53"/>
      <c r="P34" s="53"/>
      <c r="Q34" s="53"/>
      <c r="R34" s="53"/>
    </row>
    <row r="35" spans="1:18" ht="13.5" customHeight="1" x14ac:dyDescent="0.3">
      <c r="A35" s="272"/>
      <c r="B35" s="274"/>
      <c r="C35" s="543"/>
      <c r="D35" s="543"/>
      <c r="E35" s="544"/>
      <c r="F35" s="269"/>
      <c r="G35" s="270"/>
      <c r="H35" s="271"/>
      <c r="I35" s="70"/>
      <c r="J35" s="53"/>
      <c r="K35" s="53"/>
      <c r="L35" s="53"/>
      <c r="M35" s="53"/>
      <c r="N35" s="53"/>
      <c r="O35" s="53"/>
      <c r="P35" s="53"/>
      <c r="Q35" s="53"/>
      <c r="R35" s="53"/>
    </row>
    <row r="36" spans="1:18" ht="13.5" customHeight="1" x14ac:dyDescent="0.3">
      <c r="A36" s="272"/>
      <c r="B36" s="274"/>
      <c r="C36" s="543"/>
      <c r="D36" s="543"/>
      <c r="E36" s="544"/>
      <c r="F36" s="269"/>
      <c r="G36" s="270"/>
      <c r="H36" s="271"/>
      <c r="I36" s="70"/>
      <c r="J36" s="53"/>
      <c r="K36" s="53"/>
      <c r="L36" s="53"/>
      <c r="M36" s="53"/>
      <c r="N36" s="53"/>
      <c r="O36" s="53"/>
      <c r="P36" s="53"/>
      <c r="Q36" s="53"/>
      <c r="R36" s="53"/>
    </row>
    <row r="37" spans="1:18" ht="13.5" customHeight="1" x14ac:dyDescent="0.3">
      <c r="A37" s="79"/>
      <c r="B37" s="80">
        <f>SUM(B17:B36)</f>
        <v>0</v>
      </c>
      <c r="C37" s="81"/>
      <c r="D37" s="81"/>
      <c r="E37" s="81"/>
      <c r="F37" s="82">
        <f>SUM(F17:F36)</f>
        <v>0</v>
      </c>
      <c r="G37" s="82">
        <f>SUM(G17:G36)</f>
        <v>0</v>
      </c>
      <c r="H37" s="83">
        <f>SUM(H17:H36)</f>
        <v>0</v>
      </c>
      <c r="I37" s="84">
        <f>SUM(I17:I36)</f>
        <v>0</v>
      </c>
      <c r="J37" s="76"/>
      <c r="K37" s="76"/>
      <c r="L37" s="53"/>
      <c r="M37" s="53"/>
      <c r="N37" s="53"/>
      <c r="O37" s="53"/>
      <c r="P37" s="53"/>
      <c r="Q37" s="53"/>
      <c r="R37" s="53"/>
    </row>
    <row r="38" spans="1:18" s="39" customFormat="1" ht="20.149999999999999" customHeight="1" thickBot="1" x14ac:dyDescent="0.4">
      <c r="A38" s="275"/>
      <c r="B38" s="276"/>
      <c r="C38" s="85" t="s">
        <v>190</v>
      </c>
      <c r="D38" s="85"/>
      <c r="E38" s="85"/>
      <c r="F38" s="86"/>
      <c r="G38" s="87"/>
      <c r="H38" s="87"/>
      <c r="I38" s="88"/>
      <c r="J38" s="38"/>
      <c r="K38" s="38"/>
      <c r="L38" s="38"/>
      <c r="M38" s="38"/>
      <c r="N38" s="38"/>
      <c r="O38" s="38"/>
      <c r="P38" s="38"/>
      <c r="Q38" s="38"/>
      <c r="R38" s="38"/>
    </row>
    <row r="39" spans="1:18" s="39" customFormat="1" ht="20.149999999999999" customHeight="1" thickBot="1" x14ac:dyDescent="0.4">
      <c r="A39" s="275"/>
      <c r="B39" s="277"/>
      <c r="C39" s="85" t="s">
        <v>191</v>
      </c>
      <c r="D39" s="85"/>
      <c r="E39" s="85"/>
      <c r="F39" s="86"/>
      <c r="G39" s="87"/>
      <c r="H39" s="87"/>
      <c r="I39" s="103"/>
      <c r="J39" s="38"/>
      <c r="K39" s="38"/>
      <c r="L39" s="38"/>
      <c r="M39" s="38"/>
      <c r="N39" s="38"/>
      <c r="O39" s="38"/>
      <c r="P39" s="38"/>
      <c r="Q39" s="38"/>
      <c r="R39" s="38"/>
    </row>
    <row r="40" spans="1:18" s="39" customFormat="1" ht="20.149999999999999" customHeight="1" thickBot="1" x14ac:dyDescent="0.4">
      <c r="A40" s="275"/>
      <c r="B40" s="278"/>
      <c r="C40" s="89" t="s">
        <v>192</v>
      </c>
      <c r="D40" s="89"/>
      <c r="E40" s="89"/>
      <c r="F40" s="86"/>
      <c r="G40" s="87"/>
      <c r="H40" s="90"/>
      <c r="I40" s="88"/>
      <c r="J40" s="38"/>
      <c r="K40" s="38"/>
      <c r="L40" s="38"/>
      <c r="M40" s="38"/>
      <c r="N40" s="38"/>
      <c r="O40" s="38"/>
      <c r="P40" s="38"/>
      <c r="Q40" s="38"/>
      <c r="R40" s="38"/>
    </row>
    <row r="41" spans="1:18" ht="13.5" customHeight="1" thickBot="1" x14ac:dyDescent="0.35">
      <c r="A41" s="91" t="s">
        <v>23</v>
      </c>
      <c r="B41" s="92">
        <f>SUM(B40+B39+B38+B37+B13)</f>
        <v>0</v>
      </c>
      <c r="C41" s="93"/>
      <c r="D41" s="93"/>
      <c r="E41" s="93"/>
      <c r="F41" s="94">
        <f>SUM(F37+F13)</f>
        <v>0</v>
      </c>
      <c r="G41" s="94">
        <f>SUM(G37+G13)</f>
        <v>0</v>
      </c>
      <c r="H41" s="95">
        <f>SUM(H37+H13)</f>
        <v>0</v>
      </c>
      <c r="I41" s="96"/>
      <c r="J41" s="76"/>
      <c r="K41" s="76"/>
      <c r="L41" s="76"/>
      <c r="M41" s="76"/>
      <c r="N41" s="76"/>
      <c r="O41" s="76"/>
      <c r="P41" s="76"/>
      <c r="Q41" s="76"/>
      <c r="R41" s="76"/>
    </row>
    <row r="42" spans="1:18" ht="13.5" customHeight="1" x14ac:dyDescent="0.3">
      <c r="A42" s="97"/>
      <c r="B42" s="98"/>
      <c r="C42" s="98"/>
      <c r="D42" s="98"/>
      <c r="E42" s="98"/>
      <c r="F42" s="99"/>
      <c r="G42" s="99"/>
      <c r="H42" s="99"/>
      <c r="I42" s="100"/>
      <c r="J42" s="53"/>
      <c r="K42" s="53"/>
      <c r="L42" s="53"/>
      <c r="M42" s="53"/>
      <c r="N42" s="53"/>
      <c r="O42" s="53"/>
      <c r="P42" s="53"/>
      <c r="Q42" s="53"/>
      <c r="R42" s="53"/>
    </row>
    <row r="43" spans="1:18" ht="13.5" customHeight="1" x14ac:dyDescent="0.3">
      <c r="A43" s="53"/>
      <c r="B43" s="78"/>
      <c r="C43" s="78"/>
      <c r="D43" s="78"/>
      <c r="E43" s="78"/>
      <c r="F43" s="53"/>
      <c r="G43" s="53"/>
      <c r="H43" s="53"/>
      <c r="I43" s="100"/>
      <c r="J43" s="53"/>
      <c r="K43" s="53"/>
      <c r="L43" s="53"/>
      <c r="M43" s="53"/>
      <c r="N43" s="53"/>
      <c r="O43" s="53"/>
      <c r="P43" s="53"/>
      <c r="Q43" s="53"/>
      <c r="R43" s="53"/>
    </row>
    <row r="44" spans="1:18" ht="13.5" customHeight="1" x14ac:dyDescent="0.3">
      <c r="A44" s="53"/>
      <c r="B44" s="78"/>
      <c r="C44" s="78"/>
      <c r="D44" s="78"/>
      <c r="E44" s="78"/>
      <c r="F44" s="53"/>
      <c r="G44" s="53"/>
      <c r="H44" s="53"/>
      <c r="I44" s="100"/>
      <c r="J44" s="53"/>
      <c r="K44" s="53"/>
      <c r="L44" s="53"/>
      <c r="M44" s="53"/>
      <c r="N44" s="53"/>
      <c r="O44" s="53"/>
      <c r="P44" s="53"/>
      <c r="Q44" s="53"/>
      <c r="R44" s="53"/>
    </row>
    <row r="45" spans="1:18" ht="13.5" customHeight="1" x14ac:dyDescent="0.3">
      <c r="A45" s="53"/>
      <c r="B45" s="78"/>
      <c r="C45" s="78"/>
      <c r="D45" s="78"/>
      <c r="E45" s="78"/>
      <c r="F45" s="53"/>
      <c r="G45" s="53"/>
      <c r="H45" s="53"/>
      <c r="I45" s="100"/>
      <c r="J45" s="53"/>
      <c r="K45" s="53"/>
      <c r="L45" s="53"/>
      <c r="M45" s="53"/>
      <c r="N45" s="53"/>
      <c r="O45" s="53"/>
      <c r="P45" s="53"/>
      <c r="Q45" s="53"/>
      <c r="R45" s="53"/>
    </row>
    <row r="46" spans="1:18" ht="13.5" customHeight="1" x14ac:dyDescent="0.3">
      <c r="A46" s="53"/>
      <c r="B46" s="78"/>
      <c r="C46" s="78"/>
      <c r="D46" s="78"/>
      <c r="E46" s="78"/>
      <c r="F46" s="53"/>
      <c r="G46" s="53"/>
      <c r="H46" s="53"/>
      <c r="I46" s="100"/>
      <c r="J46" s="53"/>
      <c r="K46" s="53"/>
      <c r="L46" s="53"/>
      <c r="M46" s="53"/>
      <c r="N46" s="53"/>
      <c r="O46" s="53"/>
      <c r="P46" s="53"/>
      <c r="Q46" s="53"/>
      <c r="R46" s="53"/>
    </row>
    <row r="47" spans="1:18" ht="13.5" customHeight="1" x14ac:dyDescent="0.3">
      <c r="A47" s="53"/>
      <c r="B47" s="78"/>
      <c r="C47" s="78"/>
      <c r="D47" s="78"/>
      <c r="E47" s="78"/>
      <c r="F47" s="53"/>
      <c r="G47" s="53"/>
      <c r="H47" s="53"/>
      <c r="I47" s="100"/>
      <c r="J47" s="53"/>
      <c r="K47" s="53"/>
      <c r="L47" s="53"/>
      <c r="M47" s="53"/>
      <c r="N47" s="53"/>
      <c r="O47" s="53"/>
      <c r="P47" s="53"/>
      <c r="Q47" s="53"/>
      <c r="R47" s="53"/>
    </row>
    <row r="48" spans="1:18" ht="13.5" customHeight="1" x14ac:dyDescent="0.3">
      <c r="A48" s="53"/>
      <c r="B48" s="78"/>
      <c r="C48" s="78"/>
      <c r="D48" s="78"/>
      <c r="E48" s="78"/>
      <c r="F48" s="53"/>
      <c r="G48" s="53"/>
      <c r="H48" s="53"/>
      <c r="I48" s="100"/>
      <c r="J48" s="53"/>
      <c r="K48" s="53"/>
      <c r="L48" s="53"/>
      <c r="M48" s="53"/>
      <c r="N48" s="53"/>
      <c r="O48" s="53"/>
      <c r="P48" s="53"/>
      <c r="Q48" s="53"/>
      <c r="R48" s="53"/>
    </row>
    <row r="49" spans="1:18" ht="13.5" customHeight="1" x14ac:dyDescent="0.3">
      <c r="A49" s="53"/>
      <c r="B49" s="78"/>
      <c r="C49" s="78"/>
      <c r="D49" s="78"/>
      <c r="E49" s="78"/>
      <c r="F49" s="53"/>
      <c r="G49" s="53"/>
      <c r="H49" s="53"/>
      <c r="I49" s="100"/>
      <c r="J49" s="53"/>
      <c r="K49" s="53"/>
      <c r="L49" s="53"/>
      <c r="M49" s="53"/>
      <c r="N49" s="53"/>
      <c r="O49" s="53"/>
      <c r="P49" s="53"/>
      <c r="Q49" s="53"/>
      <c r="R49" s="53"/>
    </row>
    <row r="50" spans="1:18" ht="13.5" customHeight="1" x14ac:dyDescent="0.3">
      <c r="A50" s="53"/>
      <c r="B50" s="78"/>
      <c r="C50" s="78"/>
      <c r="D50" s="78"/>
      <c r="E50" s="78"/>
      <c r="F50" s="53"/>
      <c r="G50" s="53"/>
      <c r="H50" s="53"/>
      <c r="I50" s="100"/>
      <c r="J50" s="53"/>
      <c r="K50" s="53"/>
      <c r="L50" s="53"/>
      <c r="M50" s="53"/>
      <c r="N50" s="53"/>
      <c r="O50" s="53"/>
      <c r="P50" s="53"/>
      <c r="Q50" s="53"/>
      <c r="R50" s="53"/>
    </row>
    <row r="51" spans="1:18" ht="13.5" customHeight="1" x14ac:dyDescent="0.3">
      <c r="A51" s="53"/>
      <c r="B51" s="78"/>
      <c r="C51" s="78"/>
      <c r="D51" s="78"/>
      <c r="E51" s="78"/>
      <c r="F51" s="53"/>
      <c r="G51" s="53"/>
      <c r="H51" s="53"/>
      <c r="I51" s="100"/>
      <c r="J51" s="53"/>
      <c r="K51" s="53"/>
      <c r="L51" s="53"/>
      <c r="M51" s="53"/>
      <c r="N51" s="53"/>
      <c r="O51" s="53"/>
      <c r="P51" s="53"/>
      <c r="Q51" s="53"/>
      <c r="R51" s="53"/>
    </row>
    <row r="52" spans="1:18" ht="13.5" customHeight="1" x14ac:dyDescent="0.3">
      <c r="A52" s="53"/>
      <c r="B52" s="78"/>
      <c r="C52" s="78"/>
      <c r="D52" s="78"/>
      <c r="E52" s="78"/>
      <c r="F52" s="53"/>
      <c r="G52" s="53"/>
      <c r="H52" s="53"/>
      <c r="I52" s="100"/>
      <c r="J52" s="53"/>
      <c r="K52" s="53"/>
      <c r="L52" s="53"/>
      <c r="M52" s="53"/>
      <c r="N52" s="53"/>
      <c r="O52" s="53"/>
      <c r="P52" s="53"/>
      <c r="Q52" s="53"/>
      <c r="R52" s="53"/>
    </row>
    <row r="53" spans="1:18" ht="13.5" customHeight="1" x14ac:dyDescent="0.3">
      <c r="A53" s="53"/>
      <c r="B53" s="78"/>
      <c r="C53" s="78"/>
      <c r="D53" s="78"/>
      <c r="E53" s="78"/>
      <c r="F53" s="53"/>
      <c r="G53" s="53"/>
      <c r="H53" s="53"/>
      <c r="I53" s="100"/>
      <c r="J53" s="53"/>
      <c r="K53" s="53"/>
      <c r="L53" s="53"/>
      <c r="M53" s="53"/>
      <c r="N53" s="53"/>
      <c r="O53" s="53"/>
      <c r="P53" s="53"/>
      <c r="Q53" s="53"/>
      <c r="R53" s="53"/>
    </row>
    <row r="54" spans="1:18" ht="13.5" customHeight="1" x14ac:dyDescent="0.3">
      <c r="A54" s="53"/>
      <c r="B54" s="78"/>
      <c r="C54" s="78"/>
      <c r="D54" s="78"/>
      <c r="E54" s="78"/>
      <c r="F54" s="53"/>
      <c r="G54" s="53"/>
      <c r="H54" s="53"/>
      <c r="I54" s="100"/>
      <c r="J54" s="53"/>
      <c r="K54" s="53"/>
      <c r="L54" s="53"/>
      <c r="M54" s="53"/>
      <c r="N54" s="53"/>
      <c r="O54" s="53"/>
      <c r="P54" s="53"/>
      <c r="Q54" s="53"/>
      <c r="R54" s="53"/>
    </row>
    <row r="55" spans="1:18" ht="13.5" customHeight="1" x14ac:dyDescent="0.3">
      <c r="A55" s="53"/>
      <c r="B55" s="78"/>
      <c r="C55" s="78"/>
      <c r="D55" s="78"/>
      <c r="E55" s="78"/>
      <c r="F55" s="53"/>
      <c r="G55" s="53"/>
      <c r="H55" s="53"/>
      <c r="I55" s="100"/>
      <c r="J55" s="53"/>
      <c r="K55" s="53"/>
      <c r="L55" s="53"/>
      <c r="M55" s="53"/>
      <c r="N55" s="53"/>
      <c r="O55" s="53"/>
      <c r="P55" s="53"/>
      <c r="Q55" s="53"/>
      <c r="R55" s="53"/>
    </row>
    <row r="56" spans="1:18" ht="13.5" customHeight="1" x14ac:dyDescent="0.3">
      <c r="A56" s="53"/>
      <c r="B56" s="78"/>
      <c r="C56" s="78"/>
      <c r="D56" s="78"/>
      <c r="E56" s="78"/>
      <c r="F56" s="53"/>
      <c r="G56" s="53"/>
      <c r="H56" s="53"/>
      <c r="I56" s="100"/>
      <c r="J56" s="53"/>
      <c r="K56" s="53"/>
      <c r="L56" s="53"/>
      <c r="M56" s="53"/>
      <c r="N56" s="53"/>
      <c r="O56" s="53"/>
      <c r="P56" s="53"/>
      <c r="Q56" s="53"/>
      <c r="R56" s="53"/>
    </row>
    <row r="57" spans="1:18" ht="13.5" customHeight="1" x14ac:dyDescent="0.3">
      <c r="A57" s="53"/>
      <c r="B57" s="78"/>
      <c r="C57" s="78"/>
      <c r="D57" s="78"/>
      <c r="E57" s="78"/>
      <c r="F57" s="53"/>
      <c r="G57" s="53"/>
      <c r="H57" s="53"/>
      <c r="I57" s="100"/>
      <c r="J57" s="53"/>
      <c r="K57" s="53"/>
      <c r="L57" s="53"/>
      <c r="M57" s="53"/>
      <c r="N57" s="53"/>
      <c r="O57" s="53"/>
      <c r="P57" s="53"/>
      <c r="Q57" s="53"/>
      <c r="R57" s="53"/>
    </row>
    <row r="58" spans="1:18" ht="13.5" customHeight="1" x14ac:dyDescent="0.3">
      <c r="A58" s="53"/>
      <c r="B58" s="78"/>
      <c r="C58" s="78"/>
      <c r="D58" s="78"/>
      <c r="E58" s="78"/>
      <c r="F58" s="53"/>
      <c r="G58" s="53"/>
      <c r="H58" s="53"/>
      <c r="I58" s="100"/>
      <c r="J58" s="53"/>
      <c r="K58" s="53"/>
      <c r="L58" s="53"/>
      <c r="M58" s="53"/>
      <c r="N58" s="53"/>
      <c r="O58" s="53"/>
      <c r="P58" s="53"/>
      <c r="Q58" s="53"/>
      <c r="R58" s="53"/>
    </row>
    <row r="59" spans="1:18" ht="13.5" customHeight="1" x14ac:dyDescent="0.3">
      <c r="A59" s="53"/>
      <c r="B59" s="78"/>
      <c r="C59" s="78"/>
      <c r="D59" s="78"/>
      <c r="E59" s="78"/>
      <c r="F59" s="53"/>
      <c r="G59" s="53"/>
      <c r="H59" s="53"/>
      <c r="I59" s="100"/>
      <c r="J59" s="53"/>
      <c r="K59" s="53"/>
      <c r="L59" s="53"/>
      <c r="M59" s="53"/>
      <c r="N59" s="53"/>
      <c r="O59" s="53"/>
      <c r="P59" s="53"/>
      <c r="Q59" s="53"/>
      <c r="R59" s="53"/>
    </row>
    <row r="60" spans="1:18" ht="13.5" customHeight="1" x14ac:dyDescent="0.3">
      <c r="A60" s="53"/>
      <c r="B60" s="78"/>
      <c r="C60" s="78"/>
      <c r="D60" s="78"/>
      <c r="E60" s="78"/>
      <c r="F60" s="53"/>
      <c r="G60" s="53"/>
      <c r="H60" s="53"/>
      <c r="I60" s="100"/>
      <c r="J60" s="53"/>
      <c r="K60" s="53"/>
      <c r="L60" s="53"/>
      <c r="M60" s="53"/>
      <c r="N60" s="53"/>
      <c r="O60" s="53"/>
      <c r="P60" s="53"/>
      <c r="Q60" s="53"/>
      <c r="R60" s="53"/>
    </row>
    <row r="61" spans="1:18" ht="13.5" customHeight="1" x14ac:dyDescent="0.3">
      <c r="A61" s="53"/>
      <c r="B61" s="78"/>
      <c r="C61" s="78"/>
      <c r="D61" s="78"/>
      <c r="E61" s="78"/>
      <c r="F61" s="53"/>
      <c r="G61" s="53"/>
      <c r="H61" s="53"/>
      <c r="I61" s="100"/>
      <c r="J61" s="53"/>
      <c r="K61" s="53"/>
      <c r="L61" s="53"/>
      <c r="M61" s="53"/>
      <c r="N61" s="53"/>
      <c r="O61" s="53"/>
      <c r="P61" s="53"/>
      <c r="Q61" s="53"/>
      <c r="R61" s="53"/>
    </row>
    <row r="62" spans="1:18" ht="13.5" customHeight="1" x14ac:dyDescent="0.3">
      <c r="A62" s="53"/>
      <c r="B62" s="78"/>
      <c r="C62" s="78"/>
      <c r="D62" s="78"/>
      <c r="E62" s="78"/>
      <c r="F62" s="53"/>
      <c r="G62" s="53"/>
      <c r="H62" s="53"/>
      <c r="I62" s="100"/>
      <c r="J62" s="53"/>
      <c r="K62" s="53"/>
      <c r="L62" s="53"/>
      <c r="M62" s="53"/>
      <c r="N62" s="53"/>
      <c r="O62" s="53"/>
      <c r="P62" s="53"/>
      <c r="Q62" s="53"/>
      <c r="R62" s="53"/>
    </row>
    <row r="63" spans="1:18" ht="13.5" customHeight="1" x14ac:dyDescent="0.3">
      <c r="A63" s="53"/>
      <c r="B63" s="78"/>
      <c r="C63" s="78"/>
      <c r="D63" s="78"/>
      <c r="E63" s="78"/>
      <c r="F63" s="53"/>
      <c r="G63" s="53"/>
      <c r="H63" s="53"/>
      <c r="I63" s="100"/>
      <c r="J63" s="53"/>
      <c r="K63" s="53"/>
      <c r="L63" s="53"/>
      <c r="M63" s="53"/>
      <c r="N63" s="53"/>
      <c r="O63" s="53"/>
      <c r="P63" s="53"/>
      <c r="Q63" s="53"/>
      <c r="R63" s="53"/>
    </row>
    <row r="64" spans="1:18" ht="13.5" customHeight="1" x14ac:dyDescent="0.3">
      <c r="A64" s="53"/>
      <c r="B64" s="78"/>
      <c r="C64" s="78"/>
      <c r="D64" s="78"/>
      <c r="E64" s="78"/>
      <c r="F64" s="53"/>
      <c r="G64" s="53"/>
      <c r="H64" s="53"/>
      <c r="I64" s="100"/>
      <c r="J64" s="53"/>
      <c r="K64" s="53"/>
      <c r="L64" s="53"/>
      <c r="M64" s="53"/>
      <c r="N64" s="53"/>
      <c r="O64" s="53"/>
      <c r="P64" s="53"/>
      <c r="Q64" s="53"/>
      <c r="R64" s="53"/>
    </row>
    <row r="65" spans="1:18" ht="13.5" customHeight="1" x14ac:dyDescent="0.3">
      <c r="A65" s="53"/>
      <c r="B65" s="78"/>
      <c r="C65" s="78"/>
      <c r="D65" s="78"/>
      <c r="E65" s="78"/>
      <c r="F65" s="53"/>
      <c r="G65" s="53"/>
      <c r="H65" s="53"/>
      <c r="I65" s="100"/>
      <c r="J65" s="53"/>
      <c r="K65" s="53"/>
      <c r="L65" s="53"/>
      <c r="M65" s="53"/>
      <c r="N65" s="53"/>
      <c r="O65" s="53"/>
      <c r="P65" s="53"/>
      <c r="Q65" s="53"/>
      <c r="R65" s="53"/>
    </row>
    <row r="66" spans="1:18" ht="13.5" customHeight="1" x14ac:dyDescent="0.3">
      <c r="A66" s="53"/>
      <c r="B66" s="78"/>
      <c r="C66" s="78"/>
      <c r="D66" s="78"/>
      <c r="E66" s="78"/>
      <c r="F66" s="53"/>
      <c r="G66" s="53"/>
      <c r="H66" s="53"/>
      <c r="I66" s="100"/>
      <c r="J66" s="53"/>
      <c r="K66" s="53"/>
      <c r="L66" s="53"/>
      <c r="M66" s="53"/>
      <c r="N66" s="53"/>
      <c r="O66" s="53"/>
      <c r="P66" s="53"/>
      <c r="Q66" s="53"/>
      <c r="R66" s="53"/>
    </row>
    <row r="67" spans="1:18" ht="13.5" customHeight="1" x14ac:dyDescent="0.3">
      <c r="A67" s="53"/>
      <c r="B67" s="78"/>
      <c r="C67" s="78"/>
      <c r="D67" s="78"/>
      <c r="E67" s="78"/>
      <c r="F67" s="53"/>
      <c r="G67" s="53"/>
      <c r="H67" s="53"/>
      <c r="I67" s="100"/>
      <c r="J67" s="53"/>
      <c r="K67" s="53"/>
      <c r="L67" s="53"/>
      <c r="M67" s="53"/>
      <c r="N67" s="53"/>
      <c r="O67" s="53"/>
      <c r="P67" s="53"/>
      <c r="Q67" s="53"/>
      <c r="R67" s="53"/>
    </row>
    <row r="68" spans="1:18" ht="13.5" customHeight="1" x14ac:dyDescent="0.3">
      <c r="A68" s="53"/>
      <c r="B68" s="78"/>
      <c r="C68" s="78"/>
      <c r="D68" s="78"/>
      <c r="E68" s="78"/>
      <c r="F68" s="53"/>
      <c r="G68" s="53"/>
      <c r="H68" s="53"/>
      <c r="I68" s="100"/>
      <c r="J68" s="53"/>
      <c r="K68" s="53"/>
      <c r="L68" s="53"/>
      <c r="M68" s="53"/>
      <c r="N68" s="53"/>
      <c r="O68" s="53"/>
      <c r="P68" s="53"/>
      <c r="Q68" s="53"/>
      <c r="R68" s="53"/>
    </row>
    <row r="69" spans="1:18" ht="13.5" customHeight="1" x14ac:dyDescent="0.3">
      <c r="A69" s="53"/>
      <c r="B69" s="78"/>
      <c r="C69" s="78"/>
      <c r="D69" s="78"/>
      <c r="E69" s="78"/>
      <c r="F69" s="53"/>
      <c r="G69" s="53"/>
      <c r="H69" s="53"/>
      <c r="I69" s="100"/>
      <c r="J69" s="53"/>
      <c r="K69" s="53"/>
      <c r="L69" s="53"/>
      <c r="M69" s="53"/>
      <c r="N69" s="53"/>
      <c r="O69" s="53"/>
      <c r="P69" s="53"/>
      <c r="Q69" s="53"/>
      <c r="R69" s="53"/>
    </row>
    <row r="70" spans="1:18" ht="13.5" customHeight="1" x14ac:dyDescent="0.3">
      <c r="A70" s="53"/>
      <c r="B70" s="78"/>
      <c r="C70" s="78"/>
      <c r="D70" s="78"/>
      <c r="E70" s="78"/>
      <c r="F70" s="53"/>
      <c r="G70" s="53"/>
      <c r="H70" s="53"/>
      <c r="I70" s="100"/>
      <c r="J70" s="53"/>
      <c r="K70" s="53"/>
      <c r="L70" s="53"/>
      <c r="M70" s="53"/>
      <c r="N70" s="53"/>
      <c r="O70" s="53"/>
      <c r="P70" s="53"/>
      <c r="Q70" s="53"/>
      <c r="R70" s="53"/>
    </row>
    <row r="71" spans="1:18" ht="13.5" customHeight="1" x14ac:dyDescent="0.3">
      <c r="A71" s="53"/>
      <c r="B71" s="78"/>
      <c r="C71" s="78"/>
      <c r="D71" s="78"/>
      <c r="E71" s="78"/>
      <c r="F71" s="53"/>
      <c r="G71" s="53"/>
      <c r="H71" s="53"/>
      <c r="I71" s="100"/>
      <c r="J71" s="53"/>
      <c r="K71" s="53"/>
      <c r="L71" s="53"/>
      <c r="M71" s="53"/>
      <c r="N71" s="53"/>
      <c r="O71" s="53"/>
      <c r="P71" s="53"/>
      <c r="Q71" s="53"/>
      <c r="R71" s="53"/>
    </row>
    <row r="72" spans="1:18" ht="13.5" customHeight="1" x14ac:dyDescent="0.3">
      <c r="A72" s="53"/>
      <c r="B72" s="78"/>
      <c r="C72" s="78"/>
      <c r="D72" s="78"/>
      <c r="E72" s="78"/>
      <c r="F72" s="53"/>
      <c r="G72" s="53"/>
      <c r="H72" s="53"/>
      <c r="I72" s="100"/>
      <c r="J72" s="53"/>
      <c r="K72" s="53"/>
      <c r="L72" s="53"/>
      <c r="M72" s="53"/>
      <c r="N72" s="53"/>
      <c r="O72" s="53"/>
      <c r="P72" s="53"/>
      <c r="Q72" s="53"/>
      <c r="R72" s="53"/>
    </row>
    <row r="73" spans="1:18" ht="13.5" customHeight="1" x14ac:dyDescent="0.3">
      <c r="A73" s="53"/>
      <c r="B73" s="78"/>
      <c r="C73" s="78"/>
      <c r="D73" s="78"/>
      <c r="E73" s="78"/>
      <c r="F73" s="53"/>
      <c r="G73" s="53"/>
      <c r="H73" s="53"/>
      <c r="I73" s="100"/>
      <c r="J73" s="53"/>
      <c r="K73" s="53"/>
      <c r="L73" s="53"/>
      <c r="M73" s="53"/>
      <c r="N73" s="53"/>
      <c r="O73" s="53"/>
      <c r="P73" s="53"/>
      <c r="Q73" s="53"/>
      <c r="R73" s="53"/>
    </row>
    <row r="74" spans="1:18" ht="13.5" customHeight="1" x14ac:dyDescent="0.3">
      <c r="A74" s="53"/>
      <c r="B74" s="78"/>
      <c r="C74" s="78"/>
      <c r="D74" s="78"/>
      <c r="E74" s="78"/>
      <c r="F74" s="53"/>
      <c r="G74" s="53"/>
      <c r="H74" s="53"/>
      <c r="I74" s="100"/>
      <c r="J74" s="53"/>
      <c r="K74" s="53"/>
      <c r="L74" s="53"/>
      <c r="M74" s="53"/>
      <c r="N74" s="53"/>
      <c r="O74" s="53"/>
      <c r="P74" s="53"/>
      <c r="Q74" s="53"/>
      <c r="R74" s="53"/>
    </row>
    <row r="75" spans="1:18" ht="13.5" customHeight="1" x14ac:dyDescent="0.3">
      <c r="A75" s="53"/>
      <c r="B75" s="78"/>
      <c r="C75" s="78"/>
      <c r="D75" s="78"/>
      <c r="E75" s="78"/>
      <c r="F75" s="53"/>
      <c r="G75" s="53"/>
      <c r="H75" s="53"/>
      <c r="I75" s="100"/>
      <c r="J75" s="53"/>
      <c r="K75" s="53"/>
      <c r="L75" s="53"/>
      <c r="M75" s="53"/>
      <c r="N75" s="53"/>
      <c r="O75" s="53"/>
      <c r="P75" s="53"/>
      <c r="Q75" s="53"/>
      <c r="R75" s="53"/>
    </row>
    <row r="76" spans="1:18" ht="13.5" customHeight="1" x14ac:dyDescent="0.3">
      <c r="A76" s="53"/>
      <c r="B76" s="78"/>
      <c r="C76" s="78"/>
      <c r="D76" s="78"/>
      <c r="E76" s="78"/>
      <c r="F76" s="53"/>
      <c r="G76" s="53"/>
      <c r="H76" s="53"/>
      <c r="I76" s="100"/>
      <c r="J76" s="53"/>
      <c r="K76" s="53"/>
      <c r="L76" s="53"/>
      <c r="M76" s="53"/>
      <c r="N76" s="53"/>
      <c r="O76" s="53"/>
      <c r="P76" s="53"/>
      <c r="Q76" s="53"/>
      <c r="R76" s="53"/>
    </row>
    <row r="77" spans="1:18" ht="13.5" customHeight="1" x14ac:dyDescent="0.3">
      <c r="A77" s="53"/>
      <c r="B77" s="78"/>
      <c r="C77" s="78"/>
      <c r="D77" s="78"/>
      <c r="E77" s="78"/>
      <c r="F77" s="53"/>
      <c r="G77" s="53"/>
      <c r="H77" s="53"/>
      <c r="I77" s="100"/>
      <c r="J77" s="53"/>
      <c r="K77" s="53"/>
      <c r="L77" s="53"/>
      <c r="M77" s="53"/>
      <c r="N77" s="53"/>
      <c r="O77" s="53"/>
      <c r="P77" s="53"/>
      <c r="Q77" s="53"/>
      <c r="R77" s="53"/>
    </row>
    <row r="78" spans="1:18" ht="13.5" customHeight="1" x14ac:dyDescent="0.3">
      <c r="A78" s="53"/>
      <c r="B78" s="78"/>
      <c r="C78" s="78"/>
      <c r="D78" s="78"/>
      <c r="E78" s="78"/>
      <c r="F78" s="53"/>
      <c r="G78" s="53"/>
      <c r="H78" s="53"/>
      <c r="I78" s="100"/>
      <c r="J78" s="53"/>
      <c r="K78" s="53"/>
      <c r="L78" s="53"/>
      <c r="M78" s="53"/>
      <c r="N78" s="53"/>
      <c r="O78" s="53"/>
      <c r="P78" s="53"/>
      <c r="Q78" s="53"/>
      <c r="R78" s="53"/>
    </row>
    <row r="79" spans="1:18" ht="13.5" customHeight="1" x14ac:dyDescent="0.3">
      <c r="A79" s="53"/>
      <c r="B79" s="78"/>
      <c r="C79" s="78"/>
      <c r="D79" s="78"/>
      <c r="E79" s="78"/>
      <c r="F79" s="53"/>
      <c r="G79" s="53"/>
      <c r="H79" s="53"/>
      <c r="I79" s="100"/>
      <c r="J79" s="53"/>
      <c r="K79" s="53"/>
      <c r="L79" s="53"/>
      <c r="M79" s="53"/>
      <c r="N79" s="53"/>
      <c r="O79" s="53"/>
      <c r="P79" s="53"/>
      <c r="Q79" s="53"/>
      <c r="R79" s="53"/>
    </row>
    <row r="80" spans="1:18" ht="13.5" customHeight="1" x14ac:dyDescent="0.3">
      <c r="A80" s="53"/>
      <c r="B80" s="78"/>
      <c r="C80" s="78"/>
      <c r="D80" s="78"/>
      <c r="E80" s="78"/>
      <c r="F80" s="53"/>
      <c r="G80" s="53"/>
      <c r="H80" s="53"/>
      <c r="I80" s="100"/>
      <c r="J80" s="53"/>
      <c r="K80" s="53"/>
      <c r="L80" s="53"/>
      <c r="M80" s="53"/>
      <c r="N80" s="53"/>
      <c r="O80" s="53"/>
      <c r="P80" s="53"/>
      <c r="Q80" s="53"/>
      <c r="R80" s="53"/>
    </row>
    <row r="81" spans="1:18" ht="13.5" customHeight="1" x14ac:dyDescent="0.3">
      <c r="A81" s="53"/>
      <c r="B81" s="78"/>
      <c r="C81" s="78"/>
      <c r="D81" s="78"/>
      <c r="E81" s="78"/>
      <c r="F81" s="53"/>
      <c r="G81" s="53"/>
      <c r="H81" s="53"/>
      <c r="I81" s="100"/>
      <c r="J81" s="53"/>
      <c r="K81" s="53"/>
      <c r="L81" s="53"/>
      <c r="M81" s="53"/>
      <c r="N81" s="53"/>
      <c r="O81" s="53"/>
      <c r="P81" s="53"/>
      <c r="Q81" s="53"/>
      <c r="R81" s="53"/>
    </row>
    <row r="82" spans="1:18" ht="13.5" customHeight="1" x14ac:dyDescent="0.3">
      <c r="A82" s="53"/>
      <c r="B82" s="78"/>
      <c r="C82" s="78"/>
      <c r="D82" s="78"/>
      <c r="E82" s="78"/>
      <c r="F82" s="53"/>
      <c r="G82" s="53"/>
      <c r="H82" s="53"/>
      <c r="I82" s="100"/>
      <c r="J82" s="53"/>
      <c r="K82" s="53"/>
      <c r="L82" s="53"/>
      <c r="M82" s="53"/>
      <c r="N82" s="53"/>
      <c r="O82" s="53"/>
      <c r="P82" s="53"/>
      <c r="Q82" s="53"/>
      <c r="R82" s="53"/>
    </row>
    <row r="83" spans="1:18" ht="13.5" customHeight="1" x14ac:dyDescent="0.3">
      <c r="A83" s="53"/>
      <c r="B83" s="78"/>
      <c r="C83" s="78"/>
      <c r="D83" s="78"/>
      <c r="E83" s="78"/>
      <c r="F83" s="53"/>
      <c r="G83" s="53"/>
      <c r="H83" s="53"/>
      <c r="I83" s="100"/>
      <c r="J83" s="53"/>
      <c r="K83" s="53"/>
      <c r="L83" s="53"/>
      <c r="M83" s="53"/>
      <c r="N83" s="53"/>
      <c r="O83" s="53"/>
      <c r="P83" s="53"/>
      <c r="Q83" s="53"/>
      <c r="R83" s="53"/>
    </row>
    <row r="84" spans="1:18" ht="13.5" customHeight="1" x14ac:dyDescent="0.3">
      <c r="A84" s="53"/>
      <c r="B84" s="78"/>
      <c r="C84" s="78"/>
      <c r="D84" s="78"/>
      <c r="E84" s="78"/>
      <c r="F84" s="53"/>
      <c r="G84" s="53"/>
      <c r="H84" s="53"/>
      <c r="I84" s="100"/>
      <c r="J84" s="53"/>
      <c r="K84" s="53"/>
      <c r="L84" s="53"/>
      <c r="M84" s="53"/>
      <c r="N84" s="53"/>
      <c r="O84" s="53"/>
      <c r="P84" s="53"/>
      <c r="Q84" s="53"/>
      <c r="R84" s="53"/>
    </row>
    <row r="85" spans="1:18" ht="13.5" customHeight="1" x14ac:dyDescent="0.3">
      <c r="A85" s="53"/>
      <c r="B85" s="78"/>
      <c r="C85" s="78"/>
      <c r="D85" s="78"/>
      <c r="E85" s="78"/>
      <c r="F85" s="53"/>
      <c r="G85" s="53"/>
      <c r="H85" s="53"/>
      <c r="I85" s="100"/>
      <c r="J85" s="53"/>
      <c r="K85" s="53"/>
      <c r="L85" s="53"/>
      <c r="M85" s="53"/>
      <c r="N85" s="53"/>
      <c r="O85" s="53"/>
      <c r="P85" s="53"/>
      <c r="Q85" s="53"/>
      <c r="R85" s="53"/>
    </row>
    <row r="86" spans="1:18" ht="13.5" customHeight="1" x14ac:dyDescent="0.3">
      <c r="A86" s="53"/>
      <c r="B86" s="78"/>
      <c r="C86" s="78"/>
      <c r="D86" s="78"/>
      <c r="E86" s="78"/>
      <c r="F86" s="53"/>
      <c r="G86" s="53"/>
      <c r="H86" s="53"/>
      <c r="I86" s="100"/>
      <c r="J86" s="53"/>
      <c r="K86" s="53"/>
      <c r="L86" s="53"/>
      <c r="M86" s="53"/>
      <c r="N86" s="53"/>
      <c r="O86" s="53"/>
      <c r="P86" s="53"/>
      <c r="Q86" s="53"/>
      <c r="R86" s="53"/>
    </row>
    <row r="87" spans="1:18" ht="13.5" customHeight="1" x14ac:dyDescent="0.3">
      <c r="A87" s="53"/>
      <c r="B87" s="78"/>
      <c r="C87" s="78"/>
      <c r="D87" s="78"/>
      <c r="E87" s="78"/>
      <c r="F87" s="53"/>
      <c r="G87" s="53"/>
      <c r="H87" s="53"/>
      <c r="I87" s="100"/>
      <c r="J87" s="53"/>
      <c r="K87" s="53"/>
      <c r="L87" s="53"/>
      <c r="M87" s="53"/>
      <c r="N87" s="53"/>
      <c r="O87" s="53"/>
      <c r="P87" s="53"/>
      <c r="Q87" s="53"/>
      <c r="R87" s="53"/>
    </row>
    <row r="88" spans="1:18" ht="13.5" customHeight="1" x14ac:dyDescent="0.3">
      <c r="A88" s="53"/>
      <c r="B88" s="78"/>
      <c r="C88" s="78"/>
      <c r="D88" s="78"/>
      <c r="E88" s="78"/>
      <c r="F88" s="53"/>
      <c r="G88" s="53"/>
      <c r="H88" s="53"/>
      <c r="I88" s="100"/>
      <c r="J88" s="53"/>
      <c r="K88" s="53"/>
      <c r="L88" s="53"/>
      <c r="M88" s="53"/>
      <c r="N88" s="53"/>
      <c r="O88" s="53"/>
      <c r="P88" s="53"/>
      <c r="Q88" s="53"/>
      <c r="R88" s="53"/>
    </row>
    <row r="89" spans="1:18" ht="13.5" customHeight="1" x14ac:dyDescent="0.3">
      <c r="A89" s="53"/>
      <c r="B89" s="78"/>
      <c r="C89" s="78"/>
      <c r="D89" s="78"/>
      <c r="E89" s="78"/>
      <c r="F89" s="53"/>
      <c r="G89" s="53"/>
      <c r="H89" s="53"/>
      <c r="I89" s="100"/>
      <c r="J89" s="53"/>
      <c r="K89" s="53"/>
      <c r="L89" s="53"/>
      <c r="M89" s="53"/>
      <c r="N89" s="53"/>
      <c r="O89" s="53"/>
      <c r="P89" s="53"/>
      <c r="Q89" s="53"/>
      <c r="R89" s="53"/>
    </row>
    <row r="90" spans="1:18" ht="13.5" customHeight="1" x14ac:dyDescent="0.3">
      <c r="A90" s="53"/>
      <c r="B90" s="78"/>
      <c r="C90" s="78"/>
      <c r="D90" s="78"/>
      <c r="E90" s="78"/>
      <c r="F90" s="53"/>
      <c r="G90" s="53"/>
      <c r="H90" s="53"/>
      <c r="I90" s="100"/>
      <c r="J90" s="53"/>
      <c r="K90" s="53"/>
      <c r="L90" s="53"/>
      <c r="M90" s="53"/>
      <c r="N90" s="53"/>
      <c r="O90" s="53"/>
      <c r="P90" s="53"/>
      <c r="Q90" s="53"/>
      <c r="R90" s="53"/>
    </row>
    <row r="91" spans="1:18" ht="13.5" customHeight="1" x14ac:dyDescent="0.3">
      <c r="A91" s="53"/>
      <c r="B91" s="78"/>
      <c r="C91" s="78"/>
      <c r="D91" s="78"/>
      <c r="E91" s="78"/>
      <c r="F91" s="53"/>
      <c r="G91" s="53"/>
      <c r="H91" s="53"/>
      <c r="I91" s="100"/>
      <c r="J91" s="53"/>
      <c r="K91" s="53"/>
      <c r="L91" s="53"/>
      <c r="M91" s="53"/>
      <c r="N91" s="53"/>
      <c r="O91" s="53"/>
      <c r="P91" s="53"/>
      <c r="Q91" s="53"/>
      <c r="R91" s="53"/>
    </row>
    <row r="92" spans="1:18" ht="13.5" customHeight="1" x14ac:dyDescent="0.3">
      <c r="A92" s="53"/>
      <c r="B92" s="78"/>
      <c r="C92" s="78"/>
      <c r="D92" s="78"/>
      <c r="E92" s="78"/>
      <c r="F92" s="53"/>
      <c r="G92" s="53"/>
      <c r="H92" s="53"/>
      <c r="I92" s="100"/>
      <c r="J92" s="53"/>
      <c r="K92" s="53"/>
      <c r="L92" s="53"/>
      <c r="M92" s="53"/>
      <c r="N92" s="53"/>
      <c r="O92" s="53"/>
      <c r="P92" s="53"/>
      <c r="Q92" s="53"/>
      <c r="R92" s="53"/>
    </row>
    <row r="93" spans="1:18" ht="13.5" customHeight="1" x14ac:dyDescent="0.3">
      <c r="A93" s="53"/>
      <c r="B93" s="78"/>
      <c r="C93" s="78"/>
      <c r="D93" s="78"/>
      <c r="E93" s="78"/>
      <c r="F93" s="53"/>
      <c r="G93" s="53"/>
      <c r="H93" s="53"/>
      <c r="I93" s="100"/>
      <c r="J93" s="53"/>
      <c r="K93" s="53"/>
      <c r="L93" s="53"/>
      <c r="M93" s="53"/>
      <c r="N93" s="53"/>
      <c r="O93" s="53"/>
      <c r="P93" s="53"/>
      <c r="Q93" s="53"/>
      <c r="R93" s="53"/>
    </row>
    <row r="94" spans="1:18" ht="13.5" customHeight="1" x14ac:dyDescent="0.3">
      <c r="A94" s="53"/>
      <c r="B94" s="78"/>
      <c r="C94" s="78"/>
      <c r="D94" s="78"/>
      <c r="E94" s="78"/>
      <c r="F94" s="53"/>
      <c r="G94" s="53"/>
      <c r="H94" s="53"/>
      <c r="I94" s="100"/>
      <c r="J94" s="53"/>
      <c r="K94" s="53"/>
      <c r="L94" s="53"/>
      <c r="M94" s="53"/>
      <c r="N94" s="53"/>
      <c r="O94" s="53"/>
      <c r="P94" s="53"/>
      <c r="Q94" s="53"/>
      <c r="R94" s="53"/>
    </row>
    <row r="95" spans="1:18" ht="13.5" customHeight="1" x14ac:dyDescent="0.3">
      <c r="A95" s="53"/>
      <c r="B95" s="78"/>
      <c r="C95" s="78"/>
      <c r="D95" s="78"/>
      <c r="E95" s="78"/>
      <c r="F95" s="53"/>
      <c r="G95" s="53"/>
      <c r="H95" s="53"/>
      <c r="I95" s="100"/>
      <c r="J95" s="53"/>
      <c r="K95" s="53"/>
      <c r="L95" s="53"/>
      <c r="M95" s="53"/>
      <c r="N95" s="53"/>
      <c r="O95" s="53"/>
      <c r="P95" s="53"/>
      <c r="Q95" s="53"/>
      <c r="R95" s="53"/>
    </row>
    <row r="96" spans="1:18" ht="13.5" customHeight="1" x14ac:dyDescent="0.3">
      <c r="A96" s="53"/>
      <c r="B96" s="78"/>
      <c r="C96" s="78"/>
      <c r="D96" s="78"/>
      <c r="E96" s="78"/>
      <c r="F96" s="53"/>
      <c r="G96" s="53"/>
      <c r="H96" s="53"/>
      <c r="I96" s="100"/>
      <c r="J96" s="53"/>
      <c r="K96" s="53"/>
      <c r="L96" s="53"/>
      <c r="M96" s="53"/>
      <c r="N96" s="53"/>
      <c r="O96" s="53"/>
      <c r="P96" s="53"/>
      <c r="Q96" s="53"/>
      <c r="R96" s="53"/>
    </row>
    <row r="97" spans="1:18" ht="13.5" customHeight="1" x14ac:dyDescent="0.3">
      <c r="A97" s="53"/>
      <c r="B97" s="78"/>
      <c r="C97" s="78"/>
      <c r="D97" s="78"/>
      <c r="E97" s="78"/>
      <c r="F97" s="53"/>
      <c r="G97" s="53"/>
      <c r="H97" s="53"/>
      <c r="I97" s="100"/>
      <c r="J97" s="53"/>
      <c r="K97" s="53"/>
      <c r="L97" s="53"/>
      <c r="M97" s="53"/>
      <c r="N97" s="53"/>
      <c r="O97" s="53"/>
      <c r="P97" s="53"/>
      <c r="Q97" s="53"/>
      <c r="R97" s="53"/>
    </row>
    <row r="98" spans="1:18" ht="13.5" customHeight="1" x14ac:dyDescent="0.3">
      <c r="A98" s="53"/>
      <c r="B98" s="78"/>
      <c r="C98" s="78"/>
      <c r="D98" s="78"/>
      <c r="E98" s="78"/>
      <c r="F98" s="53"/>
      <c r="G98" s="53"/>
      <c r="H98" s="53"/>
      <c r="I98" s="100"/>
      <c r="J98" s="53"/>
      <c r="K98" s="53"/>
      <c r="L98" s="53"/>
      <c r="M98" s="53"/>
      <c r="N98" s="53"/>
      <c r="O98" s="53"/>
      <c r="P98" s="53"/>
      <c r="Q98" s="53"/>
      <c r="R98" s="53"/>
    </row>
    <row r="99" spans="1:18" ht="13.5" customHeight="1" x14ac:dyDescent="0.3">
      <c r="A99" s="53"/>
      <c r="B99" s="78"/>
      <c r="C99" s="78"/>
      <c r="D99" s="78"/>
      <c r="E99" s="78"/>
      <c r="F99" s="53"/>
      <c r="G99" s="53"/>
      <c r="H99" s="53"/>
      <c r="I99" s="100"/>
      <c r="J99" s="53"/>
      <c r="K99" s="53"/>
      <c r="L99" s="53"/>
      <c r="M99" s="53"/>
      <c r="N99" s="53"/>
      <c r="O99" s="53"/>
      <c r="P99" s="53"/>
      <c r="Q99" s="53"/>
      <c r="R99" s="53"/>
    </row>
    <row r="100" spans="1:18" ht="13.5" customHeight="1" x14ac:dyDescent="0.3">
      <c r="A100" s="53"/>
      <c r="B100" s="78"/>
      <c r="C100" s="78"/>
      <c r="D100" s="78"/>
      <c r="E100" s="78"/>
      <c r="F100" s="53"/>
      <c r="G100" s="53"/>
      <c r="H100" s="53"/>
      <c r="I100" s="100"/>
      <c r="J100" s="53"/>
      <c r="K100" s="53"/>
      <c r="L100" s="53"/>
      <c r="M100" s="53"/>
      <c r="N100" s="53"/>
      <c r="O100" s="53"/>
      <c r="P100" s="53"/>
      <c r="Q100" s="53"/>
      <c r="R100" s="53"/>
    </row>
    <row r="101" spans="1:18" ht="13.5" customHeight="1" x14ac:dyDescent="0.3">
      <c r="A101" s="53"/>
      <c r="B101" s="78"/>
      <c r="C101" s="78"/>
      <c r="D101" s="78"/>
      <c r="E101" s="78"/>
      <c r="F101" s="53"/>
      <c r="G101" s="53"/>
      <c r="H101" s="53"/>
      <c r="I101" s="100"/>
      <c r="J101" s="53"/>
      <c r="K101" s="53"/>
      <c r="L101" s="53"/>
      <c r="M101" s="53"/>
      <c r="N101" s="53"/>
      <c r="O101" s="53"/>
      <c r="P101" s="53"/>
      <c r="Q101" s="53"/>
      <c r="R101" s="53"/>
    </row>
    <row r="102" spans="1:18" ht="13.5" customHeight="1" x14ac:dyDescent="0.3">
      <c r="A102" s="53"/>
      <c r="B102" s="78"/>
      <c r="C102" s="78"/>
      <c r="D102" s="78"/>
      <c r="E102" s="78"/>
      <c r="F102" s="53"/>
      <c r="G102" s="53"/>
      <c r="H102" s="53"/>
      <c r="I102" s="100"/>
      <c r="J102" s="53"/>
      <c r="K102" s="53"/>
      <c r="L102" s="53"/>
      <c r="M102" s="53"/>
      <c r="N102" s="53"/>
      <c r="O102" s="53"/>
      <c r="P102" s="53"/>
      <c r="Q102" s="53"/>
      <c r="R102" s="53"/>
    </row>
    <row r="103" spans="1:18" ht="13.5" customHeight="1" x14ac:dyDescent="0.3">
      <c r="A103" s="53"/>
      <c r="B103" s="78"/>
      <c r="C103" s="78"/>
      <c r="D103" s="78"/>
      <c r="E103" s="78"/>
      <c r="F103" s="53"/>
      <c r="G103" s="53"/>
      <c r="H103" s="53"/>
      <c r="I103" s="100"/>
      <c r="J103" s="53"/>
      <c r="K103" s="53"/>
      <c r="L103" s="53"/>
      <c r="M103" s="53"/>
      <c r="N103" s="53"/>
      <c r="O103" s="53"/>
      <c r="P103" s="53"/>
      <c r="Q103" s="53"/>
      <c r="R103" s="53"/>
    </row>
    <row r="104" spans="1:18" ht="13.5" customHeight="1" x14ac:dyDescent="0.3">
      <c r="A104" s="53"/>
      <c r="B104" s="78"/>
      <c r="C104" s="78"/>
      <c r="D104" s="78"/>
      <c r="E104" s="78"/>
      <c r="F104" s="53"/>
      <c r="G104" s="53"/>
      <c r="H104" s="53"/>
      <c r="I104" s="100"/>
      <c r="J104" s="53"/>
      <c r="K104" s="53"/>
      <c r="L104" s="53"/>
      <c r="M104" s="53"/>
      <c r="N104" s="53"/>
      <c r="O104" s="53"/>
      <c r="P104" s="53"/>
      <c r="Q104" s="53"/>
      <c r="R104" s="53"/>
    </row>
    <row r="105" spans="1:18" ht="13.5" customHeight="1" x14ac:dyDescent="0.3">
      <c r="A105" s="53"/>
      <c r="B105" s="78"/>
      <c r="C105" s="78"/>
      <c r="D105" s="78"/>
      <c r="E105" s="78"/>
      <c r="F105" s="53"/>
      <c r="G105" s="53"/>
      <c r="H105" s="53"/>
      <c r="I105" s="100"/>
      <c r="J105" s="53"/>
      <c r="K105" s="53"/>
      <c r="L105" s="53"/>
      <c r="M105" s="53"/>
      <c r="N105" s="53"/>
      <c r="O105" s="53"/>
      <c r="P105" s="53"/>
      <c r="Q105" s="53"/>
      <c r="R105" s="53"/>
    </row>
    <row r="106" spans="1:18" ht="13.5" customHeight="1" x14ac:dyDescent="0.3">
      <c r="A106" s="53"/>
      <c r="B106" s="78"/>
      <c r="C106" s="78"/>
      <c r="D106" s="78"/>
      <c r="E106" s="78"/>
      <c r="F106" s="53"/>
      <c r="G106" s="53"/>
      <c r="H106" s="53"/>
      <c r="I106" s="100"/>
      <c r="J106" s="53"/>
      <c r="K106" s="53"/>
      <c r="L106" s="53"/>
      <c r="M106" s="53"/>
      <c r="N106" s="53"/>
      <c r="O106" s="53"/>
      <c r="P106" s="53"/>
      <c r="Q106" s="53"/>
      <c r="R106" s="53"/>
    </row>
    <row r="107" spans="1:18" ht="13.5" customHeight="1" x14ac:dyDescent="0.3">
      <c r="A107" s="53"/>
      <c r="B107" s="78"/>
      <c r="C107" s="78"/>
      <c r="D107" s="78"/>
      <c r="E107" s="78"/>
      <c r="F107" s="53"/>
      <c r="G107" s="53"/>
      <c r="H107" s="53"/>
      <c r="I107" s="100"/>
      <c r="J107" s="53"/>
      <c r="K107" s="53"/>
      <c r="L107" s="53"/>
      <c r="M107" s="53"/>
      <c r="N107" s="53"/>
      <c r="O107" s="53"/>
      <c r="P107" s="53"/>
      <c r="Q107" s="53"/>
      <c r="R107" s="53"/>
    </row>
    <row r="108" spans="1:18" ht="13.5" customHeight="1" x14ac:dyDescent="0.3">
      <c r="A108" s="53"/>
      <c r="B108" s="78"/>
      <c r="C108" s="78"/>
      <c r="D108" s="78"/>
      <c r="E108" s="78"/>
      <c r="F108" s="53"/>
      <c r="G108" s="53"/>
      <c r="H108" s="53"/>
      <c r="I108" s="100"/>
      <c r="J108" s="53"/>
      <c r="K108" s="53"/>
      <c r="L108" s="53"/>
      <c r="M108" s="53"/>
      <c r="N108" s="53"/>
      <c r="O108" s="53"/>
      <c r="P108" s="53"/>
      <c r="Q108" s="53"/>
      <c r="R108" s="53"/>
    </row>
    <row r="109" spans="1:18" ht="13.5" customHeight="1" x14ac:dyDescent="0.3">
      <c r="A109" s="53"/>
      <c r="B109" s="78"/>
      <c r="C109" s="78"/>
      <c r="D109" s="78"/>
      <c r="E109" s="78"/>
      <c r="F109" s="53"/>
      <c r="G109" s="53"/>
      <c r="H109" s="53"/>
      <c r="I109" s="100"/>
      <c r="J109" s="53"/>
      <c r="K109" s="53"/>
      <c r="L109" s="53"/>
      <c r="M109" s="53"/>
      <c r="N109" s="53"/>
      <c r="O109" s="53"/>
      <c r="P109" s="53"/>
      <c r="Q109" s="53"/>
      <c r="R109" s="53"/>
    </row>
    <row r="110" spans="1:18" ht="13.5" customHeight="1" x14ac:dyDescent="0.3">
      <c r="A110" s="53"/>
      <c r="B110" s="78"/>
      <c r="C110" s="78"/>
      <c r="D110" s="78"/>
      <c r="E110" s="78"/>
      <c r="F110" s="53"/>
      <c r="G110" s="53"/>
      <c r="H110" s="53"/>
      <c r="I110" s="100"/>
      <c r="J110" s="53"/>
      <c r="K110" s="53"/>
      <c r="L110" s="53"/>
      <c r="M110" s="53"/>
      <c r="N110" s="53"/>
      <c r="O110" s="53"/>
      <c r="P110" s="53"/>
      <c r="Q110" s="53"/>
      <c r="R110" s="53"/>
    </row>
    <row r="111" spans="1:18" ht="13.5" customHeight="1" x14ac:dyDescent="0.3">
      <c r="A111" s="53"/>
      <c r="B111" s="78"/>
      <c r="C111" s="78"/>
      <c r="D111" s="78"/>
      <c r="E111" s="78"/>
      <c r="F111" s="53"/>
      <c r="G111" s="53"/>
      <c r="H111" s="53"/>
      <c r="I111" s="100"/>
      <c r="J111" s="53"/>
      <c r="K111" s="53"/>
      <c r="L111" s="53"/>
      <c r="M111" s="53"/>
      <c r="N111" s="53"/>
      <c r="O111" s="53"/>
      <c r="P111" s="53"/>
      <c r="Q111" s="53"/>
      <c r="R111" s="53"/>
    </row>
    <row r="112" spans="1:18" ht="13.5" customHeight="1" x14ac:dyDescent="0.3">
      <c r="A112" s="53"/>
      <c r="B112" s="78"/>
      <c r="C112" s="78"/>
      <c r="D112" s="78"/>
      <c r="E112" s="78"/>
      <c r="F112" s="53"/>
      <c r="G112" s="53"/>
      <c r="H112" s="53"/>
      <c r="I112" s="100"/>
      <c r="J112" s="53"/>
      <c r="K112" s="53"/>
      <c r="L112" s="53"/>
      <c r="M112" s="53"/>
      <c r="N112" s="53"/>
      <c r="O112" s="53"/>
      <c r="P112" s="53"/>
      <c r="Q112" s="53"/>
      <c r="R112" s="53"/>
    </row>
    <row r="113" spans="1:18" ht="13.5" customHeight="1" x14ac:dyDescent="0.3">
      <c r="A113" s="53"/>
      <c r="B113" s="78"/>
      <c r="C113" s="78"/>
      <c r="D113" s="78"/>
      <c r="E113" s="78"/>
      <c r="F113" s="53"/>
      <c r="G113" s="53"/>
      <c r="H113" s="53"/>
      <c r="I113" s="100"/>
      <c r="J113" s="53"/>
      <c r="K113" s="53"/>
      <c r="L113" s="53"/>
      <c r="M113" s="53"/>
      <c r="N113" s="53"/>
      <c r="O113" s="53"/>
      <c r="P113" s="53"/>
      <c r="Q113" s="53"/>
      <c r="R113" s="53"/>
    </row>
    <row r="114" spans="1:18" ht="13.5" customHeight="1" x14ac:dyDescent="0.3">
      <c r="A114" s="53"/>
      <c r="B114" s="78"/>
      <c r="C114" s="78"/>
      <c r="D114" s="78"/>
      <c r="E114" s="78"/>
      <c r="F114" s="53"/>
      <c r="G114" s="53"/>
      <c r="H114" s="53"/>
      <c r="I114" s="100"/>
      <c r="J114" s="53"/>
      <c r="K114" s="53"/>
      <c r="L114" s="53"/>
      <c r="M114" s="53"/>
      <c r="N114" s="53"/>
      <c r="O114" s="53"/>
      <c r="P114" s="53"/>
      <c r="Q114" s="53"/>
      <c r="R114" s="53"/>
    </row>
    <row r="115" spans="1:18" ht="13.5" customHeight="1" x14ac:dyDescent="0.3">
      <c r="A115" s="53"/>
      <c r="B115" s="78"/>
      <c r="C115" s="78"/>
      <c r="D115" s="78"/>
      <c r="E115" s="78"/>
      <c r="F115" s="53"/>
      <c r="G115" s="53"/>
      <c r="H115" s="53"/>
      <c r="I115" s="100"/>
      <c r="J115" s="53"/>
      <c r="K115" s="53"/>
      <c r="L115" s="53"/>
      <c r="M115" s="53"/>
      <c r="N115" s="53"/>
      <c r="O115" s="53"/>
      <c r="P115" s="53"/>
      <c r="Q115" s="53"/>
      <c r="R115" s="53"/>
    </row>
    <row r="116" spans="1:18" ht="13.5" customHeight="1" x14ac:dyDescent="0.3">
      <c r="A116" s="53"/>
      <c r="B116" s="78"/>
      <c r="C116" s="78"/>
      <c r="D116" s="78"/>
      <c r="E116" s="78"/>
      <c r="F116" s="53"/>
      <c r="G116" s="53"/>
      <c r="H116" s="53"/>
      <c r="I116" s="100"/>
      <c r="J116" s="53"/>
      <c r="K116" s="53"/>
      <c r="L116" s="53"/>
      <c r="M116" s="53"/>
      <c r="N116" s="53"/>
      <c r="O116" s="53"/>
      <c r="P116" s="53"/>
      <c r="Q116" s="53"/>
      <c r="R116" s="53"/>
    </row>
    <row r="117" spans="1:18" ht="13.5" customHeight="1" x14ac:dyDescent="0.3">
      <c r="A117" s="53"/>
      <c r="B117" s="78"/>
      <c r="C117" s="78"/>
      <c r="D117" s="78"/>
      <c r="E117" s="78"/>
      <c r="F117" s="53"/>
      <c r="G117" s="53"/>
      <c r="H117" s="53"/>
      <c r="I117" s="100"/>
      <c r="J117" s="53"/>
      <c r="K117" s="53"/>
      <c r="L117" s="53"/>
      <c r="M117" s="53"/>
      <c r="N117" s="53"/>
      <c r="O117" s="53"/>
      <c r="P117" s="53"/>
      <c r="Q117" s="53"/>
      <c r="R117" s="53"/>
    </row>
    <row r="118" spans="1:18" ht="13.5" customHeight="1" x14ac:dyDescent="0.3">
      <c r="A118" s="53"/>
      <c r="B118" s="78"/>
      <c r="C118" s="78"/>
      <c r="D118" s="78"/>
      <c r="E118" s="78"/>
      <c r="F118" s="53"/>
      <c r="G118" s="53"/>
      <c r="H118" s="53"/>
      <c r="I118" s="100"/>
      <c r="J118" s="53"/>
      <c r="K118" s="53"/>
      <c r="L118" s="53"/>
      <c r="M118" s="53"/>
      <c r="N118" s="53"/>
      <c r="O118" s="53"/>
      <c r="P118" s="53"/>
      <c r="Q118" s="53"/>
      <c r="R118" s="53"/>
    </row>
    <row r="119" spans="1:18" ht="13.5" customHeight="1" x14ac:dyDescent="0.3">
      <c r="A119" s="53"/>
      <c r="B119" s="78"/>
      <c r="C119" s="78"/>
      <c r="D119" s="78"/>
      <c r="E119" s="78"/>
      <c r="F119" s="53"/>
      <c r="G119" s="53"/>
      <c r="H119" s="53"/>
      <c r="I119" s="100"/>
      <c r="J119" s="53"/>
      <c r="K119" s="53"/>
      <c r="L119" s="53"/>
      <c r="M119" s="53"/>
      <c r="N119" s="53"/>
      <c r="O119" s="53"/>
      <c r="P119" s="53"/>
      <c r="Q119" s="53"/>
      <c r="R119" s="53"/>
    </row>
    <row r="120" spans="1:18" ht="13.5" customHeight="1" x14ac:dyDescent="0.3">
      <c r="A120" s="53"/>
      <c r="B120" s="78"/>
      <c r="C120" s="78"/>
      <c r="D120" s="78"/>
      <c r="E120" s="78"/>
      <c r="F120" s="53"/>
      <c r="G120" s="53"/>
      <c r="H120" s="53"/>
      <c r="I120" s="100"/>
      <c r="J120" s="53"/>
      <c r="K120" s="53"/>
      <c r="L120" s="53"/>
      <c r="M120" s="53"/>
      <c r="N120" s="53"/>
      <c r="O120" s="53"/>
      <c r="P120" s="53"/>
      <c r="Q120" s="53"/>
      <c r="R120" s="53"/>
    </row>
    <row r="121" spans="1:18" ht="13.5" customHeight="1" x14ac:dyDescent="0.3">
      <c r="A121" s="53"/>
      <c r="B121" s="78"/>
      <c r="C121" s="78"/>
      <c r="D121" s="78"/>
      <c r="E121" s="78"/>
      <c r="F121" s="53"/>
      <c r="G121" s="53"/>
      <c r="H121" s="53"/>
      <c r="I121" s="100"/>
      <c r="J121" s="53"/>
      <c r="K121" s="53"/>
      <c r="L121" s="53"/>
      <c r="M121" s="53"/>
      <c r="N121" s="53"/>
      <c r="O121" s="53"/>
      <c r="P121" s="53"/>
      <c r="Q121" s="53"/>
      <c r="R121" s="53"/>
    </row>
    <row r="122" spans="1:18" ht="13.5" customHeight="1" x14ac:dyDescent="0.3">
      <c r="A122" s="53"/>
      <c r="B122" s="78"/>
      <c r="C122" s="78"/>
      <c r="D122" s="78"/>
      <c r="E122" s="78"/>
      <c r="F122" s="53"/>
      <c r="G122" s="53"/>
      <c r="H122" s="53"/>
      <c r="I122" s="100"/>
      <c r="J122" s="53"/>
      <c r="K122" s="53"/>
      <c r="L122" s="53"/>
      <c r="M122" s="53"/>
      <c r="N122" s="53"/>
      <c r="O122" s="53"/>
      <c r="P122" s="53"/>
      <c r="Q122" s="53"/>
      <c r="R122" s="53"/>
    </row>
    <row r="123" spans="1:18" ht="13.5" customHeight="1" x14ac:dyDescent="0.3">
      <c r="A123" s="53"/>
      <c r="B123" s="78"/>
      <c r="C123" s="78"/>
      <c r="D123" s="78"/>
      <c r="E123" s="78"/>
      <c r="F123" s="53"/>
      <c r="G123" s="53"/>
      <c r="H123" s="53"/>
      <c r="I123" s="100"/>
      <c r="J123" s="53"/>
      <c r="K123" s="53"/>
      <c r="L123" s="53"/>
      <c r="M123" s="53"/>
      <c r="N123" s="53"/>
      <c r="O123" s="53"/>
      <c r="P123" s="53"/>
      <c r="Q123" s="53"/>
      <c r="R123" s="53"/>
    </row>
    <row r="124" spans="1:18" ht="13.5" customHeight="1" x14ac:dyDescent="0.3">
      <c r="A124" s="53"/>
      <c r="B124" s="78"/>
      <c r="C124" s="78"/>
      <c r="D124" s="78"/>
      <c r="E124" s="78"/>
      <c r="F124" s="53"/>
      <c r="G124" s="53"/>
      <c r="H124" s="53"/>
      <c r="I124" s="100"/>
      <c r="J124" s="53"/>
      <c r="K124" s="53"/>
      <c r="L124" s="53"/>
      <c r="M124" s="53"/>
      <c r="N124" s="53"/>
      <c r="O124" s="53"/>
      <c r="P124" s="53"/>
      <c r="Q124" s="53"/>
      <c r="R124" s="53"/>
    </row>
    <row r="125" spans="1:18" ht="13.5" customHeight="1" x14ac:dyDescent="0.3">
      <c r="A125" s="53"/>
      <c r="B125" s="78"/>
      <c r="C125" s="78"/>
      <c r="D125" s="78"/>
      <c r="E125" s="78"/>
      <c r="F125" s="53"/>
      <c r="G125" s="53"/>
      <c r="H125" s="53"/>
      <c r="I125" s="100"/>
      <c r="J125" s="53"/>
      <c r="K125" s="53"/>
      <c r="L125" s="53"/>
      <c r="M125" s="53"/>
      <c r="N125" s="53"/>
      <c r="O125" s="53"/>
      <c r="P125" s="53"/>
      <c r="Q125" s="53"/>
      <c r="R125" s="53"/>
    </row>
    <row r="126" spans="1:18" ht="13.5" customHeight="1" x14ac:dyDescent="0.3">
      <c r="A126" s="53"/>
      <c r="B126" s="78"/>
      <c r="C126" s="78"/>
      <c r="D126" s="78"/>
      <c r="E126" s="78"/>
      <c r="F126" s="53"/>
      <c r="G126" s="53"/>
      <c r="H126" s="53"/>
      <c r="I126" s="100"/>
      <c r="J126" s="53"/>
      <c r="K126" s="53"/>
      <c r="L126" s="53"/>
      <c r="M126" s="53"/>
      <c r="N126" s="53"/>
      <c r="O126" s="53"/>
      <c r="P126" s="53"/>
      <c r="Q126" s="53"/>
      <c r="R126" s="53"/>
    </row>
    <row r="127" spans="1:18" ht="13.5" customHeight="1" x14ac:dyDescent="0.3">
      <c r="A127" s="53"/>
      <c r="B127" s="78"/>
      <c r="C127" s="78"/>
      <c r="D127" s="78"/>
      <c r="E127" s="78"/>
      <c r="F127" s="53"/>
      <c r="G127" s="53"/>
      <c r="H127" s="53"/>
      <c r="I127" s="100"/>
      <c r="J127" s="53"/>
      <c r="K127" s="53"/>
      <c r="L127" s="53"/>
      <c r="M127" s="53"/>
      <c r="N127" s="53"/>
      <c r="O127" s="53"/>
      <c r="P127" s="53"/>
      <c r="Q127" s="53"/>
      <c r="R127" s="53"/>
    </row>
    <row r="128" spans="1:18" ht="13.5" customHeight="1" x14ac:dyDescent="0.3">
      <c r="A128" s="53"/>
      <c r="B128" s="78"/>
      <c r="C128" s="78"/>
      <c r="D128" s="78"/>
      <c r="E128" s="78"/>
      <c r="F128" s="53"/>
      <c r="G128" s="53"/>
      <c r="H128" s="53"/>
      <c r="I128" s="100"/>
      <c r="J128" s="53"/>
      <c r="K128" s="53"/>
      <c r="L128" s="53"/>
      <c r="M128" s="53"/>
      <c r="N128" s="53"/>
      <c r="O128" s="53"/>
      <c r="P128" s="53"/>
      <c r="Q128" s="53"/>
      <c r="R128" s="53"/>
    </row>
    <row r="129" spans="1:18" ht="13.5" customHeight="1" x14ac:dyDescent="0.3">
      <c r="A129" s="53"/>
      <c r="B129" s="78"/>
      <c r="C129" s="78"/>
      <c r="D129" s="78"/>
      <c r="E129" s="78"/>
      <c r="F129" s="53"/>
      <c r="G129" s="53"/>
      <c r="H129" s="53"/>
      <c r="I129" s="100"/>
      <c r="J129" s="53"/>
      <c r="K129" s="53"/>
      <c r="L129" s="53"/>
      <c r="M129" s="53"/>
      <c r="N129" s="53"/>
      <c r="O129" s="53"/>
      <c r="P129" s="53"/>
      <c r="Q129" s="53"/>
      <c r="R129" s="53"/>
    </row>
    <row r="130" spans="1:18" ht="13.5" customHeight="1" x14ac:dyDescent="0.3">
      <c r="A130" s="53"/>
      <c r="B130" s="78"/>
      <c r="C130" s="78"/>
      <c r="D130" s="78"/>
      <c r="E130" s="78"/>
      <c r="F130" s="53"/>
      <c r="G130" s="53"/>
      <c r="H130" s="53"/>
      <c r="I130" s="100"/>
      <c r="J130" s="53"/>
      <c r="K130" s="53"/>
      <c r="L130" s="53"/>
      <c r="M130" s="53"/>
      <c r="N130" s="53"/>
      <c r="O130" s="53"/>
      <c r="P130" s="53"/>
      <c r="Q130" s="53"/>
      <c r="R130" s="53"/>
    </row>
    <row r="131" spans="1:18" ht="13.5" customHeight="1" x14ac:dyDescent="0.3">
      <c r="A131" s="53"/>
      <c r="B131" s="78"/>
      <c r="C131" s="78"/>
      <c r="D131" s="78"/>
      <c r="E131" s="78"/>
      <c r="F131" s="53"/>
      <c r="G131" s="53"/>
      <c r="H131" s="53"/>
      <c r="I131" s="100"/>
      <c r="J131" s="53"/>
      <c r="K131" s="53"/>
      <c r="L131" s="53"/>
      <c r="M131" s="53"/>
      <c r="N131" s="53"/>
      <c r="O131" s="53"/>
      <c r="P131" s="53"/>
      <c r="Q131" s="53"/>
      <c r="R131" s="53"/>
    </row>
    <row r="132" spans="1:18" ht="13.5" customHeight="1" x14ac:dyDescent="0.3">
      <c r="A132" s="53"/>
      <c r="B132" s="78"/>
      <c r="C132" s="78"/>
      <c r="D132" s="78"/>
      <c r="E132" s="78"/>
      <c r="F132" s="53"/>
      <c r="G132" s="53"/>
      <c r="H132" s="53"/>
      <c r="I132" s="100"/>
      <c r="J132" s="53"/>
      <c r="K132" s="53"/>
      <c r="L132" s="53"/>
      <c r="M132" s="53"/>
      <c r="N132" s="53"/>
      <c r="O132" s="53"/>
      <c r="P132" s="53"/>
      <c r="Q132" s="53"/>
      <c r="R132" s="53"/>
    </row>
    <row r="133" spans="1:18" ht="13.5" customHeight="1" x14ac:dyDescent="0.3">
      <c r="A133" s="53"/>
      <c r="B133" s="78"/>
      <c r="C133" s="78"/>
      <c r="D133" s="78"/>
      <c r="E133" s="78"/>
      <c r="F133" s="53"/>
      <c r="G133" s="53"/>
      <c r="H133" s="53"/>
      <c r="I133" s="100"/>
      <c r="J133" s="53"/>
      <c r="K133" s="53"/>
      <c r="L133" s="53"/>
      <c r="M133" s="53"/>
      <c r="N133" s="53"/>
      <c r="O133" s="53"/>
      <c r="P133" s="53"/>
      <c r="Q133" s="53"/>
      <c r="R133" s="53"/>
    </row>
    <row r="134" spans="1:18" ht="13.5" customHeight="1" x14ac:dyDescent="0.3">
      <c r="A134" s="53"/>
      <c r="B134" s="78"/>
      <c r="C134" s="78"/>
      <c r="D134" s="78"/>
      <c r="E134" s="78"/>
      <c r="F134" s="53"/>
      <c r="G134" s="53"/>
      <c r="H134" s="53"/>
      <c r="I134" s="100"/>
      <c r="J134" s="53"/>
      <c r="K134" s="53"/>
      <c r="L134" s="53"/>
      <c r="M134" s="53"/>
      <c r="N134" s="53"/>
      <c r="O134" s="53"/>
      <c r="P134" s="53"/>
      <c r="Q134" s="53"/>
      <c r="R134" s="53"/>
    </row>
    <row r="135" spans="1:18" ht="13.5" customHeight="1" x14ac:dyDescent="0.3">
      <c r="A135" s="53"/>
      <c r="B135" s="78"/>
      <c r="C135" s="78"/>
      <c r="D135" s="78"/>
      <c r="E135" s="78"/>
      <c r="F135" s="53"/>
      <c r="G135" s="53"/>
      <c r="H135" s="53"/>
      <c r="I135" s="100"/>
      <c r="J135" s="53"/>
      <c r="K135" s="53"/>
      <c r="L135" s="53"/>
      <c r="M135" s="53"/>
      <c r="N135" s="53"/>
      <c r="O135" s="53"/>
      <c r="P135" s="53"/>
      <c r="Q135" s="53"/>
      <c r="R135" s="53"/>
    </row>
    <row r="136" spans="1:18" ht="13.5" customHeight="1" x14ac:dyDescent="0.3">
      <c r="A136" s="53"/>
      <c r="B136" s="78"/>
      <c r="C136" s="78"/>
      <c r="D136" s="78"/>
      <c r="E136" s="78"/>
      <c r="F136" s="53"/>
      <c r="G136" s="53"/>
      <c r="H136" s="53"/>
      <c r="I136" s="100"/>
      <c r="J136" s="53"/>
      <c r="K136" s="53"/>
      <c r="L136" s="53"/>
      <c r="M136" s="53"/>
      <c r="N136" s="53"/>
      <c r="O136" s="53"/>
      <c r="P136" s="53"/>
      <c r="Q136" s="53"/>
      <c r="R136" s="53"/>
    </row>
    <row r="137" spans="1:18" ht="13.5" customHeight="1" x14ac:dyDescent="0.3">
      <c r="A137" s="53"/>
      <c r="B137" s="78"/>
      <c r="C137" s="78"/>
      <c r="D137" s="78"/>
      <c r="E137" s="78"/>
      <c r="F137" s="53"/>
      <c r="G137" s="53"/>
      <c r="H137" s="53"/>
      <c r="I137" s="100"/>
      <c r="J137" s="53"/>
      <c r="K137" s="53"/>
      <c r="L137" s="53"/>
      <c r="M137" s="53"/>
      <c r="N137" s="53"/>
      <c r="O137" s="53"/>
      <c r="P137" s="53"/>
      <c r="Q137" s="53"/>
      <c r="R137" s="53"/>
    </row>
    <row r="138" spans="1:18" ht="13.5" customHeight="1" x14ac:dyDescent="0.3">
      <c r="A138" s="53"/>
      <c r="B138" s="78"/>
      <c r="C138" s="78"/>
      <c r="D138" s="78"/>
      <c r="E138" s="78"/>
      <c r="F138" s="53"/>
      <c r="G138" s="53"/>
      <c r="H138" s="53"/>
      <c r="I138" s="100"/>
      <c r="J138" s="53"/>
      <c r="K138" s="53"/>
      <c r="L138" s="53"/>
      <c r="M138" s="53"/>
      <c r="N138" s="53"/>
      <c r="O138" s="53"/>
      <c r="P138" s="53"/>
      <c r="Q138" s="53"/>
      <c r="R138" s="53"/>
    </row>
    <row r="139" spans="1:18" ht="13.5" customHeight="1" x14ac:dyDescent="0.3">
      <c r="A139" s="53"/>
      <c r="B139" s="78"/>
      <c r="C139" s="78"/>
      <c r="D139" s="78"/>
      <c r="E139" s="78"/>
      <c r="F139" s="53"/>
      <c r="G139" s="53"/>
      <c r="H139" s="53"/>
      <c r="I139" s="100"/>
      <c r="J139" s="53"/>
      <c r="K139" s="53"/>
      <c r="L139" s="53"/>
      <c r="M139" s="53"/>
      <c r="N139" s="53"/>
      <c r="O139" s="53"/>
      <c r="P139" s="53"/>
      <c r="Q139" s="53"/>
      <c r="R139" s="53"/>
    </row>
    <row r="140" spans="1:18" ht="13.5" customHeight="1" x14ac:dyDescent="0.3">
      <c r="A140" s="53"/>
      <c r="B140" s="78"/>
      <c r="C140" s="78"/>
      <c r="D140" s="78"/>
      <c r="E140" s="78"/>
      <c r="F140" s="53"/>
      <c r="G140" s="53"/>
      <c r="H140" s="53"/>
      <c r="I140" s="100"/>
      <c r="J140" s="53"/>
      <c r="K140" s="53"/>
      <c r="L140" s="53"/>
      <c r="M140" s="53"/>
      <c r="N140" s="53"/>
      <c r="O140" s="53"/>
      <c r="P140" s="53"/>
      <c r="Q140" s="53"/>
      <c r="R140" s="53"/>
    </row>
    <row r="141" spans="1:18" ht="13.5" customHeight="1" x14ac:dyDescent="0.3">
      <c r="A141" s="53"/>
      <c r="B141" s="78"/>
      <c r="C141" s="78"/>
      <c r="D141" s="78"/>
      <c r="E141" s="78"/>
      <c r="F141" s="53"/>
      <c r="G141" s="53"/>
      <c r="H141" s="53"/>
      <c r="I141" s="100"/>
      <c r="J141" s="53"/>
      <c r="K141" s="53"/>
      <c r="L141" s="53"/>
      <c r="M141" s="53"/>
      <c r="N141" s="53"/>
      <c r="O141" s="53"/>
      <c r="P141" s="53"/>
      <c r="Q141" s="53"/>
      <c r="R141" s="53"/>
    </row>
    <row r="142" spans="1:18" ht="13.5" customHeight="1" x14ac:dyDescent="0.3">
      <c r="A142" s="53"/>
      <c r="B142" s="78"/>
      <c r="C142" s="78"/>
      <c r="D142" s="78"/>
      <c r="E142" s="78"/>
      <c r="F142" s="53"/>
      <c r="G142" s="53"/>
      <c r="H142" s="53"/>
      <c r="I142" s="100"/>
      <c r="J142" s="53"/>
      <c r="K142" s="53"/>
      <c r="L142" s="53"/>
      <c r="M142" s="53"/>
      <c r="N142" s="53"/>
      <c r="O142" s="53"/>
      <c r="P142" s="53"/>
      <c r="Q142" s="53"/>
      <c r="R142" s="53"/>
    </row>
    <row r="143" spans="1:18" ht="13.5" customHeight="1" x14ac:dyDescent="0.3">
      <c r="A143" s="53"/>
      <c r="B143" s="78"/>
      <c r="C143" s="78"/>
      <c r="D143" s="78"/>
      <c r="E143" s="78"/>
      <c r="F143" s="53"/>
      <c r="G143" s="53"/>
      <c r="H143" s="53"/>
      <c r="I143" s="100"/>
      <c r="J143" s="53"/>
      <c r="K143" s="53"/>
      <c r="L143" s="53"/>
      <c r="M143" s="53"/>
      <c r="N143" s="53"/>
      <c r="O143" s="53"/>
      <c r="P143" s="53"/>
      <c r="Q143" s="53"/>
      <c r="R143" s="53"/>
    </row>
    <row r="144" spans="1:18" ht="13.5" customHeight="1" x14ac:dyDescent="0.3">
      <c r="A144" s="53"/>
      <c r="B144" s="78"/>
      <c r="C144" s="78"/>
      <c r="D144" s="78"/>
      <c r="E144" s="78"/>
      <c r="F144" s="53"/>
      <c r="G144" s="53"/>
      <c r="H144" s="53"/>
      <c r="I144" s="100"/>
      <c r="J144" s="53"/>
      <c r="K144" s="53"/>
      <c r="L144" s="53"/>
      <c r="M144" s="53"/>
      <c r="N144" s="53"/>
      <c r="O144" s="53"/>
      <c r="P144" s="53"/>
      <c r="Q144" s="53"/>
      <c r="R144" s="53"/>
    </row>
    <row r="145" spans="1:18" ht="13.5" customHeight="1" x14ac:dyDescent="0.3">
      <c r="A145" s="53"/>
      <c r="B145" s="78"/>
      <c r="C145" s="78"/>
      <c r="D145" s="78"/>
      <c r="E145" s="78"/>
      <c r="F145" s="53"/>
      <c r="G145" s="53"/>
      <c r="H145" s="53"/>
      <c r="I145" s="100"/>
      <c r="J145" s="53"/>
      <c r="K145" s="53"/>
      <c r="L145" s="53"/>
      <c r="M145" s="53"/>
      <c r="N145" s="53"/>
      <c r="O145" s="53"/>
      <c r="P145" s="53"/>
      <c r="Q145" s="53"/>
      <c r="R145" s="53"/>
    </row>
    <row r="146" spans="1:18" ht="13.5" customHeight="1" x14ac:dyDescent="0.3">
      <c r="A146" s="53"/>
      <c r="B146" s="78"/>
      <c r="C146" s="78"/>
      <c r="D146" s="78"/>
      <c r="E146" s="78"/>
      <c r="F146" s="53"/>
      <c r="G146" s="53"/>
      <c r="H146" s="53"/>
      <c r="I146" s="100"/>
      <c r="J146" s="53"/>
      <c r="K146" s="53"/>
      <c r="L146" s="53"/>
      <c r="M146" s="53"/>
      <c r="N146" s="53"/>
      <c r="O146" s="53"/>
      <c r="P146" s="53"/>
      <c r="Q146" s="53"/>
      <c r="R146" s="53"/>
    </row>
    <row r="147" spans="1:18" ht="13.5" customHeight="1" x14ac:dyDescent="0.3">
      <c r="A147" s="53"/>
      <c r="B147" s="78"/>
      <c r="C147" s="78"/>
      <c r="D147" s="78"/>
      <c r="E147" s="78"/>
      <c r="F147" s="53"/>
      <c r="G147" s="53"/>
      <c r="H147" s="53"/>
      <c r="I147" s="100"/>
      <c r="J147" s="53"/>
      <c r="K147" s="53"/>
      <c r="L147" s="53"/>
      <c r="M147" s="53"/>
      <c r="N147" s="53"/>
      <c r="O147" s="53"/>
      <c r="P147" s="53"/>
      <c r="Q147" s="53"/>
      <c r="R147" s="53"/>
    </row>
    <row r="148" spans="1:18" ht="13.5" customHeight="1" x14ac:dyDescent="0.3">
      <c r="A148" s="53"/>
      <c r="B148" s="78"/>
      <c r="C148" s="78"/>
      <c r="D148" s="78"/>
      <c r="E148" s="78"/>
      <c r="F148" s="53"/>
      <c r="G148" s="53"/>
      <c r="H148" s="53"/>
      <c r="I148" s="100"/>
      <c r="J148" s="53"/>
      <c r="K148" s="53"/>
      <c r="L148" s="53"/>
      <c r="M148" s="53"/>
      <c r="N148" s="53"/>
      <c r="O148" s="53"/>
      <c r="P148" s="53"/>
      <c r="Q148" s="53"/>
      <c r="R148" s="53"/>
    </row>
    <row r="149" spans="1:18" ht="13.5" customHeight="1" x14ac:dyDescent="0.3">
      <c r="A149" s="53"/>
      <c r="B149" s="78"/>
      <c r="C149" s="78"/>
      <c r="D149" s="78"/>
      <c r="E149" s="78"/>
      <c r="F149" s="53"/>
      <c r="G149" s="53"/>
      <c r="H149" s="53"/>
      <c r="I149" s="100"/>
      <c r="J149" s="53"/>
      <c r="K149" s="53"/>
      <c r="L149" s="53"/>
      <c r="M149" s="53"/>
      <c r="N149" s="53"/>
      <c r="O149" s="53"/>
      <c r="P149" s="53"/>
      <c r="Q149" s="53"/>
      <c r="R149" s="53"/>
    </row>
    <row r="150" spans="1:18" ht="13.5" customHeight="1" x14ac:dyDescent="0.3">
      <c r="A150" s="53"/>
      <c r="B150" s="78"/>
      <c r="C150" s="78"/>
      <c r="D150" s="78"/>
      <c r="E150" s="78"/>
      <c r="F150" s="53"/>
      <c r="G150" s="53"/>
      <c r="H150" s="53"/>
      <c r="I150" s="100"/>
      <c r="J150" s="53"/>
      <c r="K150" s="53"/>
      <c r="L150" s="53"/>
      <c r="M150" s="53"/>
      <c r="N150" s="53"/>
      <c r="O150" s="53"/>
      <c r="P150" s="53"/>
      <c r="Q150" s="53"/>
      <c r="R150" s="53"/>
    </row>
    <row r="151" spans="1:18" ht="13.5" customHeight="1" x14ac:dyDescent="0.3">
      <c r="A151" s="53"/>
      <c r="B151" s="78"/>
      <c r="C151" s="78"/>
      <c r="D151" s="78"/>
      <c r="E151" s="78"/>
      <c r="F151" s="53"/>
      <c r="G151" s="53"/>
      <c r="H151" s="53"/>
      <c r="I151" s="100"/>
      <c r="J151" s="53"/>
      <c r="K151" s="53"/>
      <c r="L151" s="53"/>
      <c r="M151" s="53"/>
      <c r="N151" s="53"/>
      <c r="O151" s="53"/>
      <c r="P151" s="53"/>
      <c r="Q151" s="53"/>
      <c r="R151" s="53"/>
    </row>
    <row r="152" spans="1:18" ht="13.5" customHeight="1" x14ac:dyDescent="0.3">
      <c r="A152" s="53"/>
      <c r="B152" s="78"/>
      <c r="C152" s="78"/>
      <c r="D152" s="78"/>
      <c r="E152" s="78"/>
      <c r="F152" s="53"/>
      <c r="G152" s="53"/>
      <c r="H152" s="53"/>
      <c r="I152" s="100"/>
      <c r="J152" s="53"/>
      <c r="K152" s="53"/>
      <c r="L152" s="53"/>
      <c r="M152" s="53"/>
      <c r="N152" s="53"/>
      <c r="O152" s="53"/>
      <c r="P152" s="53"/>
      <c r="Q152" s="53"/>
      <c r="R152" s="53"/>
    </row>
    <row r="153" spans="1:18" ht="13.5" customHeight="1" x14ac:dyDescent="0.3">
      <c r="A153" s="53"/>
      <c r="B153" s="78"/>
      <c r="C153" s="78"/>
      <c r="D153" s="78"/>
      <c r="E153" s="78"/>
      <c r="F153" s="53"/>
      <c r="G153" s="53"/>
      <c r="H153" s="53"/>
      <c r="I153" s="100"/>
      <c r="J153" s="53"/>
      <c r="K153" s="53"/>
      <c r="L153" s="53"/>
      <c r="M153" s="53"/>
      <c r="N153" s="53"/>
      <c r="O153" s="53"/>
      <c r="P153" s="53"/>
      <c r="Q153" s="53"/>
      <c r="R153" s="53"/>
    </row>
    <row r="154" spans="1:18" ht="13.5" customHeight="1" x14ac:dyDescent="0.3">
      <c r="A154" s="53"/>
      <c r="B154" s="78"/>
      <c r="C154" s="78"/>
      <c r="D154" s="78"/>
      <c r="E154" s="78"/>
      <c r="F154" s="53"/>
      <c r="G154" s="53"/>
      <c r="H154" s="53"/>
      <c r="I154" s="100"/>
      <c r="J154" s="53"/>
      <c r="K154" s="53"/>
      <c r="L154" s="53"/>
      <c r="M154" s="53"/>
      <c r="N154" s="53"/>
      <c r="O154" s="53"/>
      <c r="P154" s="53"/>
      <c r="Q154" s="53"/>
      <c r="R154" s="53"/>
    </row>
    <row r="155" spans="1:18" ht="13.5" customHeight="1" x14ac:dyDescent="0.3">
      <c r="A155" s="53"/>
      <c r="B155" s="78"/>
      <c r="C155" s="78"/>
      <c r="D155" s="78"/>
      <c r="E155" s="78"/>
      <c r="F155" s="53"/>
      <c r="G155" s="53"/>
      <c r="H155" s="53"/>
      <c r="I155" s="100"/>
      <c r="J155" s="53"/>
      <c r="K155" s="53"/>
      <c r="L155" s="53"/>
      <c r="M155" s="53"/>
      <c r="N155" s="53"/>
      <c r="O155" s="53"/>
      <c r="P155" s="53"/>
      <c r="Q155" s="53"/>
      <c r="R155" s="53"/>
    </row>
    <row r="156" spans="1:18" ht="13.5" customHeight="1" x14ac:dyDescent="0.3">
      <c r="A156" s="53"/>
      <c r="B156" s="78"/>
      <c r="C156" s="78"/>
      <c r="D156" s="78"/>
      <c r="E156" s="78"/>
      <c r="F156" s="53"/>
      <c r="G156" s="53"/>
      <c r="H156" s="53"/>
      <c r="I156" s="100"/>
      <c r="J156" s="53"/>
      <c r="K156" s="53"/>
      <c r="L156" s="53"/>
      <c r="M156" s="53"/>
      <c r="N156" s="53"/>
      <c r="O156" s="53"/>
      <c r="P156" s="53"/>
      <c r="Q156" s="53"/>
      <c r="R156" s="53"/>
    </row>
    <row r="157" spans="1:18" ht="13.5" customHeight="1" x14ac:dyDescent="0.3">
      <c r="A157" s="53"/>
      <c r="B157" s="78"/>
      <c r="C157" s="78"/>
      <c r="D157" s="78"/>
      <c r="E157" s="78"/>
      <c r="F157" s="53"/>
      <c r="G157" s="53"/>
      <c r="H157" s="53"/>
      <c r="I157" s="100"/>
      <c r="J157" s="53"/>
      <c r="K157" s="53"/>
      <c r="L157" s="53"/>
      <c r="M157" s="53"/>
      <c r="N157" s="53"/>
      <c r="O157" s="53"/>
      <c r="P157" s="53"/>
      <c r="Q157" s="53"/>
      <c r="R157" s="53"/>
    </row>
    <row r="158" spans="1:18" ht="13.5" customHeight="1" x14ac:dyDescent="0.3">
      <c r="A158" s="53"/>
      <c r="B158" s="78"/>
      <c r="C158" s="78"/>
      <c r="D158" s="78"/>
      <c r="E158" s="78"/>
      <c r="F158" s="53"/>
      <c r="G158" s="53"/>
      <c r="H158" s="53"/>
      <c r="I158" s="100"/>
      <c r="J158" s="53"/>
      <c r="K158" s="53"/>
      <c r="L158" s="53"/>
      <c r="M158" s="53"/>
      <c r="N158" s="53"/>
      <c r="O158" s="53"/>
      <c r="P158" s="53"/>
      <c r="Q158" s="53"/>
      <c r="R158" s="53"/>
    </row>
    <row r="159" spans="1:18" ht="13.5" customHeight="1" x14ac:dyDescent="0.3">
      <c r="A159" s="53"/>
      <c r="B159" s="78"/>
      <c r="C159" s="78"/>
      <c r="D159" s="78"/>
      <c r="E159" s="78"/>
      <c r="F159" s="53"/>
      <c r="G159" s="53"/>
      <c r="H159" s="53"/>
      <c r="I159" s="100"/>
      <c r="J159" s="53"/>
      <c r="K159" s="53"/>
      <c r="L159" s="53"/>
      <c r="M159" s="53"/>
      <c r="N159" s="53"/>
      <c r="O159" s="53"/>
      <c r="P159" s="53"/>
      <c r="Q159" s="53"/>
      <c r="R159" s="53"/>
    </row>
    <row r="160" spans="1:18" ht="13.5" customHeight="1" x14ac:dyDescent="0.3">
      <c r="A160" s="53"/>
      <c r="B160" s="78"/>
      <c r="C160" s="78"/>
      <c r="D160" s="78"/>
      <c r="E160" s="78"/>
      <c r="F160" s="53"/>
      <c r="G160" s="53"/>
      <c r="H160" s="53"/>
      <c r="I160" s="100"/>
      <c r="J160" s="53"/>
      <c r="K160" s="53"/>
      <c r="L160" s="53"/>
      <c r="M160" s="53"/>
      <c r="N160" s="53"/>
      <c r="O160" s="53"/>
      <c r="P160" s="53"/>
      <c r="Q160" s="53"/>
      <c r="R160" s="53"/>
    </row>
    <row r="161" spans="1:18" ht="13.5" customHeight="1" x14ac:dyDescent="0.3">
      <c r="A161" s="53"/>
      <c r="B161" s="78"/>
      <c r="C161" s="78"/>
      <c r="D161" s="78"/>
      <c r="E161" s="78"/>
      <c r="F161" s="53"/>
      <c r="G161" s="53"/>
      <c r="H161" s="53"/>
      <c r="I161" s="100"/>
      <c r="J161" s="53"/>
      <c r="K161" s="53"/>
      <c r="L161" s="53"/>
      <c r="M161" s="53"/>
      <c r="N161" s="53"/>
      <c r="O161" s="53"/>
      <c r="P161" s="53"/>
      <c r="Q161" s="53"/>
      <c r="R161" s="53"/>
    </row>
    <row r="162" spans="1:18" ht="13.5" customHeight="1" x14ac:dyDescent="0.3">
      <c r="A162" s="53"/>
      <c r="B162" s="78"/>
      <c r="C162" s="78"/>
      <c r="D162" s="78"/>
      <c r="E162" s="78"/>
      <c r="F162" s="53"/>
      <c r="G162" s="53"/>
      <c r="H162" s="53"/>
      <c r="I162" s="100"/>
      <c r="J162" s="53"/>
      <c r="K162" s="53"/>
      <c r="L162" s="53"/>
      <c r="M162" s="53"/>
      <c r="N162" s="53"/>
      <c r="O162" s="53"/>
      <c r="P162" s="53"/>
      <c r="Q162" s="53"/>
      <c r="R162" s="53"/>
    </row>
    <row r="163" spans="1:18" ht="13.5" customHeight="1" x14ac:dyDescent="0.3">
      <c r="A163" s="53"/>
      <c r="B163" s="78"/>
      <c r="C163" s="78"/>
      <c r="D163" s="78"/>
      <c r="E163" s="78"/>
      <c r="F163" s="53"/>
      <c r="G163" s="53"/>
      <c r="H163" s="53"/>
      <c r="I163" s="100"/>
      <c r="J163" s="53"/>
      <c r="K163" s="53"/>
      <c r="L163" s="53"/>
      <c r="M163" s="53"/>
      <c r="N163" s="53"/>
      <c r="O163" s="53"/>
      <c r="P163" s="53"/>
      <c r="Q163" s="53"/>
      <c r="R163" s="53"/>
    </row>
    <row r="164" spans="1:18" ht="13.5" customHeight="1" x14ac:dyDescent="0.3">
      <c r="A164" s="53"/>
      <c r="B164" s="78"/>
      <c r="C164" s="78"/>
      <c r="D164" s="78"/>
      <c r="E164" s="78"/>
      <c r="F164" s="53"/>
      <c r="G164" s="53"/>
      <c r="H164" s="53"/>
      <c r="I164" s="100"/>
      <c r="J164" s="53"/>
      <c r="K164" s="53"/>
      <c r="L164" s="53"/>
      <c r="M164" s="53"/>
      <c r="N164" s="53"/>
      <c r="O164" s="53"/>
      <c r="P164" s="53"/>
      <c r="Q164" s="53"/>
      <c r="R164" s="53"/>
    </row>
    <row r="165" spans="1:18" ht="13.5" customHeight="1" x14ac:dyDescent="0.3">
      <c r="A165" s="53"/>
      <c r="B165" s="78"/>
      <c r="C165" s="78"/>
      <c r="D165" s="78"/>
      <c r="E165" s="78"/>
      <c r="F165" s="53"/>
      <c r="G165" s="53"/>
      <c r="H165" s="53"/>
      <c r="I165" s="100"/>
      <c r="J165" s="53"/>
      <c r="K165" s="53"/>
      <c r="L165" s="53"/>
      <c r="M165" s="53"/>
      <c r="N165" s="53"/>
      <c r="O165" s="53"/>
      <c r="P165" s="53"/>
      <c r="Q165" s="53"/>
      <c r="R165" s="53"/>
    </row>
    <row r="166" spans="1:18" ht="13.5" customHeight="1" x14ac:dyDescent="0.3">
      <c r="A166" s="53"/>
      <c r="B166" s="78"/>
      <c r="C166" s="78"/>
      <c r="D166" s="78"/>
      <c r="E166" s="78"/>
      <c r="F166" s="53"/>
      <c r="G166" s="53"/>
      <c r="H166" s="53"/>
      <c r="I166" s="100"/>
      <c r="J166" s="53"/>
      <c r="K166" s="53"/>
      <c r="L166" s="53"/>
      <c r="M166" s="53"/>
      <c r="N166" s="53"/>
      <c r="O166" s="53"/>
      <c r="P166" s="53"/>
      <c r="Q166" s="53"/>
      <c r="R166" s="53"/>
    </row>
    <row r="167" spans="1:18" ht="13.5" customHeight="1" x14ac:dyDescent="0.3">
      <c r="A167" s="53"/>
      <c r="B167" s="78"/>
      <c r="C167" s="78"/>
      <c r="D167" s="78"/>
      <c r="E167" s="78"/>
      <c r="F167" s="53"/>
      <c r="G167" s="53"/>
      <c r="H167" s="53"/>
      <c r="I167" s="100"/>
      <c r="J167" s="53"/>
      <c r="K167" s="53"/>
      <c r="L167" s="53"/>
      <c r="M167" s="53"/>
      <c r="N167" s="53"/>
      <c r="O167" s="53"/>
      <c r="P167" s="53"/>
      <c r="Q167" s="53"/>
      <c r="R167" s="53"/>
    </row>
    <row r="168" spans="1:18" ht="13.5" customHeight="1" x14ac:dyDescent="0.3">
      <c r="A168" s="53"/>
      <c r="B168" s="78"/>
      <c r="C168" s="78"/>
      <c r="D168" s="78"/>
      <c r="E168" s="78"/>
      <c r="F168" s="53"/>
      <c r="G168" s="53"/>
      <c r="H168" s="53"/>
      <c r="I168" s="100"/>
      <c r="J168" s="53"/>
      <c r="K168" s="53"/>
      <c r="L168" s="53"/>
      <c r="M168" s="53"/>
      <c r="N168" s="53"/>
      <c r="O168" s="53"/>
      <c r="P168" s="53"/>
      <c r="Q168" s="53"/>
      <c r="R168" s="53"/>
    </row>
    <row r="169" spans="1:18" ht="13.5" customHeight="1" x14ac:dyDescent="0.3">
      <c r="A169" s="53"/>
      <c r="B169" s="78"/>
      <c r="C169" s="78"/>
      <c r="D169" s="78"/>
      <c r="E169" s="78"/>
      <c r="F169" s="53"/>
      <c r="G169" s="53"/>
      <c r="H169" s="53"/>
      <c r="I169" s="100"/>
      <c r="J169" s="53"/>
      <c r="K169" s="53"/>
      <c r="L169" s="53"/>
      <c r="M169" s="53"/>
      <c r="N169" s="53"/>
      <c r="O169" s="53"/>
      <c r="P169" s="53"/>
      <c r="Q169" s="53"/>
      <c r="R169" s="53"/>
    </row>
    <row r="170" spans="1:18" ht="13.5" customHeight="1" x14ac:dyDescent="0.3">
      <c r="A170" s="53"/>
      <c r="B170" s="78"/>
      <c r="C170" s="78"/>
      <c r="D170" s="78"/>
      <c r="E170" s="78"/>
      <c r="F170" s="53"/>
      <c r="G170" s="53"/>
      <c r="H170" s="53"/>
      <c r="I170" s="100"/>
      <c r="J170" s="53"/>
      <c r="K170" s="53"/>
      <c r="L170" s="53"/>
      <c r="M170" s="53"/>
      <c r="N170" s="53"/>
      <c r="O170" s="53"/>
      <c r="P170" s="53"/>
      <c r="Q170" s="53"/>
      <c r="R170" s="53"/>
    </row>
    <row r="171" spans="1:18" ht="13.5" customHeight="1" x14ac:dyDescent="0.3">
      <c r="A171" s="53"/>
      <c r="B171" s="78"/>
      <c r="C171" s="78"/>
      <c r="D171" s="78"/>
      <c r="E171" s="78"/>
      <c r="F171" s="53"/>
      <c r="G171" s="53"/>
      <c r="H171" s="53"/>
      <c r="I171" s="100"/>
      <c r="J171" s="53"/>
      <c r="K171" s="53"/>
      <c r="L171" s="53"/>
      <c r="M171" s="53"/>
      <c r="N171" s="53"/>
      <c r="O171" s="53"/>
      <c r="P171" s="53"/>
      <c r="Q171" s="53"/>
      <c r="R171" s="53"/>
    </row>
    <row r="172" spans="1:18" ht="13.5" customHeight="1" x14ac:dyDescent="0.3">
      <c r="A172" s="53"/>
      <c r="B172" s="78"/>
      <c r="C172" s="78"/>
      <c r="D172" s="78"/>
      <c r="E172" s="78"/>
      <c r="F172" s="53"/>
      <c r="G172" s="53"/>
      <c r="H172" s="53"/>
      <c r="I172" s="100"/>
      <c r="J172" s="53"/>
      <c r="K172" s="53"/>
      <c r="L172" s="53"/>
      <c r="M172" s="53"/>
      <c r="N172" s="53"/>
      <c r="O172" s="53"/>
      <c r="P172" s="53"/>
      <c r="Q172" s="53"/>
      <c r="R172" s="53"/>
    </row>
    <row r="173" spans="1:18" ht="13.5" customHeight="1" x14ac:dyDescent="0.3">
      <c r="A173" s="53"/>
      <c r="B173" s="78"/>
      <c r="C173" s="78"/>
      <c r="D173" s="78"/>
      <c r="E173" s="78"/>
      <c r="F173" s="53"/>
      <c r="G173" s="53"/>
      <c r="H173" s="53"/>
      <c r="I173" s="100"/>
      <c r="J173" s="53"/>
      <c r="K173" s="53"/>
      <c r="L173" s="53"/>
      <c r="M173" s="53"/>
      <c r="N173" s="53"/>
      <c r="O173" s="53"/>
      <c r="P173" s="53"/>
      <c r="Q173" s="53"/>
      <c r="R173" s="53"/>
    </row>
    <row r="174" spans="1:18" ht="13.5" customHeight="1" x14ac:dyDescent="0.3">
      <c r="A174" s="53"/>
      <c r="B174" s="78"/>
      <c r="C174" s="78"/>
      <c r="D174" s="78"/>
      <c r="E174" s="78"/>
      <c r="F174" s="53"/>
      <c r="G174" s="53"/>
      <c r="H174" s="53"/>
      <c r="I174" s="100"/>
      <c r="J174" s="53"/>
      <c r="K174" s="53"/>
      <c r="L174" s="53"/>
      <c r="M174" s="53"/>
      <c r="N174" s="53"/>
      <c r="O174" s="53"/>
      <c r="P174" s="53"/>
      <c r="Q174" s="53"/>
      <c r="R174" s="53"/>
    </row>
    <row r="175" spans="1:18" ht="13.5" customHeight="1" x14ac:dyDescent="0.3">
      <c r="A175" s="53"/>
      <c r="B175" s="78"/>
      <c r="C175" s="78"/>
      <c r="D175" s="78"/>
      <c r="E175" s="78"/>
      <c r="F175" s="53"/>
      <c r="G175" s="53"/>
      <c r="H175" s="53"/>
      <c r="I175" s="100"/>
      <c r="J175" s="53"/>
      <c r="K175" s="53"/>
      <c r="L175" s="53"/>
      <c r="M175" s="53"/>
      <c r="N175" s="53"/>
      <c r="O175" s="53"/>
      <c r="P175" s="53"/>
      <c r="Q175" s="53"/>
      <c r="R175" s="53"/>
    </row>
    <row r="176" spans="1:18" ht="13.5" customHeight="1" x14ac:dyDescent="0.3">
      <c r="A176" s="53"/>
      <c r="B176" s="78"/>
      <c r="C176" s="78"/>
      <c r="D176" s="78"/>
      <c r="E176" s="78"/>
      <c r="F176" s="53"/>
      <c r="G176" s="53"/>
      <c r="H176" s="53"/>
      <c r="I176" s="100"/>
      <c r="J176" s="53"/>
      <c r="K176" s="53"/>
      <c r="L176" s="53"/>
      <c r="M176" s="53"/>
      <c r="N176" s="53"/>
      <c r="O176" s="53"/>
      <c r="P176" s="53"/>
      <c r="Q176" s="53"/>
      <c r="R176" s="53"/>
    </row>
    <row r="177" spans="1:18" ht="13.5" customHeight="1" x14ac:dyDescent="0.3">
      <c r="A177" s="53"/>
      <c r="B177" s="78"/>
      <c r="C177" s="78"/>
      <c r="D177" s="78"/>
      <c r="E177" s="78"/>
      <c r="F177" s="53"/>
      <c r="G177" s="53"/>
      <c r="H177" s="53"/>
      <c r="I177" s="100"/>
      <c r="J177" s="53"/>
      <c r="K177" s="53"/>
      <c r="L177" s="53"/>
      <c r="M177" s="53"/>
      <c r="N177" s="53"/>
      <c r="O177" s="53"/>
      <c r="P177" s="53"/>
      <c r="Q177" s="53"/>
      <c r="R177" s="53"/>
    </row>
    <row r="178" spans="1:18" ht="13.5" customHeight="1" x14ac:dyDescent="0.3">
      <c r="A178" s="53"/>
      <c r="B178" s="78"/>
      <c r="C178" s="78"/>
      <c r="D178" s="78"/>
      <c r="E178" s="78"/>
      <c r="F178" s="53"/>
      <c r="G178" s="53"/>
      <c r="H178" s="53"/>
      <c r="I178" s="100"/>
      <c r="J178" s="53"/>
      <c r="K178" s="53"/>
      <c r="L178" s="53"/>
      <c r="M178" s="53"/>
      <c r="N178" s="53"/>
      <c r="O178" s="53"/>
      <c r="P178" s="53"/>
      <c r="Q178" s="53"/>
      <c r="R178" s="53"/>
    </row>
    <row r="179" spans="1:18" ht="13.5" customHeight="1" x14ac:dyDescent="0.3">
      <c r="A179" s="53"/>
      <c r="B179" s="78"/>
      <c r="C179" s="78"/>
      <c r="D179" s="78"/>
      <c r="E179" s="78"/>
      <c r="F179" s="53"/>
      <c r="G179" s="53"/>
      <c r="H179" s="53"/>
      <c r="I179" s="100"/>
      <c r="J179" s="53"/>
      <c r="K179" s="53"/>
      <c r="L179" s="53"/>
      <c r="M179" s="53"/>
      <c r="N179" s="53"/>
      <c r="O179" s="53"/>
      <c r="P179" s="53"/>
      <c r="Q179" s="53"/>
      <c r="R179" s="53"/>
    </row>
    <row r="180" spans="1:18" ht="13.5" customHeight="1" x14ac:dyDescent="0.3">
      <c r="A180" s="53"/>
      <c r="B180" s="78"/>
      <c r="C180" s="78"/>
      <c r="D180" s="78"/>
      <c r="E180" s="78"/>
      <c r="F180" s="53"/>
      <c r="G180" s="53"/>
      <c r="H180" s="53"/>
      <c r="I180" s="100"/>
      <c r="J180" s="53"/>
      <c r="K180" s="53"/>
      <c r="L180" s="53"/>
      <c r="M180" s="53"/>
      <c r="N180" s="53"/>
      <c r="O180" s="53"/>
      <c r="P180" s="53"/>
      <c r="Q180" s="53"/>
      <c r="R180" s="53"/>
    </row>
    <row r="181" spans="1:18" ht="13.5" customHeight="1" x14ac:dyDescent="0.3">
      <c r="A181" s="53"/>
      <c r="B181" s="78"/>
      <c r="C181" s="78"/>
      <c r="D181" s="78"/>
      <c r="E181" s="78"/>
      <c r="F181" s="53"/>
      <c r="G181" s="53"/>
      <c r="H181" s="53"/>
      <c r="I181" s="100"/>
      <c r="J181" s="53"/>
      <c r="K181" s="53"/>
      <c r="L181" s="53"/>
      <c r="M181" s="53"/>
      <c r="N181" s="53"/>
      <c r="O181" s="53"/>
      <c r="P181" s="53"/>
      <c r="Q181" s="53"/>
      <c r="R181" s="53"/>
    </row>
    <row r="182" spans="1:18" ht="13.5" customHeight="1" x14ac:dyDescent="0.3">
      <c r="A182" s="53"/>
      <c r="B182" s="78"/>
      <c r="C182" s="78"/>
      <c r="D182" s="78"/>
      <c r="E182" s="78"/>
      <c r="F182" s="53"/>
      <c r="G182" s="53"/>
      <c r="H182" s="53"/>
      <c r="I182" s="100"/>
      <c r="J182" s="53"/>
      <c r="K182" s="53"/>
      <c r="L182" s="53"/>
      <c r="M182" s="53"/>
      <c r="N182" s="53"/>
      <c r="O182" s="53"/>
      <c r="P182" s="53"/>
      <c r="Q182" s="53"/>
      <c r="R182" s="53"/>
    </row>
    <row r="183" spans="1:18" ht="13.5" customHeight="1" x14ac:dyDescent="0.3">
      <c r="A183" s="53"/>
      <c r="B183" s="78"/>
      <c r="C183" s="78"/>
      <c r="D183" s="78"/>
      <c r="E183" s="78"/>
      <c r="F183" s="53"/>
      <c r="G183" s="53"/>
      <c r="H183" s="53"/>
      <c r="I183" s="100"/>
      <c r="J183" s="53"/>
      <c r="K183" s="53"/>
      <c r="L183" s="53"/>
      <c r="M183" s="53"/>
      <c r="N183" s="53"/>
      <c r="O183" s="53"/>
      <c r="P183" s="53"/>
      <c r="Q183" s="53"/>
      <c r="R183" s="53"/>
    </row>
    <row r="184" spans="1:18" ht="13.5" customHeight="1" x14ac:dyDescent="0.3">
      <c r="A184" s="53"/>
      <c r="B184" s="78"/>
      <c r="C184" s="78"/>
      <c r="D184" s="78"/>
      <c r="E184" s="78"/>
      <c r="F184" s="53"/>
      <c r="G184" s="53"/>
      <c r="H184" s="53"/>
      <c r="I184" s="100"/>
      <c r="J184" s="53"/>
      <c r="K184" s="53"/>
      <c r="L184" s="53"/>
      <c r="M184" s="53"/>
      <c r="N184" s="53"/>
      <c r="O184" s="53"/>
      <c r="P184" s="53"/>
      <c r="Q184" s="53"/>
      <c r="R184" s="53"/>
    </row>
    <row r="185" spans="1:18" ht="13.5" customHeight="1" x14ac:dyDescent="0.3">
      <c r="A185" s="53"/>
      <c r="B185" s="78"/>
      <c r="C185" s="78"/>
      <c r="D185" s="78"/>
      <c r="E185" s="78"/>
      <c r="F185" s="53"/>
      <c r="G185" s="53"/>
      <c r="H185" s="53"/>
      <c r="I185" s="100"/>
      <c r="J185" s="53"/>
      <c r="K185" s="53"/>
      <c r="L185" s="53"/>
      <c r="M185" s="53"/>
      <c r="N185" s="53"/>
      <c r="O185" s="53"/>
      <c r="P185" s="53"/>
      <c r="Q185" s="53"/>
      <c r="R185" s="53"/>
    </row>
    <row r="186" spans="1:18" ht="13.5" customHeight="1" x14ac:dyDescent="0.3">
      <c r="A186" s="53"/>
      <c r="B186" s="78"/>
      <c r="C186" s="78"/>
      <c r="D186" s="78"/>
      <c r="E186" s="78"/>
      <c r="F186" s="53"/>
      <c r="G186" s="53"/>
      <c r="H186" s="53"/>
      <c r="I186" s="100"/>
      <c r="J186" s="53"/>
      <c r="K186" s="53"/>
      <c r="L186" s="53"/>
      <c r="M186" s="53"/>
      <c r="N186" s="53"/>
      <c r="O186" s="53"/>
      <c r="P186" s="53"/>
      <c r="Q186" s="53"/>
      <c r="R186" s="53"/>
    </row>
    <row r="187" spans="1:18" ht="13.5" customHeight="1" x14ac:dyDescent="0.3">
      <c r="A187" s="53"/>
      <c r="B187" s="78"/>
      <c r="C187" s="78"/>
      <c r="D187" s="78"/>
      <c r="E187" s="78"/>
      <c r="F187" s="53"/>
      <c r="G187" s="53"/>
      <c r="H187" s="53"/>
      <c r="I187" s="100"/>
      <c r="J187" s="53"/>
      <c r="K187" s="53"/>
      <c r="L187" s="53"/>
      <c r="M187" s="53"/>
      <c r="N187" s="53"/>
      <c r="O187" s="53"/>
      <c r="P187" s="53"/>
      <c r="Q187" s="53"/>
      <c r="R187" s="53"/>
    </row>
    <row r="188" spans="1:18" ht="13.5" customHeight="1" x14ac:dyDescent="0.3">
      <c r="A188" s="53"/>
      <c r="B188" s="78"/>
      <c r="C188" s="78"/>
      <c r="D188" s="78"/>
      <c r="E188" s="78"/>
      <c r="F188" s="53"/>
      <c r="G188" s="53"/>
      <c r="H188" s="53"/>
      <c r="I188" s="100"/>
      <c r="J188" s="53"/>
      <c r="K188" s="53"/>
      <c r="L188" s="53"/>
      <c r="M188" s="53"/>
      <c r="N188" s="53"/>
      <c r="O188" s="53"/>
      <c r="P188" s="53"/>
      <c r="Q188" s="53"/>
      <c r="R188" s="53"/>
    </row>
    <row r="189" spans="1:18" ht="13.5" customHeight="1" x14ac:dyDescent="0.3">
      <c r="A189" s="53"/>
      <c r="B189" s="78"/>
      <c r="C189" s="78"/>
      <c r="D189" s="78"/>
      <c r="E189" s="78"/>
      <c r="F189" s="53"/>
      <c r="G189" s="53"/>
      <c r="H189" s="53"/>
      <c r="I189" s="100"/>
      <c r="J189" s="53"/>
      <c r="K189" s="53"/>
      <c r="L189" s="53"/>
      <c r="M189" s="53"/>
      <c r="N189" s="53"/>
      <c r="O189" s="53"/>
      <c r="P189" s="53"/>
      <c r="Q189" s="53"/>
      <c r="R189" s="53"/>
    </row>
    <row r="190" spans="1:18" ht="13.5" customHeight="1" x14ac:dyDescent="0.3">
      <c r="A190" s="53"/>
      <c r="B190" s="78"/>
      <c r="C190" s="78"/>
      <c r="D190" s="78"/>
      <c r="E190" s="78"/>
      <c r="F190" s="53"/>
      <c r="G190" s="53"/>
      <c r="H190" s="53"/>
      <c r="I190" s="100"/>
      <c r="J190" s="53"/>
      <c r="K190" s="53"/>
      <c r="L190" s="53"/>
      <c r="M190" s="53"/>
      <c r="N190" s="53"/>
      <c r="O190" s="53"/>
      <c r="P190" s="53"/>
      <c r="Q190" s="53"/>
      <c r="R190" s="53"/>
    </row>
    <row r="191" spans="1:18" ht="13.5" customHeight="1" x14ac:dyDescent="0.3">
      <c r="A191" s="53"/>
      <c r="B191" s="78"/>
      <c r="C191" s="78"/>
      <c r="D191" s="78"/>
      <c r="E191" s="78"/>
      <c r="F191" s="53"/>
      <c r="G191" s="53"/>
      <c r="H191" s="53"/>
      <c r="I191" s="100"/>
      <c r="J191" s="53"/>
      <c r="K191" s="53"/>
      <c r="L191" s="53"/>
      <c r="M191" s="53"/>
      <c r="N191" s="53"/>
      <c r="O191" s="53"/>
      <c r="P191" s="53"/>
      <c r="Q191" s="53"/>
      <c r="R191" s="53"/>
    </row>
    <row r="192" spans="1:18" ht="13.5" customHeight="1" x14ac:dyDescent="0.3">
      <c r="A192" s="53"/>
      <c r="B192" s="78"/>
      <c r="C192" s="78"/>
      <c r="D192" s="78"/>
      <c r="E192" s="78"/>
      <c r="F192" s="53"/>
      <c r="G192" s="53"/>
      <c r="H192" s="53"/>
      <c r="I192" s="100"/>
      <c r="J192" s="53"/>
      <c r="K192" s="53"/>
      <c r="L192" s="53"/>
      <c r="M192" s="53"/>
      <c r="N192" s="53"/>
      <c r="O192" s="53"/>
      <c r="P192" s="53"/>
      <c r="Q192" s="53"/>
      <c r="R192" s="53"/>
    </row>
    <row r="193" spans="1:18" ht="13.5" customHeight="1" x14ac:dyDescent="0.3">
      <c r="A193" s="53"/>
      <c r="B193" s="78"/>
      <c r="C193" s="78"/>
      <c r="D193" s="78"/>
      <c r="E193" s="78"/>
      <c r="F193" s="53"/>
      <c r="G193" s="53"/>
      <c r="H193" s="53"/>
      <c r="I193" s="100"/>
      <c r="J193" s="53"/>
      <c r="K193" s="53"/>
      <c r="L193" s="53"/>
      <c r="M193" s="53"/>
      <c r="N193" s="53"/>
      <c r="O193" s="53"/>
      <c r="P193" s="53"/>
      <c r="Q193" s="53"/>
      <c r="R193" s="53"/>
    </row>
    <row r="194" spans="1:18" ht="13.5" customHeight="1" x14ac:dyDescent="0.3">
      <c r="A194" s="53"/>
      <c r="B194" s="78"/>
      <c r="C194" s="78"/>
      <c r="D194" s="78"/>
      <c r="E194" s="78"/>
      <c r="F194" s="53"/>
      <c r="G194" s="53"/>
      <c r="H194" s="53"/>
      <c r="I194" s="100"/>
      <c r="J194" s="53"/>
      <c r="K194" s="53"/>
      <c r="L194" s="53"/>
      <c r="M194" s="53"/>
      <c r="N194" s="53"/>
      <c r="O194" s="53"/>
      <c r="P194" s="53"/>
      <c r="Q194" s="53"/>
      <c r="R194" s="53"/>
    </row>
    <row r="195" spans="1:18" ht="13.5" customHeight="1" x14ac:dyDescent="0.3">
      <c r="A195" s="53"/>
      <c r="B195" s="78"/>
      <c r="C195" s="78"/>
      <c r="D195" s="78"/>
      <c r="E195" s="78"/>
      <c r="F195" s="53"/>
      <c r="G195" s="53"/>
      <c r="H195" s="53"/>
      <c r="I195" s="100"/>
      <c r="J195" s="53"/>
      <c r="K195" s="53"/>
      <c r="L195" s="53"/>
      <c r="M195" s="53"/>
      <c r="N195" s="53"/>
      <c r="O195" s="53"/>
      <c r="P195" s="53"/>
      <c r="Q195" s="53"/>
      <c r="R195" s="53"/>
    </row>
    <row r="196" spans="1:18" ht="13.5" customHeight="1" x14ac:dyDescent="0.3">
      <c r="A196" s="53"/>
      <c r="B196" s="78"/>
      <c r="C196" s="78"/>
      <c r="D196" s="78"/>
      <c r="E196" s="78"/>
      <c r="F196" s="53"/>
      <c r="G196" s="53"/>
      <c r="H196" s="53"/>
      <c r="I196" s="100"/>
      <c r="J196" s="53"/>
      <c r="K196" s="53"/>
      <c r="L196" s="53"/>
      <c r="M196" s="53"/>
      <c r="N196" s="53"/>
      <c r="O196" s="53"/>
      <c r="P196" s="53"/>
      <c r="Q196" s="53"/>
      <c r="R196" s="53"/>
    </row>
    <row r="197" spans="1:18" ht="13.5" customHeight="1" x14ac:dyDescent="0.3">
      <c r="A197" s="53"/>
      <c r="B197" s="78"/>
      <c r="C197" s="78"/>
      <c r="D197" s="78"/>
      <c r="E197" s="78"/>
      <c r="F197" s="53"/>
      <c r="G197" s="53"/>
      <c r="H197" s="53"/>
      <c r="I197" s="100"/>
      <c r="J197" s="53"/>
      <c r="K197" s="53"/>
      <c r="L197" s="53"/>
      <c r="M197" s="53"/>
      <c r="N197" s="53"/>
      <c r="O197" s="53"/>
      <c r="P197" s="53"/>
      <c r="Q197" s="53"/>
      <c r="R197" s="53"/>
    </row>
    <row r="198" spans="1:18" ht="13.5" customHeight="1" x14ac:dyDescent="0.3">
      <c r="A198" s="53"/>
      <c r="B198" s="78"/>
      <c r="C198" s="78"/>
      <c r="D198" s="78"/>
      <c r="E198" s="78"/>
      <c r="F198" s="53"/>
      <c r="G198" s="53"/>
      <c r="H198" s="53"/>
      <c r="I198" s="100"/>
      <c r="J198" s="53"/>
      <c r="K198" s="53"/>
      <c r="L198" s="53"/>
      <c r="M198" s="53"/>
      <c r="N198" s="53"/>
      <c r="O198" s="53"/>
      <c r="P198" s="53"/>
      <c r="Q198" s="53"/>
      <c r="R198" s="53"/>
    </row>
    <row r="199" spans="1:18" ht="13.5" customHeight="1" x14ac:dyDescent="0.3">
      <c r="A199" s="53"/>
      <c r="B199" s="78"/>
      <c r="C199" s="78"/>
      <c r="D199" s="78"/>
      <c r="E199" s="78"/>
      <c r="F199" s="53"/>
      <c r="G199" s="53"/>
      <c r="H199" s="53"/>
      <c r="I199" s="100"/>
      <c r="J199" s="53"/>
      <c r="K199" s="53"/>
      <c r="L199" s="53"/>
      <c r="M199" s="53"/>
      <c r="N199" s="53"/>
      <c r="O199" s="53"/>
      <c r="P199" s="53"/>
      <c r="Q199" s="53"/>
      <c r="R199" s="53"/>
    </row>
    <row r="200" spans="1:18" ht="13.5" customHeight="1" x14ac:dyDescent="0.3">
      <c r="A200" s="53"/>
      <c r="B200" s="78"/>
      <c r="C200" s="78"/>
      <c r="D200" s="78"/>
      <c r="E200" s="78"/>
      <c r="F200" s="53"/>
      <c r="G200" s="53"/>
      <c r="H200" s="53"/>
      <c r="I200" s="100"/>
      <c r="J200" s="53"/>
      <c r="K200" s="53"/>
      <c r="L200" s="53"/>
      <c r="M200" s="53"/>
      <c r="N200" s="53"/>
      <c r="O200" s="53"/>
      <c r="P200" s="53"/>
      <c r="Q200" s="53"/>
      <c r="R200" s="53"/>
    </row>
    <row r="201" spans="1:18" ht="13.5" customHeight="1" x14ac:dyDescent="0.3">
      <c r="A201" s="53"/>
      <c r="B201" s="78"/>
      <c r="C201" s="78"/>
      <c r="D201" s="78"/>
      <c r="E201" s="78"/>
      <c r="F201" s="53"/>
      <c r="G201" s="53"/>
      <c r="H201" s="53"/>
      <c r="I201" s="100"/>
      <c r="J201" s="53"/>
      <c r="K201" s="53"/>
      <c r="L201" s="53"/>
      <c r="M201" s="53"/>
      <c r="N201" s="53"/>
      <c r="O201" s="53"/>
      <c r="P201" s="53"/>
      <c r="Q201" s="53"/>
      <c r="R201" s="53"/>
    </row>
    <row r="202" spans="1:18" ht="13.5" customHeight="1" x14ac:dyDescent="0.3">
      <c r="A202" s="53"/>
      <c r="B202" s="78"/>
      <c r="C202" s="78"/>
      <c r="D202" s="78"/>
      <c r="E202" s="78"/>
      <c r="F202" s="53"/>
      <c r="G202" s="53"/>
      <c r="H202" s="53"/>
      <c r="I202" s="100"/>
      <c r="J202" s="53"/>
      <c r="K202" s="53"/>
      <c r="L202" s="53"/>
      <c r="M202" s="53"/>
      <c r="N202" s="53"/>
      <c r="O202" s="53"/>
      <c r="P202" s="53"/>
      <c r="Q202" s="53"/>
      <c r="R202" s="53"/>
    </row>
    <row r="203" spans="1:18" ht="13.5" customHeight="1" x14ac:dyDescent="0.3">
      <c r="A203" s="53"/>
      <c r="B203" s="78"/>
      <c r="C203" s="78"/>
      <c r="D203" s="78"/>
      <c r="E203" s="78"/>
      <c r="F203" s="53"/>
      <c r="G203" s="53"/>
      <c r="H203" s="53"/>
      <c r="I203" s="100"/>
      <c r="J203" s="53"/>
      <c r="K203" s="53"/>
      <c r="L203" s="53"/>
      <c r="M203" s="53"/>
      <c r="N203" s="53"/>
      <c r="O203" s="53"/>
      <c r="P203" s="53"/>
      <c r="Q203" s="53"/>
      <c r="R203" s="53"/>
    </row>
    <row r="204" spans="1:18" ht="13.5" customHeight="1" x14ac:dyDescent="0.3">
      <c r="A204" s="53"/>
      <c r="B204" s="78"/>
      <c r="C204" s="78"/>
      <c r="D204" s="78"/>
      <c r="E204" s="78"/>
      <c r="F204" s="53"/>
      <c r="G204" s="53"/>
      <c r="H204" s="53"/>
      <c r="I204" s="100"/>
      <c r="J204" s="53"/>
      <c r="K204" s="53"/>
      <c r="L204" s="53"/>
      <c r="M204" s="53"/>
      <c r="N204" s="53"/>
      <c r="O204" s="53"/>
      <c r="P204" s="53"/>
      <c r="Q204" s="53"/>
      <c r="R204" s="53"/>
    </row>
    <row r="205" spans="1:18" ht="13.5" customHeight="1" x14ac:dyDescent="0.3">
      <c r="A205" s="53"/>
      <c r="B205" s="78"/>
      <c r="C205" s="78"/>
      <c r="D205" s="78"/>
      <c r="E205" s="78"/>
      <c r="F205" s="53"/>
      <c r="G205" s="53"/>
      <c r="H205" s="53"/>
      <c r="I205" s="100"/>
      <c r="J205" s="53"/>
      <c r="K205" s="53"/>
      <c r="L205" s="53"/>
      <c r="M205" s="53"/>
      <c r="N205" s="53"/>
      <c r="O205" s="53"/>
      <c r="P205" s="53"/>
      <c r="Q205" s="53"/>
      <c r="R205" s="53"/>
    </row>
    <row r="206" spans="1:18" ht="13.5" customHeight="1" x14ac:dyDescent="0.3">
      <c r="A206" s="53"/>
      <c r="B206" s="78"/>
      <c r="C206" s="78"/>
      <c r="D206" s="78"/>
      <c r="E206" s="78"/>
      <c r="F206" s="53"/>
      <c r="G206" s="53"/>
      <c r="H206" s="53"/>
      <c r="I206" s="100"/>
      <c r="J206" s="53"/>
      <c r="K206" s="53"/>
      <c r="L206" s="53"/>
      <c r="M206" s="53"/>
      <c r="N206" s="53"/>
      <c r="O206" s="53"/>
      <c r="P206" s="53"/>
      <c r="Q206" s="53"/>
      <c r="R206" s="53"/>
    </row>
    <row r="207" spans="1:18" ht="13.5" customHeight="1" x14ac:dyDescent="0.3">
      <c r="A207" s="53"/>
      <c r="B207" s="78"/>
      <c r="C207" s="78"/>
      <c r="D207" s="78"/>
      <c r="E207" s="78"/>
      <c r="F207" s="53"/>
      <c r="G207" s="53"/>
      <c r="H207" s="53"/>
      <c r="I207" s="100"/>
      <c r="J207" s="53"/>
      <c r="K207" s="53"/>
      <c r="L207" s="53"/>
      <c r="M207" s="53"/>
      <c r="N207" s="53"/>
      <c r="O207" s="53"/>
      <c r="P207" s="53"/>
      <c r="Q207" s="53"/>
      <c r="R207" s="53"/>
    </row>
    <row r="208" spans="1:18" ht="13.5" customHeight="1" x14ac:dyDescent="0.3">
      <c r="A208" s="53"/>
      <c r="B208" s="78"/>
      <c r="C208" s="78"/>
      <c r="D208" s="78"/>
      <c r="E208" s="78"/>
      <c r="F208" s="53"/>
      <c r="G208" s="53"/>
      <c r="H208" s="53"/>
      <c r="I208" s="100"/>
      <c r="J208" s="53"/>
      <c r="K208" s="53"/>
      <c r="L208" s="53"/>
      <c r="M208" s="53"/>
      <c r="N208" s="53"/>
      <c r="O208" s="53"/>
      <c r="P208" s="53"/>
      <c r="Q208" s="53"/>
      <c r="R208" s="53"/>
    </row>
    <row r="209" spans="1:18" ht="13.5" customHeight="1" x14ac:dyDescent="0.3">
      <c r="A209" s="53"/>
      <c r="B209" s="78"/>
      <c r="C209" s="78"/>
      <c r="D209" s="78"/>
      <c r="E209" s="78"/>
      <c r="F209" s="53"/>
      <c r="G209" s="53"/>
      <c r="H209" s="53"/>
      <c r="I209" s="100"/>
      <c r="J209" s="53"/>
      <c r="K209" s="53"/>
      <c r="L209" s="53"/>
      <c r="M209" s="53"/>
      <c r="N209" s="53"/>
      <c r="O209" s="53"/>
      <c r="P209" s="53"/>
      <c r="Q209" s="53"/>
      <c r="R209" s="53"/>
    </row>
    <row r="210" spans="1:18" ht="13.5" customHeight="1" x14ac:dyDescent="0.3">
      <c r="A210" s="53"/>
      <c r="B210" s="78"/>
      <c r="C210" s="78"/>
      <c r="D210" s="78"/>
      <c r="E210" s="78"/>
      <c r="F210" s="53"/>
      <c r="G210" s="53"/>
      <c r="H210" s="53"/>
      <c r="I210" s="100"/>
      <c r="J210" s="53"/>
      <c r="K210" s="53"/>
      <c r="L210" s="53"/>
      <c r="M210" s="53"/>
      <c r="N210" s="53"/>
      <c r="O210" s="53"/>
      <c r="P210" s="53"/>
      <c r="Q210" s="53"/>
      <c r="R210" s="53"/>
    </row>
    <row r="211" spans="1:18" ht="13.5" customHeight="1" x14ac:dyDescent="0.3">
      <c r="A211" s="53"/>
      <c r="B211" s="78"/>
      <c r="C211" s="78"/>
      <c r="D211" s="78"/>
      <c r="E211" s="78"/>
      <c r="F211" s="53"/>
      <c r="G211" s="53"/>
      <c r="H211" s="53"/>
      <c r="I211" s="100"/>
      <c r="J211" s="53"/>
      <c r="K211" s="53"/>
      <c r="L211" s="53"/>
      <c r="M211" s="53"/>
      <c r="N211" s="53"/>
      <c r="O211" s="53"/>
      <c r="P211" s="53"/>
      <c r="Q211" s="53"/>
      <c r="R211" s="53"/>
    </row>
    <row r="212" spans="1:18" ht="13.5" customHeight="1" x14ac:dyDescent="0.3">
      <c r="A212" s="53"/>
      <c r="B212" s="78"/>
      <c r="C212" s="78"/>
      <c r="D212" s="78"/>
      <c r="E212" s="78"/>
      <c r="F212" s="53"/>
      <c r="G212" s="53"/>
      <c r="H212" s="53"/>
      <c r="I212" s="100"/>
      <c r="J212" s="53"/>
      <c r="K212" s="53"/>
      <c r="L212" s="53"/>
      <c r="M212" s="53"/>
      <c r="N212" s="53"/>
      <c r="O212" s="53"/>
      <c r="P212" s="53"/>
      <c r="Q212" s="53"/>
      <c r="R212" s="53"/>
    </row>
    <row r="213" spans="1:18" ht="13.5" customHeight="1" x14ac:dyDescent="0.3">
      <c r="A213" s="53"/>
      <c r="B213" s="78"/>
      <c r="C213" s="78"/>
      <c r="D213" s="78"/>
      <c r="E213" s="78"/>
      <c r="F213" s="53"/>
      <c r="G213" s="53"/>
      <c r="H213" s="53"/>
      <c r="I213" s="100"/>
      <c r="J213" s="53"/>
      <c r="K213" s="53"/>
      <c r="L213" s="53"/>
      <c r="M213" s="53"/>
      <c r="N213" s="53"/>
      <c r="O213" s="53"/>
      <c r="P213" s="53"/>
      <c r="Q213" s="53"/>
      <c r="R213" s="53"/>
    </row>
    <row r="214" spans="1:18" ht="13.5" customHeight="1" x14ac:dyDescent="0.3">
      <c r="A214" s="53"/>
      <c r="B214" s="78"/>
      <c r="C214" s="78"/>
      <c r="D214" s="78"/>
      <c r="E214" s="78"/>
      <c r="F214" s="53"/>
      <c r="G214" s="53"/>
      <c r="H214" s="53"/>
      <c r="I214" s="100"/>
      <c r="J214" s="53"/>
      <c r="K214" s="53"/>
      <c r="L214" s="53"/>
      <c r="M214" s="53"/>
      <c r="N214" s="53"/>
      <c r="O214" s="53"/>
      <c r="P214" s="53"/>
      <c r="Q214" s="53"/>
      <c r="R214" s="53"/>
    </row>
    <row r="215" spans="1:18" ht="13.5" customHeight="1" x14ac:dyDescent="0.3">
      <c r="A215" s="53"/>
      <c r="B215" s="78"/>
      <c r="C215" s="78"/>
      <c r="D215" s="78"/>
      <c r="E215" s="78"/>
      <c r="F215" s="53"/>
      <c r="G215" s="53"/>
      <c r="H215" s="53"/>
      <c r="I215" s="100"/>
      <c r="J215" s="53"/>
      <c r="K215" s="53"/>
      <c r="L215" s="53"/>
      <c r="M215" s="53"/>
      <c r="N215" s="53"/>
      <c r="O215" s="53"/>
      <c r="P215" s="53"/>
      <c r="Q215" s="53"/>
      <c r="R215" s="53"/>
    </row>
    <row r="216" spans="1:18" ht="13.5" customHeight="1" x14ac:dyDescent="0.3">
      <c r="A216" s="53"/>
      <c r="B216" s="78"/>
      <c r="C216" s="78"/>
      <c r="D216" s="78"/>
      <c r="E216" s="78"/>
      <c r="F216" s="53"/>
      <c r="G216" s="53"/>
      <c r="H216" s="53"/>
      <c r="I216" s="100"/>
      <c r="J216" s="53"/>
      <c r="K216" s="53"/>
      <c r="L216" s="53"/>
      <c r="M216" s="53"/>
      <c r="N216" s="53"/>
      <c r="O216" s="53"/>
      <c r="P216" s="53"/>
      <c r="Q216" s="53"/>
      <c r="R216" s="53"/>
    </row>
    <row r="217" spans="1:18" ht="13.5" customHeight="1" x14ac:dyDescent="0.3">
      <c r="A217" s="53"/>
      <c r="B217" s="78"/>
      <c r="C217" s="78"/>
      <c r="D217" s="78"/>
      <c r="E217" s="78"/>
      <c r="F217" s="53"/>
      <c r="G217" s="53"/>
      <c r="H217" s="53"/>
      <c r="I217" s="100"/>
      <c r="J217" s="53"/>
      <c r="K217" s="53"/>
      <c r="L217" s="53"/>
      <c r="M217" s="53"/>
      <c r="N217" s="53"/>
      <c r="O217" s="53"/>
      <c r="P217" s="53"/>
      <c r="Q217" s="53"/>
      <c r="R217" s="53"/>
    </row>
    <row r="218" spans="1:18" ht="13.5" customHeight="1" x14ac:dyDescent="0.3">
      <c r="A218" s="53"/>
      <c r="B218" s="78"/>
      <c r="C218" s="78"/>
      <c r="D218" s="78"/>
      <c r="E218" s="78"/>
      <c r="F218" s="53"/>
      <c r="G218" s="53"/>
      <c r="H218" s="53"/>
      <c r="I218" s="100"/>
      <c r="J218" s="53"/>
      <c r="K218" s="53"/>
      <c r="L218" s="53"/>
      <c r="M218" s="53"/>
      <c r="N218" s="53"/>
      <c r="O218" s="53"/>
      <c r="P218" s="53"/>
      <c r="Q218" s="53"/>
      <c r="R218" s="53"/>
    </row>
    <row r="219" spans="1:18" ht="13.5" customHeight="1" x14ac:dyDescent="0.3">
      <c r="A219" s="53"/>
      <c r="B219" s="78"/>
      <c r="C219" s="78"/>
      <c r="D219" s="78"/>
      <c r="E219" s="78"/>
      <c r="F219" s="53"/>
      <c r="G219" s="53"/>
      <c r="H219" s="53"/>
      <c r="I219" s="100"/>
      <c r="J219" s="53"/>
      <c r="K219" s="53"/>
      <c r="L219" s="53"/>
      <c r="M219" s="53"/>
      <c r="N219" s="53"/>
      <c r="O219" s="53"/>
      <c r="P219" s="53"/>
      <c r="Q219" s="53"/>
      <c r="R219" s="53"/>
    </row>
    <row r="220" spans="1:18" ht="13.5" customHeight="1" x14ac:dyDescent="0.3">
      <c r="A220" s="53"/>
      <c r="B220" s="78"/>
      <c r="C220" s="78"/>
      <c r="D220" s="78"/>
      <c r="E220" s="78"/>
      <c r="F220" s="53"/>
      <c r="G220" s="53"/>
      <c r="H220" s="53"/>
      <c r="I220" s="100"/>
      <c r="J220" s="53"/>
      <c r="K220" s="53"/>
      <c r="L220" s="53"/>
      <c r="M220" s="53"/>
      <c r="N220" s="53"/>
      <c r="O220" s="53"/>
      <c r="P220" s="53"/>
      <c r="Q220" s="53"/>
      <c r="R220" s="53"/>
    </row>
    <row r="221" spans="1:18" ht="13.5" customHeight="1" x14ac:dyDescent="0.3">
      <c r="A221" s="53"/>
      <c r="B221" s="78"/>
      <c r="C221" s="78"/>
      <c r="D221" s="78"/>
      <c r="E221" s="78"/>
      <c r="F221" s="53"/>
      <c r="G221" s="53"/>
      <c r="H221" s="53"/>
      <c r="I221" s="100"/>
      <c r="J221" s="53"/>
      <c r="K221" s="53"/>
      <c r="L221" s="53"/>
      <c r="M221" s="53"/>
      <c r="N221" s="53"/>
      <c r="O221" s="53"/>
      <c r="P221" s="53"/>
      <c r="Q221" s="53"/>
      <c r="R221" s="53"/>
    </row>
    <row r="222" spans="1:18" ht="13.5" customHeight="1" x14ac:dyDescent="0.3">
      <c r="A222" s="53"/>
      <c r="B222" s="78"/>
      <c r="C222" s="78"/>
      <c r="D222" s="78"/>
      <c r="E222" s="78"/>
      <c r="F222" s="53"/>
      <c r="G222" s="53"/>
      <c r="H222" s="53"/>
      <c r="I222" s="100"/>
      <c r="J222" s="53"/>
      <c r="K222" s="53"/>
      <c r="L222" s="53"/>
      <c r="M222" s="53"/>
      <c r="N222" s="53"/>
      <c r="O222" s="53"/>
      <c r="P222" s="53"/>
      <c r="Q222" s="53"/>
      <c r="R222" s="53"/>
    </row>
    <row r="223" spans="1:18" ht="13.5" customHeight="1" x14ac:dyDescent="0.3">
      <c r="A223" s="53"/>
      <c r="B223" s="78"/>
      <c r="C223" s="78"/>
      <c r="D223" s="78"/>
      <c r="E223" s="78"/>
      <c r="F223" s="53"/>
      <c r="G223" s="53"/>
      <c r="H223" s="53"/>
      <c r="I223" s="100"/>
      <c r="J223" s="53"/>
      <c r="K223" s="53"/>
      <c r="L223" s="53"/>
      <c r="M223" s="53"/>
      <c r="N223" s="53"/>
      <c r="O223" s="53"/>
      <c r="P223" s="53"/>
      <c r="Q223" s="53"/>
      <c r="R223" s="53"/>
    </row>
    <row r="224" spans="1:18" ht="13.5" customHeight="1" x14ac:dyDescent="0.3">
      <c r="A224" s="53"/>
      <c r="B224" s="78"/>
      <c r="C224" s="78"/>
      <c r="D224" s="78"/>
      <c r="E224" s="78"/>
      <c r="F224" s="53"/>
      <c r="G224" s="53"/>
      <c r="H224" s="53"/>
      <c r="I224" s="100"/>
      <c r="J224" s="53"/>
      <c r="K224" s="53"/>
      <c r="L224" s="53"/>
      <c r="M224" s="53"/>
      <c r="N224" s="53"/>
      <c r="O224" s="53"/>
      <c r="P224" s="53"/>
      <c r="Q224" s="53"/>
      <c r="R224" s="53"/>
    </row>
    <row r="225" spans="1:18" ht="13.5" customHeight="1" x14ac:dyDescent="0.3">
      <c r="A225" s="53"/>
      <c r="B225" s="78"/>
      <c r="C225" s="78"/>
      <c r="D225" s="78"/>
      <c r="E225" s="78"/>
      <c r="F225" s="53"/>
      <c r="G225" s="53"/>
      <c r="H225" s="53"/>
      <c r="I225" s="100"/>
      <c r="J225" s="53"/>
      <c r="K225" s="53"/>
      <c r="L225" s="53"/>
      <c r="M225" s="53"/>
      <c r="N225" s="53"/>
      <c r="O225" s="53"/>
      <c r="P225" s="53"/>
      <c r="Q225" s="53"/>
      <c r="R225" s="53"/>
    </row>
    <row r="226" spans="1:18" ht="13.5" customHeight="1" x14ac:dyDescent="0.3">
      <c r="A226" s="53"/>
      <c r="B226" s="78"/>
      <c r="C226" s="78"/>
      <c r="D226" s="78"/>
      <c r="E226" s="78"/>
      <c r="F226" s="53"/>
      <c r="G226" s="53"/>
      <c r="H226" s="53"/>
      <c r="I226" s="100"/>
      <c r="J226" s="53"/>
      <c r="K226" s="53"/>
      <c r="L226" s="53"/>
      <c r="M226" s="53"/>
      <c r="N226" s="53"/>
      <c r="O226" s="53"/>
      <c r="P226" s="53"/>
      <c r="Q226" s="53"/>
      <c r="R226" s="53"/>
    </row>
    <row r="227" spans="1:18" ht="13.5" customHeight="1" x14ac:dyDescent="0.3">
      <c r="A227" s="53"/>
      <c r="B227" s="78"/>
      <c r="C227" s="78"/>
      <c r="D227" s="78"/>
      <c r="E227" s="78"/>
      <c r="F227" s="53"/>
      <c r="G227" s="53"/>
      <c r="H227" s="53"/>
      <c r="I227" s="100"/>
      <c r="J227" s="53"/>
      <c r="K227" s="53"/>
      <c r="L227" s="53"/>
      <c r="M227" s="53"/>
      <c r="N227" s="53"/>
      <c r="O227" s="53"/>
      <c r="P227" s="53"/>
      <c r="Q227" s="53"/>
      <c r="R227" s="53"/>
    </row>
    <row r="228" spans="1:18" ht="13.5" customHeight="1" x14ac:dyDescent="0.3">
      <c r="A228" s="53"/>
      <c r="B228" s="78"/>
      <c r="C228" s="78"/>
      <c r="D228" s="78"/>
      <c r="E228" s="78"/>
      <c r="F228" s="53"/>
      <c r="G228" s="53"/>
      <c r="H228" s="53"/>
      <c r="I228" s="100"/>
      <c r="J228" s="53"/>
      <c r="K228" s="53"/>
      <c r="L228" s="53"/>
      <c r="M228" s="53"/>
      <c r="N228" s="53"/>
      <c r="O228" s="53"/>
      <c r="P228" s="53"/>
      <c r="Q228" s="53"/>
      <c r="R228" s="53"/>
    </row>
    <row r="229" spans="1:18" ht="13.5" customHeight="1" x14ac:dyDescent="0.3">
      <c r="A229" s="53"/>
      <c r="B229" s="78"/>
      <c r="C229" s="78"/>
      <c r="D229" s="78"/>
      <c r="E229" s="78"/>
      <c r="F229" s="53"/>
      <c r="G229" s="53"/>
      <c r="H229" s="53"/>
      <c r="I229" s="100"/>
      <c r="J229" s="53"/>
      <c r="K229" s="53"/>
      <c r="L229" s="53"/>
      <c r="M229" s="53"/>
      <c r="N229" s="53"/>
      <c r="O229" s="53"/>
      <c r="P229" s="53"/>
      <c r="Q229" s="53"/>
      <c r="R229" s="53"/>
    </row>
    <row r="230" spans="1:18" ht="13.5" customHeight="1" x14ac:dyDescent="0.3">
      <c r="A230" s="53"/>
      <c r="B230" s="78"/>
      <c r="C230" s="78"/>
      <c r="D230" s="78"/>
      <c r="E230" s="78"/>
      <c r="F230" s="53"/>
      <c r="G230" s="53"/>
      <c r="H230" s="53"/>
      <c r="I230" s="100"/>
      <c r="J230" s="53"/>
      <c r="K230" s="53"/>
      <c r="L230" s="53"/>
      <c r="M230" s="53"/>
      <c r="N230" s="53"/>
      <c r="O230" s="53"/>
      <c r="P230" s="53"/>
      <c r="Q230" s="53"/>
      <c r="R230" s="53"/>
    </row>
    <row r="231" spans="1:18" ht="13.5" customHeight="1" x14ac:dyDescent="0.3">
      <c r="A231" s="53"/>
      <c r="B231" s="78"/>
      <c r="C231" s="78"/>
      <c r="D231" s="78"/>
      <c r="E231" s="78"/>
      <c r="F231" s="53"/>
      <c r="G231" s="53"/>
      <c r="H231" s="53"/>
      <c r="I231" s="100"/>
      <c r="J231" s="53"/>
      <c r="K231" s="53"/>
      <c r="L231" s="53"/>
      <c r="M231" s="53"/>
      <c r="N231" s="53"/>
      <c r="O231" s="53"/>
      <c r="P231" s="53"/>
      <c r="Q231" s="53"/>
      <c r="R231" s="53"/>
    </row>
    <row r="232" spans="1:18" ht="13.5" customHeight="1" x14ac:dyDescent="0.3">
      <c r="A232" s="53"/>
      <c r="B232" s="78"/>
      <c r="C232" s="78"/>
      <c r="D232" s="78"/>
      <c r="E232" s="78"/>
      <c r="F232" s="53"/>
      <c r="G232" s="53"/>
      <c r="H232" s="53"/>
      <c r="I232" s="100"/>
      <c r="J232" s="53"/>
      <c r="K232" s="53"/>
      <c r="L232" s="53"/>
      <c r="M232" s="53"/>
      <c r="N232" s="53"/>
      <c r="O232" s="53"/>
      <c r="P232" s="53"/>
      <c r="Q232" s="53"/>
      <c r="R232" s="53"/>
    </row>
    <row r="233" spans="1:18" ht="13.5" customHeight="1" x14ac:dyDescent="0.3">
      <c r="A233" s="53"/>
      <c r="B233" s="78"/>
      <c r="C233" s="78"/>
      <c r="D233" s="78"/>
      <c r="E233" s="78"/>
      <c r="F233" s="53"/>
      <c r="G233" s="53"/>
      <c r="H233" s="53"/>
      <c r="I233" s="100"/>
      <c r="J233" s="53"/>
      <c r="K233" s="53"/>
      <c r="L233" s="53"/>
      <c r="M233" s="53"/>
      <c r="N233" s="53"/>
      <c r="O233" s="53"/>
      <c r="P233" s="53"/>
      <c r="Q233" s="53"/>
      <c r="R233" s="53"/>
    </row>
    <row r="234" spans="1:18" ht="13.5" customHeight="1" x14ac:dyDescent="0.3">
      <c r="A234" s="53"/>
      <c r="B234" s="78"/>
      <c r="C234" s="78"/>
      <c r="D234" s="78"/>
      <c r="E234" s="78"/>
      <c r="F234" s="53"/>
      <c r="G234" s="53"/>
      <c r="H234" s="53"/>
      <c r="I234" s="100"/>
      <c r="J234" s="53"/>
      <c r="K234" s="53"/>
      <c r="L234" s="53"/>
      <c r="M234" s="53"/>
      <c r="N234" s="53"/>
      <c r="O234" s="53"/>
      <c r="P234" s="53"/>
      <c r="Q234" s="53"/>
      <c r="R234" s="53"/>
    </row>
    <row r="235" spans="1:18" ht="13.5" customHeight="1" x14ac:dyDescent="0.3">
      <c r="A235" s="53"/>
      <c r="B235" s="78"/>
      <c r="C235" s="78"/>
      <c r="D235" s="78"/>
      <c r="E235" s="78"/>
      <c r="F235" s="53"/>
      <c r="G235" s="53"/>
      <c r="H235" s="53"/>
      <c r="I235" s="100"/>
      <c r="J235" s="53"/>
      <c r="K235" s="53"/>
      <c r="L235" s="53"/>
      <c r="M235" s="53"/>
      <c r="N235" s="53"/>
      <c r="O235" s="53"/>
      <c r="P235" s="53"/>
      <c r="Q235" s="53"/>
      <c r="R235" s="53"/>
    </row>
    <row r="236" spans="1:18" ht="13.5" customHeight="1" x14ac:dyDescent="0.3">
      <c r="A236" s="53"/>
      <c r="B236" s="78"/>
      <c r="C236" s="78"/>
      <c r="D236" s="78"/>
      <c r="E236" s="78"/>
      <c r="F236" s="53"/>
      <c r="G236" s="53"/>
      <c r="H236" s="53"/>
      <c r="I236" s="100"/>
      <c r="J236" s="53"/>
      <c r="K236" s="53"/>
      <c r="L236" s="53"/>
      <c r="M236" s="53"/>
      <c r="N236" s="53"/>
      <c r="O236" s="53"/>
      <c r="P236" s="53"/>
      <c r="Q236" s="53"/>
      <c r="R236" s="53"/>
    </row>
    <row r="237" spans="1:18" ht="13.5" customHeight="1" x14ac:dyDescent="0.3">
      <c r="A237" s="53"/>
      <c r="B237" s="78"/>
      <c r="C237" s="78"/>
      <c r="D237" s="78"/>
      <c r="E237" s="78"/>
      <c r="F237" s="53"/>
      <c r="G237" s="53"/>
      <c r="H237" s="53"/>
      <c r="I237" s="100"/>
      <c r="J237" s="53"/>
      <c r="K237" s="53"/>
      <c r="L237" s="53"/>
      <c r="M237" s="53"/>
      <c r="N237" s="53"/>
      <c r="O237" s="53"/>
      <c r="P237" s="53"/>
      <c r="Q237" s="53"/>
      <c r="R237" s="53"/>
    </row>
    <row r="238" spans="1:18" ht="13.5" customHeight="1" x14ac:dyDescent="0.3">
      <c r="A238" s="53"/>
      <c r="B238" s="78"/>
      <c r="C238" s="78"/>
      <c r="D238" s="78"/>
      <c r="E238" s="78"/>
      <c r="F238" s="53"/>
      <c r="G238" s="53"/>
      <c r="H238" s="53"/>
      <c r="I238" s="100"/>
      <c r="J238" s="53"/>
      <c r="K238" s="53"/>
      <c r="L238" s="53"/>
      <c r="M238" s="53"/>
      <c r="N238" s="53"/>
      <c r="O238" s="53"/>
      <c r="P238" s="53"/>
      <c r="Q238" s="53"/>
      <c r="R238" s="53"/>
    </row>
    <row r="239" spans="1:18" ht="13.5" customHeight="1" x14ac:dyDescent="0.3">
      <c r="A239" s="53"/>
      <c r="B239" s="78"/>
      <c r="C239" s="78"/>
      <c r="D239" s="78"/>
      <c r="E239" s="78"/>
      <c r="F239" s="53"/>
      <c r="G239" s="53"/>
      <c r="H239" s="53"/>
      <c r="I239" s="100"/>
      <c r="J239" s="53"/>
      <c r="K239" s="53"/>
      <c r="L239" s="53"/>
      <c r="M239" s="53"/>
      <c r="N239" s="53"/>
      <c r="O239" s="53"/>
      <c r="P239" s="53"/>
      <c r="Q239" s="53"/>
      <c r="R239" s="53"/>
    </row>
    <row r="240" spans="1:18" ht="13.5" customHeight="1" x14ac:dyDescent="0.3">
      <c r="A240" s="53"/>
      <c r="B240" s="78"/>
      <c r="C240" s="78"/>
      <c r="D240" s="78"/>
      <c r="E240" s="78"/>
      <c r="F240" s="53"/>
      <c r="G240" s="53"/>
      <c r="H240" s="53"/>
      <c r="I240" s="100"/>
      <c r="J240" s="53"/>
      <c r="K240" s="53"/>
      <c r="L240" s="53"/>
      <c r="M240" s="53"/>
      <c r="N240" s="53"/>
      <c r="O240" s="53"/>
      <c r="P240" s="53"/>
      <c r="Q240" s="53"/>
      <c r="R240" s="53"/>
    </row>
    <row r="241" spans="1:18" ht="13.5" customHeight="1" x14ac:dyDescent="0.3">
      <c r="A241" s="53"/>
      <c r="B241" s="78"/>
      <c r="C241" s="78"/>
      <c r="D241" s="78"/>
      <c r="E241" s="78"/>
      <c r="F241" s="53"/>
      <c r="G241" s="53"/>
      <c r="H241" s="53"/>
      <c r="I241" s="100"/>
      <c r="J241" s="53"/>
      <c r="K241" s="53"/>
      <c r="L241" s="53"/>
      <c r="M241" s="53"/>
      <c r="N241" s="53"/>
      <c r="O241" s="53"/>
      <c r="P241" s="53"/>
      <c r="Q241" s="53"/>
      <c r="R241" s="53"/>
    </row>
    <row r="242" spans="1:18" ht="13.5" customHeight="1" x14ac:dyDescent="0.3">
      <c r="A242" s="53"/>
      <c r="B242" s="78"/>
      <c r="C242" s="78"/>
      <c r="D242" s="78"/>
      <c r="E242" s="78"/>
      <c r="F242" s="53"/>
      <c r="G242" s="53"/>
      <c r="H242" s="53"/>
      <c r="I242" s="100"/>
      <c r="J242" s="53"/>
      <c r="K242" s="53"/>
      <c r="L242" s="53"/>
      <c r="M242" s="53"/>
      <c r="N242" s="53"/>
      <c r="O242" s="53"/>
      <c r="P242" s="53"/>
      <c r="Q242" s="53"/>
      <c r="R242" s="53"/>
    </row>
    <row r="243" spans="1:18" ht="13.5" customHeight="1" x14ac:dyDescent="0.3">
      <c r="A243" s="53"/>
      <c r="B243" s="78"/>
      <c r="C243" s="78"/>
      <c r="D243" s="78"/>
      <c r="E243" s="78"/>
      <c r="F243" s="53"/>
      <c r="G243" s="53"/>
      <c r="H243" s="53"/>
      <c r="I243" s="100"/>
      <c r="J243" s="53"/>
      <c r="K243" s="53"/>
      <c r="L243" s="53"/>
      <c r="M243" s="53"/>
      <c r="N243" s="53"/>
      <c r="O243" s="53"/>
      <c r="P243" s="53"/>
      <c r="Q243" s="53"/>
      <c r="R243" s="53"/>
    </row>
    <row r="244" spans="1:18" ht="13.5" customHeight="1" x14ac:dyDescent="0.3">
      <c r="A244" s="53"/>
      <c r="B244" s="78"/>
      <c r="C244" s="78"/>
      <c r="D244" s="78"/>
      <c r="E244" s="78"/>
      <c r="F244" s="53"/>
      <c r="G244" s="53"/>
      <c r="H244" s="53"/>
      <c r="I244" s="100"/>
      <c r="J244" s="53"/>
      <c r="K244" s="53"/>
      <c r="L244" s="53"/>
      <c r="M244" s="53"/>
      <c r="N244" s="53"/>
      <c r="O244" s="53"/>
      <c r="P244" s="53"/>
      <c r="Q244" s="53"/>
      <c r="R244" s="53"/>
    </row>
    <row r="245" spans="1:18" ht="13.5" customHeight="1" x14ac:dyDescent="0.3">
      <c r="A245" s="53"/>
      <c r="B245" s="78"/>
      <c r="C245" s="78"/>
      <c r="D245" s="78"/>
      <c r="E245" s="78"/>
      <c r="F245" s="53"/>
      <c r="G245" s="53"/>
      <c r="H245" s="53"/>
      <c r="I245" s="100"/>
      <c r="J245" s="53"/>
      <c r="K245" s="53"/>
      <c r="L245" s="53"/>
      <c r="M245" s="53"/>
      <c r="N245" s="53"/>
      <c r="O245" s="53"/>
      <c r="P245" s="53"/>
      <c r="Q245" s="53"/>
      <c r="R245" s="53"/>
    </row>
    <row r="246" spans="1:18" ht="13.5" customHeight="1" x14ac:dyDescent="0.3">
      <c r="A246" s="53"/>
      <c r="B246" s="78"/>
      <c r="C246" s="78"/>
      <c r="D246" s="78"/>
      <c r="E246" s="78"/>
      <c r="F246" s="53"/>
      <c r="G246" s="53"/>
      <c r="H246" s="53"/>
      <c r="I246" s="100"/>
      <c r="J246" s="53"/>
      <c r="K246" s="53"/>
      <c r="L246" s="53"/>
      <c r="M246" s="53"/>
      <c r="N246" s="53"/>
      <c r="O246" s="53"/>
      <c r="P246" s="53"/>
      <c r="Q246" s="53"/>
      <c r="R246" s="53"/>
    </row>
    <row r="247" spans="1:18" ht="13.5" customHeight="1" x14ac:dyDescent="0.3">
      <c r="A247" s="53"/>
      <c r="B247" s="78"/>
      <c r="C247" s="78"/>
      <c r="D247" s="78"/>
      <c r="E247" s="78"/>
      <c r="F247" s="53"/>
      <c r="G247" s="53"/>
      <c r="H247" s="53"/>
      <c r="I247" s="100"/>
      <c r="J247" s="53"/>
      <c r="K247" s="53"/>
      <c r="L247" s="53"/>
      <c r="M247" s="53"/>
      <c r="N247" s="53"/>
      <c r="O247" s="53"/>
      <c r="P247" s="53"/>
      <c r="Q247" s="53"/>
      <c r="R247" s="53"/>
    </row>
    <row r="248" spans="1:18" ht="13.5" customHeight="1" x14ac:dyDescent="0.3">
      <c r="A248" s="53"/>
      <c r="B248" s="78"/>
      <c r="C248" s="78"/>
      <c r="D248" s="78"/>
      <c r="E248" s="78"/>
      <c r="F248" s="53"/>
      <c r="G248" s="53"/>
      <c r="H248" s="53"/>
      <c r="I248" s="100"/>
      <c r="J248" s="53"/>
      <c r="K248" s="53"/>
      <c r="L248" s="53"/>
      <c r="M248" s="53"/>
      <c r="N248" s="53"/>
      <c r="O248" s="53"/>
      <c r="P248" s="53"/>
      <c r="Q248" s="53"/>
      <c r="R248" s="53"/>
    </row>
    <row r="249" spans="1:18" ht="13.5" customHeight="1" x14ac:dyDescent="0.3">
      <c r="A249" s="53"/>
      <c r="B249" s="78"/>
      <c r="C249" s="78"/>
      <c r="D249" s="78"/>
      <c r="E249" s="78"/>
      <c r="F249" s="53"/>
      <c r="G249" s="53"/>
      <c r="H249" s="53"/>
      <c r="I249" s="100"/>
      <c r="J249" s="53"/>
      <c r="K249" s="53"/>
      <c r="L249" s="53"/>
      <c r="M249" s="53"/>
      <c r="N249" s="53"/>
      <c r="O249" s="53"/>
      <c r="P249" s="53"/>
      <c r="Q249" s="53"/>
      <c r="R249" s="53"/>
    </row>
    <row r="250" spans="1:18" ht="13.5" customHeight="1" x14ac:dyDescent="0.3">
      <c r="A250" s="53"/>
      <c r="B250" s="78"/>
      <c r="C250" s="78"/>
      <c r="D250" s="78"/>
      <c r="E250" s="78"/>
      <c r="F250" s="53"/>
      <c r="G250" s="53"/>
      <c r="H250" s="53"/>
      <c r="I250" s="100"/>
      <c r="J250" s="53"/>
      <c r="K250" s="53"/>
      <c r="L250" s="53"/>
      <c r="M250" s="53"/>
      <c r="N250" s="53"/>
      <c r="O250" s="53"/>
      <c r="P250" s="53"/>
      <c r="Q250" s="53"/>
      <c r="R250" s="53"/>
    </row>
    <row r="251" spans="1:18" ht="13.5" customHeight="1" x14ac:dyDescent="0.3">
      <c r="A251" s="53"/>
      <c r="B251" s="78"/>
      <c r="C251" s="78"/>
      <c r="D251" s="78"/>
      <c r="E251" s="78"/>
      <c r="F251" s="53"/>
      <c r="G251" s="53"/>
      <c r="H251" s="53"/>
      <c r="I251" s="100"/>
      <c r="J251" s="53"/>
      <c r="K251" s="53"/>
      <c r="L251" s="53"/>
      <c r="M251" s="53"/>
      <c r="N251" s="53"/>
      <c r="O251" s="53"/>
      <c r="P251" s="53"/>
      <c r="Q251" s="53"/>
      <c r="R251" s="53"/>
    </row>
    <row r="252" spans="1:18" ht="13.5" customHeight="1" x14ac:dyDescent="0.3">
      <c r="A252" s="53"/>
      <c r="B252" s="78"/>
      <c r="C252" s="78"/>
      <c r="D252" s="78"/>
      <c r="E252" s="78"/>
      <c r="F252" s="53"/>
      <c r="G252" s="53"/>
      <c r="H252" s="53"/>
      <c r="I252" s="100"/>
      <c r="J252" s="53"/>
      <c r="K252" s="53"/>
      <c r="L252" s="53"/>
      <c r="M252" s="53"/>
      <c r="N252" s="53"/>
      <c r="O252" s="53"/>
      <c r="P252" s="53"/>
      <c r="Q252" s="53"/>
      <c r="R252" s="53"/>
    </row>
    <row r="253" spans="1:18" ht="13.5" customHeight="1" x14ac:dyDescent="0.3">
      <c r="A253" s="53"/>
      <c r="B253" s="78"/>
      <c r="C253" s="78"/>
      <c r="D253" s="78"/>
      <c r="E253" s="78"/>
      <c r="F253" s="53"/>
      <c r="G253" s="53"/>
      <c r="H253" s="53"/>
      <c r="I253" s="100"/>
      <c r="J253" s="53"/>
      <c r="K253" s="53"/>
      <c r="L253" s="53"/>
      <c r="M253" s="53"/>
      <c r="N253" s="53"/>
      <c r="O253" s="53"/>
      <c r="P253" s="53"/>
      <c r="Q253" s="53"/>
      <c r="R253" s="53"/>
    </row>
    <row r="254" spans="1:18" ht="13.5" customHeight="1" x14ac:dyDescent="0.3">
      <c r="A254" s="53"/>
      <c r="B254" s="78"/>
      <c r="C254" s="78"/>
      <c r="D254" s="78"/>
      <c r="E254" s="78"/>
      <c r="F254" s="53"/>
      <c r="G254" s="53"/>
      <c r="H254" s="53"/>
      <c r="I254" s="100"/>
      <c r="J254" s="53"/>
      <c r="K254" s="53"/>
      <c r="L254" s="53"/>
      <c r="M254" s="53"/>
      <c r="N254" s="53"/>
      <c r="O254" s="53"/>
      <c r="P254" s="53"/>
      <c r="Q254" s="53"/>
      <c r="R254" s="53"/>
    </row>
    <row r="255" spans="1:18" ht="13.5" customHeight="1" x14ac:dyDescent="0.3">
      <c r="A255" s="53"/>
      <c r="B255" s="78"/>
      <c r="C255" s="78"/>
      <c r="D255" s="78"/>
      <c r="E255" s="78"/>
      <c r="F255" s="53"/>
      <c r="G255" s="53"/>
      <c r="H255" s="53"/>
      <c r="I255" s="100"/>
      <c r="J255" s="53"/>
      <c r="K255" s="53"/>
      <c r="L255" s="53"/>
      <c r="M255" s="53"/>
      <c r="N255" s="53"/>
      <c r="O255" s="53"/>
      <c r="P255" s="53"/>
      <c r="Q255" s="53"/>
      <c r="R255" s="53"/>
    </row>
    <row r="256" spans="1:18" ht="13.5" customHeight="1" x14ac:dyDescent="0.3">
      <c r="A256" s="53"/>
      <c r="B256" s="78"/>
      <c r="C256" s="78"/>
      <c r="D256" s="78"/>
      <c r="E256" s="78"/>
      <c r="F256" s="53"/>
      <c r="G256" s="53"/>
      <c r="H256" s="53"/>
      <c r="I256" s="100"/>
      <c r="J256" s="53"/>
      <c r="K256" s="53"/>
      <c r="L256" s="53"/>
      <c r="M256" s="53"/>
      <c r="N256" s="53"/>
      <c r="O256" s="53"/>
      <c r="P256" s="53"/>
      <c r="Q256" s="53"/>
      <c r="R256" s="53"/>
    </row>
    <row r="257" spans="1:18" ht="13.5" customHeight="1" x14ac:dyDescent="0.3">
      <c r="A257" s="53"/>
      <c r="B257" s="78"/>
      <c r="C257" s="78"/>
      <c r="D257" s="78"/>
      <c r="E257" s="78"/>
      <c r="F257" s="53"/>
      <c r="G257" s="53"/>
      <c r="H257" s="53"/>
      <c r="I257" s="100"/>
      <c r="J257" s="53"/>
      <c r="K257" s="53"/>
      <c r="L257" s="53"/>
      <c r="M257" s="53"/>
      <c r="N257" s="53"/>
      <c r="O257" s="53"/>
      <c r="P257" s="53"/>
      <c r="Q257" s="53"/>
      <c r="R257" s="53"/>
    </row>
    <row r="258" spans="1:18" ht="13.5" customHeight="1" x14ac:dyDescent="0.3">
      <c r="A258" s="53"/>
      <c r="B258" s="78"/>
      <c r="C258" s="78"/>
      <c r="D258" s="78"/>
      <c r="E258" s="78"/>
      <c r="F258" s="53"/>
      <c r="G258" s="53"/>
      <c r="H258" s="53"/>
      <c r="I258" s="100"/>
      <c r="J258" s="53"/>
      <c r="K258" s="53"/>
      <c r="L258" s="53"/>
      <c r="M258" s="53"/>
      <c r="N258" s="53"/>
      <c r="O258" s="53"/>
      <c r="P258" s="53"/>
      <c r="Q258" s="53"/>
      <c r="R258" s="53"/>
    </row>
    <row r="259" spans="1:18" ht="13.5" customHeight="1" x14ac:dyDescent="0.3">
      <c r="A259" s="53"/>
      <c r="B259" s="78"/>
      <c r="C259" s="78"/>
      <c r="D259" s="78"/>
      <c r="E259" s="78"/>
      <c r="F259" s="53"/>
      <c r="G259" s="53"/>
      <c r="H259" s="53"/>
      <c r="I259" s="100"/>
      <c r="J259" s="53"/>
      <c r="K259" s="53"/>
      <c r="L259" s="53"/>
      <c r="M259" s="53"/>
      <c r="N259" s="53"/>
      <c r="O259" s="53"/>
      <c r="P259" s="53"/>
      <c r="Q259" s="53"/>
      <c r="R259" s="53"/>
    </row>
    <row r="260" spans="1:18" ht="13.5" customHeight="1" x14ac:dyDescent="0.3">
      <c r="A260" s="53"/>
      <c r="B260" s="78"/>
      <c r="C260" s="78"/>
      <c r="D260" s="78"/>
      <c r="E260" s="78"/>
      <c r="F260" s="53"/>
      <c r="G260" s="53"/>
      <c r="H260" s="53"/>
      <c r="I260" s="100"/>
      <c r="J260" s="53"/>
      <c r="K260" s="53"/>
      <c r="L260" s="53"/>
      <c r="M260" s="53"/>
      <c r="N260" s="53"/>
      <c r="O260" s="53"/>
      <c r="P260" s="53"/>
      <c r="Q260" s="53"/>
      <c r="R260" s="53"/>
    </row>
    <row r="261" spans="1:18" ht="13.5" customHeight="1" x14ac:dyDescent="0.3">
      <c r="A261" s="53"/>
      <c r="B261" s="78"/>
      <c r="C261" s="78"/>
      <c r="D261" s="78"/>
      <c r="E261" s="78"/>
      <c r="F261" s="53"/>
      <c r="G261" s="53"/>
      <c r="H261" s="53"/>
      <c r="I261" s="100"/>
      <c r="J261" s="53"/>
      <c r="K261" s="53"/>
      <c r="L261" s="53"/>
      <c r="M261" s="53"/>
      <c r="N261" s="53"/>
      <c r="O261" s="53"/>
      <c r="P261" s="53"/>
      <c r="Q261" s="53"/>
      <c r="R261" s="53"/>
    </row>
    <row r="262" spans="1:18" ht="13.5" customHeight="1" x14ac:dyDescent="0.3">
      <c r="A262" s="53"/>
      <c r="B262" s="78"/>
      <c r="C262" s="78"/>
      <c r="D262" s="78"/>
      <c r="E262" s="78"/>
      <c r="F262" s="53"/>
      <c r="G262" s="53"/>
      <c r="H262" s="53"/>
      <c r="I262" s="100"/>
      <c r="J262" s="53"/>
      <c r="K262" s="53"/>
      <c r="L262" s="53"/>
      <c r="M262" s="53"/>
      <c r="N262" s="53"/>
      <c r="O262" s="53"/>
      <c r="P262" s="53"/>
      <c r="Q262" s="53"/>
      <c r="R262" s="53"/>
    </row>
    <row r="263" spans="1:18" ht="13.5" customHeight="1" x14ac:dyDescent="0.3">
      <c r="A263" s="53"/>
      <c r="B263" s="78"/>
      <c r="C263" s="78"/>
      <c r="D263" s="78"/>
      <c r="E263" s="78"/>
      <c r="F263" s="53"/>
      <c r="G263" s="53"/>
      <c r="H263" s="53"/>
      <c r="I263" s="100"/>
      <c r="J263" s="53"/>
      <c r="K263" s="53"/>
      <c r="L263" s="53"/>
      <c r="M263" s="53"/>
      <c r="N263" s="53"/>
      <c r="O263" s="53"/>
      <c r="P263" s="53"/>
      <c r="Q263" s="53"/>
      <c r="R263" s="53"/>
    </row>
    <row r="264" spans="1:18" ht="13.5" customHeight="1" x14ac:dyDescent="0.3">
      <c r="A264" s="53"/>
      <c r="B264" s="78"/>
      <c r="C264" s="78"/>
      <c r="D264" s="78"/>
      <c r="E264" s="78"/>
      <c r="F264" s="53"/>
      <c r="G264" s="53"/>
      <c r="H264" s="53"/>
      <c r="I264" s="100"/>
      <c r="J264" s="53"/>
      <c r="K264" s="53"/>
      <c r="L264" s="53"/>
      <c r="M264" s="53"/>
      <c r="N264" s="53"/>
      <c r="O264" s="53"/>
      <c r="P264" s="53"/>
      <c r="Q264" s="53"/>
      <c r="R264" s="53"/>
    </row>
    <row r="265" spans="1:18" ht="13.5" customHeight="1" x14ac:dyDescent="0.3">
      <c r="A265" s="53"/>
      <c r="B265" s="78"/>
      <c r="C265" s="78"/>
      <c r="D265" s="78"/>
      <c r="E265" s="78"/>
      <c r="F265" s="53"/>
      <c r="G265" s="53"/>
      <c r="H265" s="53"/>
      <c r="I265" s="100"/>
      <c r="J265" s="53"/>
      <c r="K265" s="53"/>
      <c r="L265" s="53"/>
      <c r="M265" s="53"/>
      <c r="N265" s="53"/>
      <c r="O265" s="53"/>
      <c r="P265" s="53"/>
      <c r="Q265" s="53"/>
      <c r="R265" s="53"/>
    </row>
    <row r="266" spans="1:18" ht="13.5" customHeight="1" x14ac:dyDescent="0.3">
      <c r="A266" s="53"/>
      <c r="B266" s="78"/>
      <c r="C266" s="78"/>
      <c r="D266" s="78"/>
      <c r="E266" s="78"/>
      <c r="F266" s="53"/>
      <c r="G266" s="53"/>
      <c r="H266" s="53"/>
      <c r="I266" s="100"/>
      <c r="J266" s="53"/>
      <c r="K266" s="53"/>
      <c r="L266" s="53"/>
      <c r="M266" s="53"/>
      <c r="N266" s="53"/>
      <c r="O266" s="53"/>
      <c r="P266" s="53"/>
      <c r="Q266" s="53"/>
      <c r="R266" s="53"/>
    </row>
    <row r="267" spans="1:18" ht="13.5" customHeight="1" x14ac:dyDescent="0.3">
      <c r="A267" s="53"/>
      <c r="B267" s="78"/>
      <c r="C267" s="78"/>
      <c r="D267" s="78"/>
      <c r="E267" s="78"/>
      <c r="F267" s="53"/>
      <c r="G267" s="53"/>
      <c r="H267" s="53"/>
      <c r="I267" s="100"/>
      <c r="J267" s="53"/>
      <c r="K267" s="53"/>
      <c r="L267" s="53"/>
      <c r="M267" s="53"/>
      <c r="N267" s="53"/>
      <c r="O267" s="53"/>
      <c r="P267" s="53"/>
      <c r="Q267" s="53"/>
      <c r="R267" s="53"/>
    </row>
    <row r="268" spans="1:18" ht="13.5" customHeight="1" x14ac:dyDescent="0.3">
      <c r="A268" s="53"/>
      <c r="B268" s="78"/>
      <c r="C268" s="78"/>
      <c r="D268" s="78"/>
      <c r="E268" s="78"/>
      <c r="F268" s="53"/>
      <c r="G268" s="53"/>
      <c r="H268" s="53"/>
      <c r="I268" s="100"/>
      <c r="J268" s="53"/>
      <c r="K268" s="53"/>
      <c r="L268" s="53"/>
      <c r="M268" s="53"/>
      <c r="N268" s="53"/>
      <c r="O268" s="53"/>
      <c r="P268" s="53"/>
      <c r="Q268" s="53"/>
      <c r="R268" s="53"/>
    </row>
    <row r="269" spans="1:18" ht="13.5" customHeight="1" x14ac:dyDescent="0.3">
      <c r="A269" s="53"/>
      <c r="B269" s="78"/>
      <c r="C269" s="78"/>
      <c r="D269" s="78"/>
      <c r="E269" s="78"/>
      <c r="F269" s="53"/>
      <c r="G269" s="53"/>
      <c r="H269" s="53"/>
      <c r="I269" s="100"/>
      <c r="J269" s="53"/>
      <c r="K269" s="53"/>
      <c r="L269" s="53"/>
      <c r="M269" s="53"/>
      <c r="N269" s="53"/>
      <c r="O269" s="53"/>
      <c r="P269" s="53"/>
      <c r="Q269" s="53"/>
      <c r="R269" s="53"/>
    </row>
    <row r="270" spans="1:18" ht="13.5" customHeight="1" x14ac:dyDescent="0.3">
      <c r="A270" s="53"/>
      <c r="B270" s="78"/>
      <c r="C270" s="78"/>
      <c r="D270" s="78"/>
      <c r="E270" s="78"/>
      <c r="F270" s="53"/>
      <c r="G270" s="53"/>
      <c r="H270" s="53"/>
      <c r="I270" s="100"/>
      <c r="J270" s="53"/>
      <c r="K270" s="53"/>
      <c r="L270" s="53"/>
      <c r="M270" s="53"/>
      <c r="N270" s="53"/>
      <c r="O270" s="53"/>
      <c r="P270" s="53"/>
      <c r="Q270" s="53"/>
      <c r="R270" s="53"/>
    </row>
    <row r="271" spans="1:18" ht="13.5" customHeight="1" x14ac:dyDescent="0.3">
      <c r="A271" s="53"/>
      <c r="B271" s="78"/>
      <c r="C271" s="78"/>
      <c r="D271" s="78"/>
      <c r="E271" s="78"/>
      <c r="F271" s="53"/>
      <c r="G271" s="53"/>
      <c r="H271" s="53"/>
      <c r="I271" s="100"/>
      <c r="J271" s="53"/>
      <c r="K271" s="53"/>
      <c r="L271" s="53"/>
      <c r="M271" s="53"/>
      <c r="N271" s="53"/>
      <c r="O271" s="53"/>
      <c r="P271" s="53"/>
      <c r="Q271" s="53"/>
      <c r="R271" s="53"/>
    </row>
    <row r="272" spans="1:18" ht="13.5" customHeight="1" x14ac:dyDescent="0.3">
      <c r="A272" s="53"/>
      <c r="B272" s="78"/>
      <c r="C272" s="78"/>
      <c r="D272" s="78"/>
      <c r="E272" s="78"/>
      <c r="F272" s="53"/>
      <c r="G272" s="53"/>
      <c r="H272" s="53"/>
      <c r="I272" s="100"/>
      <c r="J272" s="53"/>
      <c r="K272" s="53"/>
      <c r="L272" s="53"/>
      <c r="M272" s="53"/>
      <c r="N272" s="53"/>
      <c r="O272" s="53"/>
      <c r="P272" s="53"/>
      <c r="Q272" s="53"/>
      <c r="R272" s="53"/>
    </row>
    <row r="273" spans="1:18" ht="13.5" customHeight="1" x14ac:dyDescent="0.3">
      <c r="A273" s="53"/>
      <c r="B273" s="78"/>
      <c r="C273" s="78"/>
      <c r="D273" s="78"/>
      <c r="E273" s="78"/>
      <c r="F273" s="53"/>
      <c r="G273" s="53"/>
      <c r="H273" s="53"/>
      <c r="I273" s="100"/>
      <c r="J273" s="53"/>
      <c r="K273" s="53"/>
      <c r="L273" s="53"/>
      <c r="M273" s="53"/>
      <c r="N273" s="53"/>
      <c r="O273" s="53"/>
      <c r="P273" s="53"/>
      <c r="Q273" s="53"/>
      <c r="R273" s="53"/>
    </row>
    <row r="274" spans="1:18" ht="13.5" customHeight="1" x14ac:dyDescent="0.3">
      <c r="A274" s="53"/>
      <c r="B274" s="78"/>
      <c r="C274" s="78"/>
      <c r="D274" s="78"/>
      <c r="E274" s="78"/>
      <c r="F274" s="53"/>
      <c r="G274" s="53"/>
      <c r="H274" s="53"/>
      <c r="I274" s="100"/>
      <c r="J274" s="53"/>
      <c r="K274" s="53"/>
      <c r="L274" s="53"/>
      <c r="M274" s="53"/>
      <c r="N274" s="53"/>
      <c r="O274" s="53"/>
      <c r="P274" s="53"/>
      <c r="Q274" s="53"/>
      <c r="R274" s="53"/>
    </row>
    <row r="275" spans="1:18" ht="13.5" customHeight="1" x14ac:dyDescent="0.3">
      <c r="A275" s="53"/>
      <c r="B275" s="78"/>
      <c r="C275" s="78"/>
      <c r="D275" s="78"/>
      <c r="E275" s="78"/>
      <c r="F275" s="53"/>
      <c r="G275" s="53"/>
      <c r="H275" s="53"/>
      <c r="I275" s="100"/>
      <c r="J275" s="53"/>
      <c r="K275" s="53"/>
      <c r="L275" s="53"/>
      <c r="M275" s="53"/>
      <c r="N275" s="53"/>
      <c r="O275" s="53"/>
      <c r="P275" s="53"/>
      <c r="Q275" s="53"/>
      <c r="R275" s="53"/>
    </row>
    <row r="276" spans="1:18" ht="13.5" customHeight="1" x14ac:dyDescent="0.3">
      <c r="A276" s="53"/>
      <c r="B276" s="78"/>
      <c r="C276" s="78"/>
      <c r="D276" s="78"/>
      <c r="E276" s="78"/>
      <c r="F276" s="53"/>
      <c r="G276" s="53"/>
      <c r="H276" s="53"/>
      <c r="I276" s="100"/>
      <c r="J276" s="53"/>
      <c r="K276" s="53"/>
      <c r="L276" s="53"/>
      <c r="M276" s="53"/>
      <c r="N276" s="53"/>
      <c r="O276" s="53"/>
      <c r="P276" s="53"/>
      <c r="Q276" s="53"/>
      <c r="R276" s="53"/>
    </row>
    <row r="277" spans="1:18" ht="13.5" customHeight="1" x14ac:dyDescent="0.3">
      <c r="A277" s="53"/>
      <c r="B277" s="78"/>
      <c r="C277" s="78"/>
      <c r="D277" s="78"/>
      <c r="E277" s="78"/>
      <c r="F277" s="53"/>
      <c r="G277" s="53"/>
      <c r="H277" s="53"/>
      <c r="I277" s="100"/>
      <c r="J277" s="53"/>
      <c r="K277" s="53"/>
      <c r="L277" s="53"/>
      <c r="M277" s="53"/>
      <c r="N277" s="53"/>
      <c r="O277" s="53"/>
      <c r="P277" s="53"/>
      <c r="Q277" s="53"/>
      <c r="R277" s="53"/>
    </row>
    <row r="278" spans="1:18" ht="13.5" customHeight="1" x14ac:dyDescent="0.3">
      <c r="A278" s="53"/>
      <c r="B278" s="78"/>
      <c r="C278" s="78"/>
      <c r="D278" s="78"/>
      <c r="E278" s="78"/>
      <c r="F278" s="53"/>
      <c r="G278" s="53"/>
      <c r="H278" s="53"/>
      <c r="I278" s="100"/>
      <c r="J278" s="53"/>
      <c r="K278" s="53"/>
      <c r="L278" s="53"/>
      <c r="M278" s="53"/>
      <c r="N278" s="53"/>
      <c r="O278" s="53"/>
      <c r="P278" s="53"/>
      <c r="Q278" s="53"/>
      <c r="R278" s="53"/>
    </row>
    <row r="279" spans="1:18" ht="13.5" customHeight="1" x14ac:dyDescent="0.3">
      <c r="A279" s="53"/>
      <c r="B279" s="78"/>
      <c r="C279" s="78"/>
      <c r="D279" s="78"/>
      <c r="E279" s="78"/>
      <c r="F279" s="53"/>
      <c r="G279" s="53"/>
      <c r="H279" s="53"/>
      <c r="I279" s="100"/>
      <c r="J279" s="53"/>
      <c r="K279" s="53"/>
      <c r="L279" s="53"/>
      <c r="M279" s="53"/>
      <c r="N279" s="53"/>
      <c r="O279" s="53"/>
      <c r="P279" s="53"/>
      <c r="Q279" s="53"/>
      <c r="R279" s="53"/>
    </row>
    <row r="280" spans="1:18" ht="13.5" customHeight="1" x14ac:dyDescent="0.3">
      <c r="A280" s="53"/>
      <c r="B280" s="78"/>
      <c r="C280" s="78"/>
      <c r="D280" s="78"/>
      <c r="E280" s="78"/>
      <c r="F280" s="53"/>
      <c r="G280" s="53"/>
      <c r="H280" s="53"/>
      <c r="I280" s="100"/>
      <c r="J280" s="53"/>
      <c r="K280" s="53"/>
      <c r="L280" s="53"/>
      <c r="M280" s="53"/>
      <c r="N280" s="53"/>
      <c r="O280" s="53"/>
      <c r="P280" s="53"/>
      <c r="Q280" s="53"/>
      <c r="R280" s="53"/>
    </row>
    <row r="281" spans="1:18" ht="13.5" customHeight="1" x14ac:dyDescent="0.3">
      <c r="A281" s="53"/>
      <c r="B281" s="78"/>
      <c r="C281" s="78"/>
      <c r="D281" s="78"/>
      <c r="E281" s="78"/>
      <c r="F281" s="53"/>
      <c r="G281" s="53"/>
      <c r="H281" s="53"/>
      <c r="I281" s="100"/>
      <c r="J281" s="53"/>
      <c r="K281" s="53"/>
      <c r="L281" s="53"/>
      <c r="M281" s="53"/>
      <c r="N281" s="53"/>
      <c r="O281" s="53"/>
      <c r="P281" s="53"/>
      <c r="Q281" s="53"/>
      <c r="R281" s="53"/>
    </row>
    <row r="282" spans="1:18" ht="13.5" customHeight="1" x14ac:dyDescent="0.3">
      <c r="A282" s="53"/>
      <c r="B282" s="78"/>
      <c r="C282" s="78"/>
      <c r="D282" s="78"/>
      <c r="E282" s="78"/>
      <c r="F282" s="53"/>
      <c r="G282" s="53"/>
      <c r="H282" s="53"/>
      <c r="I282" s="100"/>
      <c r="J282" s="53"/>
      <c r="K282" s="53"/>
      <c r="L282" s="53"/>
      <c r="M282" s="53"/>
      <c r="N282" s="53"/>
      <c r="O282" s="53"/>
      <c r="P282" s="53"/>
      <c r="Q282" s="53"/>
      <c r="R282" s="53"/>
    </row>
    <row r="283" spans="1:18" ht="13.5" customHeight="1" x14ac:dyDescent="0.3">
      <c r="A283" s="53"/>
      <c r="B283" s="78"/>
      <c r="C283" s="78"/>
      <c r="D283" s="78"/>
      <c r="E283" s="78"/>
      <c r="F283" s="53"/>
      <c r="G283" s="53"/>
      <c r="H283" s="53"/>
      <c r="I283" s="100"/>
      <c r="J283" s="53"/>
      <c r="K283" s="53"/>
      <c r="L283" s="53"/>
      <c r="M283" s="53"/>
      <c r="N283" s="53"/>
      <c r="O283" s="53"/>
      <c r="P283" s="53"/>
      <c r="Q283" s="53"/>
      <c r="R283" s="53"/>
    </row>
    <row r="284" spans="1:18" ht="13.5" customHeight="1" x14ac:dyDescent="0.3">
      <c r="A284" s="53"/>
      <c r="B284" s="78"/>
      <c r="C284" s="78"/>
      <c r="D284" s="78"/>
      <c r="E284" s="78"/>
      <c r="F284" s="53"/>
      <c r="G284" s="53"/>
      <c r="H284" s="53"/>
      <c r="I284" s="100"/>
      <c r="J284" s="53"/>
      <c r="K284" s="53"/>
      <c r="L284" s="53"/>
      <c r="M284" s="53"/>
      <c r="N284" s="53"/>
      <c r="O284" s="53"/>
      <c r="P284" s="53"/>
      <c r="Q284" s="53"/>
      <c r="R284" s="53"/>
    </row>
    <row r="285" spans="1:18" ht="13.5" customHeight="1" x14ac:dyDescent="0.3">
      <c r="A285" s="53"/>
      <c r="B285" s="78"/>
      <c r="C285" s="78"/>
      <c r="D285" s="78"/>
      <c r="E285" s="78"/>
      <c r="F285" s="53"/>
      <c r="G285" s="53"/>
      <c r="H285" s="53"/>
      <c r="I285" s="100"/>
      <c r="J285" s="53"/>
      <c r="K285" s="53"/>
      <c r="L285" s="53"/>
      <c r="M285" s="53"/>
      <c r="N285" s="53"/>
      <c r="O285" s="53"/>
      <c r="P285" s="53"/>
      <c r="Q285" s="53"/>
      <c r="R285" s="53"/>
    </row>
    <row r="286" spans="1:18" ht="13.5" customHeight="1" x14ac:dyDescent="0.3">
      <c r="A286" s="53"/>
      <c r="B286" s="78"/>
      <c r="C286" s="78"/>
      <c r="D286" s="78"/>
      <c r="E286" s="78"/>
      <c r="F286" s="53"/>
      <c r="G286" s="53"/>
      <c r="H286" s="53"/>
      <c r="I286" s="100"/>
      <c r="J286" s="53"/>
      <c r="K286" s="53"/>
      <c r="L286" s="53"/>
      <c r="M286" s="53"/>
      <c r="N286" s="53"/>
      <c r="O286" s="53"/>
      <c r="P286" s="53"/>
      <c r="Q286" s="53"/>
      <c r="R286" s="53"/>
    </row>
    <row r="287" spans="1:18" ht="13.5" customHeight="1" x14ac:dyDescent="0.3">
      <c r="A287" s="53"/>
      <c r="B287" s="78"/>
      <c r="C287" s="78"/>
      <c r="D287" s="78"/>
      <c r="E287" s="78"/>
      <c r="F287" s="53"/>
      <c r="G287" s="53"/>
      <c r="H287" s="53"/>
      <c r="I287" s="100"/>
      <c r="J287" s="53"/>
      <c r="K287" s="53"/>
      <c r="L287" s="53"/>
      <c r="M287" s="53"/>
      <c r="N287" s="53"/>
      <c r="O287" s="53"/>
      <c r="P287" s="53"/>
      <c r="Q287" s="53"/>
      <c r="R287" s="53"/>
    </row>
    <row r="288" spans="1:18" ht="13.5" customHeight="1" x14ac:dyDescent="0.3">
      <c r="A288" s="53"/>
      <c r="B288" s="78"/>
      <c r="C288" s="78"/>
      <c r="D288" s="78"/>
      <c r="E288" s="78"/>
      <c r="F288" s="53"/>
      <c r="G288" s="53"/>
      <c r="H288" s="53"/>
      <c r="I288" s="100"/>
      <c r="J288" s="53"/>
      <c r="K288" s="53"/>
      <c r="L288" s="53"/>
      <c r="M288" s="53"/>
      <c r="N288" s="53"/>
      <c r="O288" s="53"/>
      <c r="P288" s="53"/>
      <c r="Q288" s="53"/>
      <c r="R288" s="53"/>
    </row>
    <row r="289" spans="1:18" ht="13.5" customHeight="1" x14ac:dyDescent="0.3">
      <c r="A289" s="53"/>
      <c r="B289" s="78"/>
      <c r="C289" s="78"/>
      <c r="D289" s="78"/>
      <c r="E289" s="78"/>
      <c r="F289" s="53"/>
      <c r="G289" s="53"/>
      <c r="H289" s="53"/>
      <c r="I289" s="100"/>
      <c r="J289" s="53"/>
      <c r="K289" s="53"/>
      <c r="L289" s="53"/>
      <c r="M289" s="53"/>
      <c r="N289" s="53"/>
      <c r="O289" s="53"/>
      <c r="P289" s="53"/>
      <c r="Q289" s="53"/>
      <c r="R289" s="53"/>
    </row>
    <row r="290" spans="1:18" ht="13.5" customHeight="1" x14ac:dyDescent="0.3">
      <c r="A290" s="53"/>
      <c r="B290" s="78"/>
      <c r="C290" s="78"/>
      <c r="D290" s="78"/>
      <c r="E290" s="78"/>
      <c r="F290" s="53"/>
      <c r="G290" s="53"/>
      <c r="H290" s="53"/>
      <c r="I290" s="100"/>
      <c r="J290" s="53"/>
      <c r="K290" s="53"/>
      <c r="L290" s="53"/>
      <c r="M290" s="53"/>
      <c r="N290" s="53"/>
      <c r="O290" s="53"/>
      <c r="P290" s="53"/>
      <c r="Q290" s="53"/>
      <c r="R290" s="53"/>
    </row>
    <row r="291" spans="1:18" ht="13.5" customHeight="1" x14ac:dyDescent="0.3">
      <c r="A291" s="53"/>
      <c r="B291" s="78"/>
      <c r="C291" s="78"/>
      <c r="D291" s="78"/>
      <c r="E291" s="78"/>
      <c r="F291" s="53"/>
      <c r="G291" s="53"/>
      <c r="H291" s="53"/>
      <c r="I291" s="100"/>
      <c r="J291" s="53"/>
      <c r="K291" s="53"/>
      <c r="L291" s="53"/>
      <c r="M291" s="53"/>
      <c r="N291" s="53"/>
      <c r="O291" s="53"/>
      <c r="P291" s="53"/>
      <c r="Q291" s="53"/>
      <c r="R291" s="53"/>
    </row>
    <row r="292" spans="1:18" ht="13.5" customHeight="1" x14ac:dyDescent="0.3">
      <c r="A292" s="53"/>
      <c r="B292" s="78"/>
      <c r="C292" s="78"/>
      <c r="D292" s="78"/>
      <c r="E292" s="78"/>
      <c r="F292" s="53"/>
      <c r="G292" s="53"/>
      <c r="H292" s="53"/>
      <c r="I292" s="100"/>
      <c r="J292" s="53"/>
      <c r="K292" s="53"/>
      <c r="L292" s="53"/>
      <c r="M292" s="53"/>
      <c r="N292" s="53"/>
      <c r="O292" s="53"/>
      <c r="P292" s="53"/>
      <c r="Q292" s="53"/>
      <c r="R292" s="53"/>
    </row>
    <row r="293" spans="1:18" ht="13.5" customHeight="1" x14ac:dyDescent="0.3">
      <c r="A293" s="53"/>
      <c r="B293" s="78"/>
      <c r="C293" s="78"/>
      <c r="D293" s="78"/>
      <c r="E293" s="78"/>
      <c r="F293" s="53"/>
      <c r="G293" s="53"/>
      <c r="H293" s="53"/>
      <c r="I293" s="100"/>
      <c r="J293" s="53"/>
      <c r="K293" s="53"/>
      <c r="L293" s="53"/>
      <c r="M293" s="53"/>
      <c r="N293" s="53"/>
      <c r="O293" s="53"/>
      <c r="P293" s="53"/>
      <c r="Q293" s="53"/>
      <c r="R293" s="53"/>
    </row>
    <row r="294" spans="1:18" ht="13.5" customHeight="1" x14ac:dyDescent="0.3">
      <c r="A294" s="53"/>
      <c r="B294" s="78"/>
      <c r="C294" s="78"/>
      <c r="D294" s="78"/>
      <c r="E294" s="78"/>
      <c r="F294" s="53"/>
      <c r="G294" s="53"/>
      <c r="H294" s="53"/>
      <c r="I294" s="100"/>
      <c r="J294" s="53"/>
      <c r="K294" s="53"/>
      <c r="L294" s="53"/>
      <c r="M294" s="53"/>
      <c r="N294" s="53"/>
      <c r="O294" s="53"/>
      <c r="P294" s="53"/>
      <c r="Q294" s="53"/>
      <c r="R294" s="53"/>
    </row>
    <row r="295" spans="1:18" ht="13.5" customHeight="1" x14ac:dyDescent="0.3">
      <c r="A295" s="53"/>
      <c r="B295" s="78"/>
      <c r="C295" s="78"/>
      <c r="D295" s="78"/>
      <c r="E295" s="78"/>
      <c r="F295" s="53"/>
      <c r="G295" s="53"/>
      <c r="H295" s="53"/>
      <c r="I295" s="100"/>
      <c r="J295" s="53"/>
      <c r="K295" s="53"/>
      <c r="L295" s="53"/>
      <c r="M295" s="53"/>
      <c r="N295" s="53"/>
      <c r="O295" s="53"/>
      <c r="P295" s="53"/>
      <c r="Q295" s="53"/>
      <c r="R295" s="53"/>
    </row>
    <row r="296" spans="1:18" ht="13.5" customHeight="1" x14ac:dyDescent="0.3">
      <c r="A296" s="53"/>
      <c r="B296" s="78"/>
      <c r="C296" s="78"/>
      <c r="D296" s="78"/>
      <c r="E296" s="78"/>
      <c r="F296" s="53"/>
      <c r="G296" s="53"/>
      <c r="H296" s="53"/>
      <c r="I296" s="100"/>
      <c r="J296" s="53"/>
      <c r="K296" s="53"/>
      <c r="L296" s="53"/>
      <c r="M296" s="53"/>
      <c r="N296" s="53"/>
      <c r="O296" s="53"/>
      <c r="P296" s="53"/>
      <c r="Q296" s="53"/>
      <c r="R296" s="53"/>
    </row>
    <row r="297" spans="1:18" ht="13.5" customHeight="1" x14ac:dyDescent="0.3">
      <c r="A297" s="53"/>
      <c r="B297" s="78"/>
      <c r="C297" s="78"/>
      <c r="D297" s="78"/>
      <c r="E297" s="78"/>
      <c r="F297" s="53"/>
      <c r="G297" s="53"/>
      <c r="H297" s="53"/>
      <c r="I297" s="100"/>
      <c r="J297" s="53"/>
      <c r="K297" s="53"/>
      <c r="L297" s="53"/>
      <c r="M297" s="53"/>
      <c r="N297" s="53"/>
      <c r="O297" s="53"/>
      <c r="P297" s="53"/>
      <c r="Q297" s="53"/>
      <c r="R297" s="53"/>
    </row>
    <row r="298" spans="1:18" ht="13.5" customHeight="1" x14ac:dyDescent="0.3">
      <c r="A298" s="53"/>
      <c r="B298" s="78"/>
      <c r="C298" s="78"/>
      <c r="D298" s="78"/>
      <c r="E298" s="78"/>
      <c r="F298" s="53"/>
      <c r="G298" s="53"/>
      <c r="H298" s="53"/>
      <c r="I298" s="100"/>
      <c r="J298" s="53"/>
      <c r="K298" s="53"/>
      <c r="L298" s="53"/>
      <c r="M298" s="53"/>
      <c r="N298" s="53"/>
      <c r="O298" s="53"/>
      <c r="P298" s="53"/>
      <c r="Q298" s="53"/>
      <c r="R298" s="53"/>
    </row>
    <row r="299" spans="1:18" ht="13.5" customHeight="1" x14ac:dyDescent="0.3">
      <c r="A299" s="53"/>
      <c r="B299" s="78"/>
      <c r="C299" s="78"/>
      <c r="D299" s="78"/>
      <c r="E299" s="78"/>
      <c r="F299" s="53"/>
      <c r="G299" s="53"/>
      <c r="H299" s="53"/>
      <c r="I299" s="100"/>
      <c r="J299" s="53"/>
      <c r="K299" s="53"/>
      <c r="L299" s="53"/>
      <c r="M299" s="53"/>
      <c r="N299" s="53"/>
      <c r="O299" s="53"/>
      <c r="P299" s="53"/>
      <c r="Q299" s="53"/>
      <c r="R299" s="53"/>
    </row>
    <row r="300" spans="1:18" ht="13.5" customHeight="1" x14ac:dyDescent="0.3">
      <c r="A300" s="53"/>
      <c r="B300" s="78"/>
      <c r="C300" s="78"/>
      <c r="D300" s="78"/>
      <c r="E300" s="78"/>
      <c r="F300" s="53"/>
      <c r="G300" s="53"/>
      <c r="H300" s="53"/>
      <c r="I300" s="100"/>
      <c r="J300" s="53"/>
      <c r="K300" s="53"/>
      <c r="L300" s="53"/>
      <c r="M300" s="53"/>
      <c r="N300" s="53"/>
      <c r="O300" s="53"/>
      <c r="P300" s="53"/>
      <c r="Q300" s="53"/>
      <c r="R300" s="53"/>
    </row>
    <row r="301" spans="1:18" ht="13.5" customHeight="1" x14ac:dyDescent="0.3">
      <c r="A301" s="53"/>
      <c r="B301" s="78"/>
      <c r="C301" s="78"/>
      <c r="D301" s="78"/>
      <c r="E301" s="78"/>
      <c r="F301" s="53"/>
      <c r="G301" s="53"/>
      <c r="H301" s="53"/>
      <c r="I301" s="100"/>
      <c r="J301" s="53"/>
      <c r="K301" s="53"/>
      <c r="L301" s="53"/>
      <c r="M301" s="53"/>
      <c r="N301" s="53"/>
      <c r="O301" s="53"/>
      <c r="P301" s="53"/>
      <c r="Q301" s="53"/>
      <c r="R301" s="53"/>
    </row>
    <row r="302" spans="1:18" ht="13.5" customHeight="1" x14ac:dyDescent="0.3">
      <c r="A302" s="53"/>
      <c r="B302" s="78"/>
      <c r="C302" s="78"/>
      <c r="D302" s="78"/>
      <c r="E302" s="78"/>
      <c r="F302" s="53"/>
      <c r="G302" s="53"/>
      <c r="H302" s="53"/>
      <c r="I302" s="100"/>
      <c r="J302" s="53"/>
      <c r="K302" s="53"/>
      <c r="L302" s="53"/>
      <c r="M302" s="53"/>
      <c r="N302" s="53"/>
      <c r="O302" s="53"/>
      <c r="P302" s="53"/>
      <c r="Q302" s="53"/>
      <c r="R302" s="53"/>
    </row>
    <row r="303" spans="1:18" ht="13.5" customHeight="1" x14ac:dyDescent="0.3">
      <c r="A303" s="53"/>
      <c r="B303" s="78"/>
      <c r="C303" s="78"/>
      <c r="D303" s="78"/>
      <c r="E303" s="78"/>
      <c r="F303" s="53"/>
      <c r="G303" s="53"/>
      <c r="H303" s="53"/>
      <c r="I303" s="100"/>
      <c r="J303" s="53"/>
      <c r="K303" s="53"/>
      <c r="L303" s="53"/>
      <c r="M303" s="53"/>
      <c r="N303" s="53"/>
      <c r="O303" s="53"/>
      <c r="P303" s="53"/>
      <c r="Q303" s="53"/>
      <c r="R303" s="53"/>
    </row>
    <row r="304" spans="1:18" ht="13.5" customHeight="1" x14ac:dyDescent="0.3">
      <c r="A304" s="53"/>
      <c r="B304" s="78"/>
      <c r="C304" s="78"/>
      <c r="D304" s="78"/>
      <c r="E304" s="78"/>
      <c r="F304" s="53"/>
      <c r="G304" s="53"/>
      <c r="H304" s="53"/>
      <c r="I304" s="100"/>
      <c r="J304" s="53"/>
      <c r="K304" s="53"/>
      <c r="L304" s="53"/>
      <c r="M304" s="53"/>
      <c r="N304" s="53"/>
      <c r="O304" s="53"/>
      <c r="P304" s="53"/>
      <c r="Q304" s="53"/>
      <c r="R304" s="53"/>
    </row>
    <row r="305" spans="1:18" ht="13.5" customHeight="1" x14ac:dyDescent="0.3">
      <c r="A305" s="53"/>
      <c r="B305" s="78"/>
      <c r="C305" s="78"/>
      <c r="D305" s="78"/>
      <c r="E305" s="78"/>
      <c r="F305" s="53"/>
      <c r="G305" s="53"/>
      <c r="H305" s="53"/>
      <c r="I305" s="100"/>
      <c r="J305" s="53"/>
      <c r="K305" s="53"/>
      <c r="L305" s="53"/>
      <c r="M305" s="53"/>
      <c r="N305" s="53"/>
      <c r="O305" s="53"/>
      <c r="P305" s="53"/>
      <c r="Q305" s="53"/>
      <c r="R305" s="53"/>
    </row>
    <row r="306" spans="1:18" ht="13.5" customHeight="1" x14ac:dyDescent="0.3">
      <c r="A306" s="53"/>
      <c r="B306" s="78"/>
      <c r="C306" s="78"/>
      <c r="D306" s="78"/>
      <c r="E306" s="78"/>
      <c r="F306" s="53"/>
      <c r="G306" s="53"/>
      <c r="H306" s="53"/>
      <c r="I306" s="100"/>
      <c r="J306" s="53"/>
      <c r="K306" s="53"/>
      <c r="L306" s="53"/>
      <c r="M306" s="53"/>
      <c r="N306" s="53"/>
      <c r="O306" s="53"/>
      <c r="P306" s="53"/>
      <c r="Q306" s="53"/>
      <c r="R306" s="53"/>
    </row>
    <row r="307" spans="1:18" ht="13.5" customHeight="1" x14ac:dyDescent="0.3">
      <c r="A307" s="53"/>
      <c r="B307" s="78"/>
      <c r="C307" s="78"/>
      <c r="D307" s="78"/>
      <c r="E307" s="78"/>
      <c r="F307" s="53"/>
      <c r="G307" s="53"/>
      <c r="H307" s="53"/>
      <c r="I307" s="100"/>
      <c r="J307" s="53"/>
      <c r="K307" s="53"/>
      <c r="L307" s="53"/>
      <c r="M307" s="53"/>
      <c r="N307" s="53"/>
      <c r="O307" s="53"/>
      <c r="P307" s="53"/>
      <c r="Q307" s="53"/>
      <c r="R307" s="53"/>
    </row>
    <row r="308" spans="1:18" ht="13.5" customHeight="1" x14ac:dyDescent="0.3">
      <c r="A308" s="53"/>
      <c r="B308" s="78"/>
      <c r="C308" s="78"/>
      <c r="D308" s="78"/>
      <c r="E308" s="78"/>
      <c r="F308" s="53"/>
      <c r="G308" s="53"/>
      <c r="H308" s="53"/>
      <c r="I308" s="100"/>
      <c r="J308" s="53"/>
      <c r="K308" s="53"/>
      <c r="L308" s="53"/>
      <c r="M308" s="53"/>
      <c r="N308" s="53"/>
      <c r="O308" s="53"/>
      <c r="P308" s="53"/>
      <c r="Q308" s="53"/>
      <c r="R308" s="53"/>
    </row>
    <row r="309" spans="1:18" ht="13.5" customHeight="1" x14ac:dyDescent="0.3">
      <c r="A309" s="53"/>
      <c r="B309" s="78"/>
      <c r="C309" s="78"/>
      <c r="D309" s="78"/>
      <c r="E309" s="78"/>
      <c r="F309" s="53"/>
      <c r="G309" s="53"/>
      <c r="H309" s="53"/>
      <c r="I309" s="100"/>
      <c r="J309" s="53"/>
      <c r="K309" s="53"/>
      <c r="L309" s="53"/>
      <c r="M309" s="53"/>
      <c r="N309" s="53"/>
      <c r="O309" s="53"/>
      <c r="P309" s="53"/>
      <c r="Q309" s="53"/>
      <c r="R309" s="53"/>
    </row>
    <row r="310" spans="1:18" ht="13.5" customHeight="1" x14ac:dyDescent="0.3">
      <c r="A310" s="53"/>
      <c r="B310" s="78"/>
      <c r="C310" s="78"/>
      <c r="D310" s="78"/>
      <c r="E310" s="78"/>
      <c r="F310" s="53"/>
      <c r="G310" s="53"/>
      <c r="H310" s="53"/>
      <c r="I310" s="100"/>
      <c r="J310" s="53"/>
      <c r="K310" s="53"/>
      <c r="L310" s="53"/>
      <c r="M310" s="53"/>
      <c r="N310" s="53"/>
      <c r="O310" s="53"/>
      <c r="P310" s="53"/>
      <c r="Q310" s="53"/>
      <c r="R310" s="53"/>
    </row>
    <row r="311" spans="1:18" ht="13.5" customHeight="1" x14ac:dyDescent="0.3">
      <c r="A311" s="53"/>
      <c r="B311" s="78"/>
      <c r="C311" s="78"/>
      <c r="D311" s="78"/>
      <c r="E311" s="78"/>
      <c r="F311" s="53"/>
      <c r="G311" s="53"/>
      <c r="H311" s="53"/>
      <c r="I311" s="100"/>
      <c r="J311" s="53"/>
      <c r="K311" s="53"/>
      <c r="L311" s="53"/>
      <c r="M311" s="53"/>
      <c r="N311" s="53"/>
      <c r="O311" s="53"/>
      <c r="P311" s="53"/>
      <c r="Q311" s="53"/>
      <c r="R311" s="53"/>
    </row>
    <row r="312" spans="1:18" ht="13.5" customHeight="1" x14ac:dyDescent="0.3">
      <c r="A312" s="53"/>
      <c r="B312" s="78"/>
      <c r="C312" s="78"/>
      <c r="D312" s="78"/>
      <c r="E312" s="78"/>
      <c r="F312" s="53"/>
      <c r="G312" s="53"/>
      <c r="H312" s="53"/>
      <c r="I312" s="100"/>
      <c r="J312" s="53"/>
      <c r="K312" s="53"/>
      <c r="L312" s="53"/>
      <c r="M312" s="53"/>
      <c r="N312" s="53"/>
      <c r="O312" s="53"/>
      <c r="P312" s="53"/>
      <c r="Q312" s="53"/>
      <c r="R312" s="53"/>
    </row>
    <row r="313" spans="1:18" ht="13.5" customHeight="1" x14ac:dyDescent="0.3">
      <c r="A313" s="53"/>
      <c r="B313" s="78"/>
      <c r="C313" s="78"/>
      <c r="D313" s="78"/>
      <c r="E313" s="78"/>
      <c r="F313" s="53"/>
      <c r="G313" s="53"/>
      <c r="H313" s="53"/>
      <c r="I313" s="100"/>
      <c r="J313" s="53"/>
      <c r="K313" s="53"/>
      <c r="L313" s="53"/>
      <c r="M313" s="53"/>
      <c r="N313" s="53"/>
      <c r="O313" s="53"/>
      <c r="P313" s="53"/>
      <c r="Q313" s="53"/>
      <c r="R313" s="53"/>
    </row>
    <row r="314" spans="1:18" ht="13.5" customHeight="1" x14ac:dyDescent="0.3">
      <c r="A314" s="53"/>
      <c r="B314" s="78"/>
      <c r="C314" s="78"/>
      <c r="D314" s="78"/>
      <c r="E314" s="78"/>
      <c r="F314" s="53"/>
      <c r="G314" s="53"/>
      <c r="H314" s="53"/>
      <c r="I314" s="100"/>
      <c r="J314" s="53"/>
      <c r="K314" s="53"/>
      <c r="L314" s="53"/>
      <c r="M314" s="53"/>
      <c r="N314" s="53"/>
      <c r="O314" s="53"/>
      <c r="P314" s="53"/>
      <c r="Q314" s="53"/>
      <c r="R314" s="53"/>
    </row>
    <row r="315" spans="1:18" ht="13.5" customHeight="1" x14ac:dyDescent="0.3">
      <c r="A315" s="53"/>
      <c r="B315" s="78"/>
      <c r="C315" s="78"/>
      <c r="D315" s="78"/>
      <c r="E315" s="78"/>
      <c r="F315" s="53"/>
      <c r="G315" s="53"/>
      <c r="H315" s="53"/>
      <c r="I315" s="100"/>
      <c r="J315" s="53"/>
      <c r="K315" s="53"/>
      <c r="L315" s="53"/>
      <c r="M315" s="53"/>
      <c r="N315" s="53"/>
      <c r="O315" s="53"/>
      <c r="P315" s="53"/>
      <c r="Q315" s="53"/>
      <c r="R315" s="53"/>
    </row>
    <row r="316" spans="1:18" ht="13.5" customHeight="1" x14ac:dyDescent="0.3">
      <c r="A316" s="53"/>
      <c r="B316" s="78"/>
      <c r="C316" s="78"/>
      <c r="D316" s="78"/>
      <c r="E316" s="78"/>
      <c r="F316" s="53"/>
      <c r="G316" s="53"/>
      <c r="H316" s="53"/>
      <c r="I316" s="100"/>
      <c r="J316" s="53"/>
      <c r="K316" s="53"/>
      <c r="L316" s="53"/>
      <c r="M316" s="53"/>
      <c r="N316" s="53"/>
      <c r="O316" s="53"/>
      <c r="P316" s="53"/>
      <c r="Q316" s="53"/>
      <c r="R316" s="53"/>
    </row>
    <row r="317" spans="1:18" ht="13.5" customHeight="1" x14ac:dyDescent="0.3">
      <c r="A317" s="53"/>
      <c r="B317" s="78"/>
      <c r="C317" s="78"/>
      <c r="D317" s="78"/>
      <c r="E317" s="78"/>
      <c r="F317" s="53"/>
      <c r="G317" s="53"/>
      <c r="H317" s="53"/>
      <c r="I317" s="100"/>
      <c r="J317" s="53"/>
      <c r="K317" s="53"/>
      <c r="L317" s="53"/>
      <c r="M317" s="53"/>
      <c r="N317" s="53"/>
      <c r="O317" s="53"/>
      <c r="P317" s="53"/>
      <c r="Q317" s="53"/>
      <c r="R317" s="53"/>
    </row>
    <row r="318" spans="1:18" ht="13.5" customHeight="1" x14ac:dyDescent="0.3">
      <c r="A318" s="53"/>
      <c r="B318" s="78"/>
      <c r="C318" s="78"/>
      <c r="D318" s="78"/>
      <c r="E318" s="78"/>
      <c r="F318" s="53"/>
      <c r="G318" s="53"/>
      <c r="H318" s="53"/>
      <c r="I318" s="100"/>
      <c r="J318" s="53"/>
      <c r="K318" s="53"/>
      <c r="L318" s="53"/>
      <c r="M318" s="53"/>
      <c r="N318" s="53"/>
      <c r="O318" s="53"/>
      <c r="P318" s="53"/>
      <c r="Q318" s="53"/>
      <c r="R318" s="53"/>
    </row>
    <row r="319" spans="1:18" ht="13.5" customHeight="1" x14ac:dyDescent="0.3">
      <c r="A319" s="53"/>
      <c r="B319" s="78"/>
      <c r="C319" s="78"/>
      <c r="D319" s="78"/>
      <c r="E319" s="78"/>
      <c r="F319" s="53"/>
      <c r="G319" s="53"/>
      <c r="H319" s="53"/>
      <c r="I319" s="100"/>
      <c r="J319" s="53"/>
      <c r="K319" s="53"/>
      <c r="L319" s="53"/>
      <c r="M319" s="53"/>
      <c r="N319" s="53"/>
      <c r="O319" s="53"/>
      <c r="P319" s="53"/>
      <c r="Q319" s="53"/>
      <c r="R319" s="53"/>
    </row>
    <row r="320" spans="1:18" ht="13.5" customHeight="1" x14ac:dyDescent="0.3">
      <c r="A320" s="53"/>
      <c r="B320" s="78"/>
      <c r="C320" s="78"/>
      <c r="D320" s="78"/>
      <c r="E320" s="78"/>
      <c r="F320" s="53"/>
      <c r="G320" s="53"/>
      <c r="H320" s="53"/>
      <c r="I320" s="100"/>
      <c r="J320" s="53"/>
      <c r="K320" s="53"/>
      <c r="L320" s="53"/>
      <c r="M320" s="53"/>
      <c r="N320" s="53"/>
      <c r="O320" s="53"/>
      <c r="P320" s="53"/>
      <c r="Q320" s="53"/>
      <c r="R320" s="53"/>
    </row>
    <row r="321" spans="1:18" ht="13.5" customHeight="1" x14ac:dyDescent="0.3">
      <c r="A321" s="53"/>
      <c r="B321" s="78"/>
      <c r="C321" s="78"/>
      <c r="D321" s="78"/>
      <c r="E321" s="78"/>
      <c r="F321" s="53"/>
      <c r="G321" s="53"/>
      <c r="H321" s="53"/>
      <c r="I321" s="100"/>
      <c r="J321" s="53"/>
      <c r="K321" s="53"/>
      <c r="L321" s="53"/>
      <c r="M321" s="53"/>
      <c r="N321" s="53"/>
      <c r="O321" s="53"/>
      <c r="P321" s="53"/>
      <c r="Q321" s="53"/>
      <c r="R321" s="53"/>
    </row>
    <row r="322" spans="1:18" ht="13.5" customHeight="1" x14ac:dyDescent="0.3">
      <c r="A322" s="53"/>
      <c r="B322" s="78"/>
      <c r="C322" s="78"/>
      <c r="D322" s="78"/>
      <c r="E322" s="78"/>
      <c r="F322" s="53"/>
      <c r="G322" s="53"/>
      <c r="H322" s="53"/>
      <c r="I322" s="100"/>
      <c r="J322" s="53"/>
      <c r="K322" s="53"/>
      <c r="L322" s="53"/>
      <c r="M322" s="53"/>
      <c r="N322" s="53"/>
      <c r="O322" s="53"/>
      <c r="P322" s="53"/>
      <c r="Q322" s="53"/>
      <c r="R322" s="53"/>
    </row>
    <row r="323" spans="1:18" ht="13.5" customHeight="1" x14ac:dyDescent="0.3">
      <c r="A323" s="53"/>
      <c r="B323" s="78"/>
      <c r="C323" s="78"/>
      <c r="D323" s="78"/>
      <c r="E323" s="78"/>
      <c r="F323" s="53"/>
      <c r="G323" s="53"/>
      <c r="H323" s="53"/>
      <c r="I323" s="100"/>
      <c r="J323" s="53"/>
      <c r="K323" s="53"/>
      <c r="L323" s="53"/>
      <c r="M323" s="53"/>
      <c r="N323" s="53"/>
      <c r="O323" s="53"/>
      <c r="P323" s="53"/>
      <c r="Q323" s="53"/>
      <c r="R323" s="53"/>
    </row>
    <row r="324" spans="1:18" ht="13.5" customHeight="1" x14ac:dyDescent="0.3">
      <c r="A324" s="53"/>
      <c r="B324" s="78"/>
      <c r="C324" s="78"/>
      <c r="D324" s="78"/>
      <c r="E324" s="78"/>
      <c r="F324" s="53"/>
      <c r="G324" s="53"/>
      <c r="H324" s="53"/>
      <c r="I324" s="100"/>
      <c r="J324" s="53"/>
      <c r="K324" s="53"/>
      <c r="L324" s="53"/>
      <c r="M324" s="53"/>
      <c r="N324" s="53"/>
      <c r="O324" s="53"/>
      <c r="P324" s="53"/>
      <c r="Q324" s="53"/>
      <c r="R324" s="53"/>
    </row>
    <row r="325" spans="1:18" ht="13.5" customHeight="1" x14ac:dyDescent="0.3">
      <c r="A325" s="53"/>
      <c r="B325" s="78"/>
      <c r="C325" s="78"/>
      <c r="D325" s="78"/>
      <c r="E325" s="78"/>
      <c r="F325" s="53"/>
      <c r="G325" s="53"/>
      <c r="H325" s="53"/>
      <c r="I325" s="100"/>
      <c r="J325" s="53"/>
      <c r="K325" s="53"/>
      <c r="L325" s="53"/>
      <c r="M325" s="53"/>
      <c r="N325" s="53"/>
      <c r="O325" s="53"/>
      <c r="P325" s="53"/>
      <c r="Q325" s="53"/>
      <c r="R325" s="53"/>
    </row>
    <row r="326" spans="1:18" ht="13.5" customHeight="1" x14ac:dyDescent="0.3">
      <c r="A326" s="53"/>
      <c r="B326" s="78"/>
      <c r="C326" s="78"/>
      <c r="D326" s="78"/>
      <c r="E326" s="78"/>
      <c r="F326" s="53"/>
      <c r="G326" s="53"/>
      <c r="H326" s="53"/>
      <c r="I326" s="100"/>
      <c r="J326" s="53"/>
      <c r="K326" s="53"/>
      <c r="L326" s="53"/>
      <c r="M326" s="53"/>
      <c r="N326" s="53"/>
      <c r="O326" s="53"/>
      <c r="P326" s="53"/>
      <c r="Q326" s="53"/>
      <c r="R326" s="53"/>
    </row>
    <row r="327" spans="1:18" ht="13.5" customHeight="1" x14ac:dyDescent="0.3">
      <c r="A327" s="53"/>
      <c r="B327" s="78"/>
      <c r="C327" s="78"/>
      <c r="D327" s="78"/>
      <c r="E327" s="78"/>
      <c r="F327" s="53"/>
      <c r="G327" s="53"/>
      <c r="H327" s="53"/>
      <c r="I327" s="100"/>
      <c r="J327" s="53"/>
      <c r="K327" s="53"/>
      <c r="L327" s="53"/>
      <c r="M327" s="53"/>
      <c r="N327" s="53"/>
      <c r="O327" s="53"/>
      <c r="P327" s="53"/>
      <c r="Q327" s="53"/>
      <c r="R327" s="53"/>
    </row>
    <row r="328" spans="1:18" ht="13.5" customHeight="1" x14ac:dyDescent="0.3">
      <c r="A328" s="53"/>
      <c r="B328" s="78"/>
      <c r="C328" s="78"/>
      <c r="D328" s="78"/>
      <c r="E328" s="78"/>
      <c r="F328" s="53"/>
      <c r="G328" s="53"/>
      <c r="H328" s="53"/>
      <c r="I328" s="100"/>
      <c r="J328" s="53"/>
      <c r="K328" s="53"/>
      <c r="L328" s="53"/>
      <c r="M328" s="53"/>
      <c r="N328" s="53"/>
      <c r="O328" s="53"/>
      <c r="P328" s="53"/>
      <c r="Q328" s="53"/>
      <c r="R328" s="53"/>
    </row>
    <row r="329" spans="1:18" ht="13.5" customHeight="1" x14ac:dyDescent="0.3">
      <c r="A329" s="53"/>
      <c r="B329" s="78"/>
      <c r="C329" s="78"/>
      <c r="D329" s="78"/>
      <c r="E329" s="78"/>
      <c r="F329" s="53"/>
      <c r="G329" s="53"/>
      <c r="H329" s="53"/>
      <c r="I329" s="100"/>
      <c r="J329" s="53"/>
      <c r="K329" s="53"/>
      <c r="L329" s="53"/>
      <c r="M329" s="53"/>
      <c r="N329" s="53"/>
      <c r="O329" s="53"/>
      <c r="P329" s="53"/>
      <c r="Q329" s="53"/>
      <c r="R329" s="53"/>
    </row>
    <row r="330" spans="1:18" ht="13.5" customHeight="1" x14ac:dyDescent="0.3">
      <c r="A330" s="53"/>
      <c r="B330" s="78"/>
      <c r="C330" s="78"/>
      <c r="D330" s="78"/>
      <c r="E330" s="78"/>
      <c r="F330" s="53"/>
      <c r="G330" s="53"/>
      <c r="H330" s="53"/>
      <c r="I330" s="100"/>
      <c r="J330" s="53"/>
      <c r="K330" s="53"/>
      <c r="L330" s="53"/>
      <c r="M330" s="53"/>
      <c r="N330" s="53"/>
      <c r="O330" s="53"/>
      <c r="P330" s="53"/>
      <c r="Q330" s="53"/>
      <c r="R330" s="53"/>
    </row>
    <row r="331" spans="1:18" ht="13.5" customHeight="1" x14ac:dyDescent="0.3">
      <c r="A331" s="53"/>
      <c r="B331" s="78"/>
      <c r="C331" s="78"/>
      <c r="D331" s="78"/>
      <c r="E331" s="78"/>
      <c r="F331" s="53"/>
      <c r="G331" s="53"/>
      <c r="H331" s="53"/>
      <c r="I331" s="100"/>
      <c r="J331" s="53"/>
      <c r="K331" s="53"/>
      <c r="L331" s="53"/>
      <c r="M331" s="53"/>
      <c r="N331" s="53"/>
      <c r="O331" s="53"/>
      <c r="P331" s="53"/>
      <c r="Q331" s="53"/>
      <c r="R331" s="53"/>
    </row>
    <row r="332" spans="1:18" ht="13.5" customHeight="1" x14ac:dyDescent="0.3">
      <c r="A332" s="53"/>
      <c r="B332" s="78"/>
      <c r="C332" s="78"/>
      <c r="D332" s="78"/>
      <c r="E332" s="78"/>
      <c r="F332" s="53"/>
      <c r="G332" s="53"/>
      <c r="H332" s="53"/>
      <c r="I332" s="100"/>
      <c r="J332" s="53"/>
      <c r="K332" s="53"/>
      <c r="L332" s="53"/>
      <c r="M332" s="53"/>
      <c r="N332" s="53"/>
      <c r="O332" s="53"/>
      <c r="P332" s="53"/>
      <c r="Q332" s="53"/>
      <c r="R332" s="53"/>
    </row>
    <row r="333" spans="1:18" ht="13.5" customHeight="1" x14ac:dyDescent="0.3">
      <c r="A333" s="53"/>
      <c r="B333" s="78"/>
      <c r="C333" s="78"/>
      <c r="D333" s="78"/>
      <c r="E333" s="78"/>
      <c r="F333" s="53"/>
      <c r="G333" s="53"/>
      <c r="H333" s="53"/>
      <c r="I333" s="100"/>
      <c r="J333" s="53"/>
      <c r="K333" s="53"/>
      <c r="L333" s="53"/>
      <c r="M333" s="53"/>
      <c r="N333" s="53"/>
      <c r="O333" s="53"/>
      <c r="P333" s="53"/>
      <c r="Q333" s="53"/>
      <c r="R333" s="53"/>
    </row>
    <row r="334" spans="1:18" ht="13.5" customHeight="1" x14ac:dyDescent="0.3">
      <c r="A334" s="53"/>
      <c r="B334" s="78"/>
      <c r="C334" s="78"/>
      <c r="D334" s="78"/>
      <c r="E334" s="78"/>
      <c r="F334" s="53"/>
      <c r="G334" s="53"/>
      <c r="H334" s="53"/>
      <c r="I334" s="100"/>
      <c r="J334" s="53"/>
      <c r="K334" s="53"/>
      <c r="L334" s="53"/>
      <c r="M334" s="53"/>
      <c r="N334" s="53"/>
      <c r="O334" s="53"/>
      <c r="P334" s="53"/>
      <c r="Q334" s="53"/>
      <c r="R334" s="53"/>
    </row>
    <row r="335" spans="1:18" ht="13.5" customHeight="1" x14ac:dyDescent="0.3">
      <c r="A335" s="53"/>
      <c r="B335" s="78"/>
      <c r="C335" s="78"/>
      <c r="D335" s="78"/>
      <c r="E335" s="78"/>
      <c r="F335" s="53"/>
      <c r="G335" s="53"/>
      <c r="H335" s="53"/>
      <c r="I335" s="100"/>
      <c r="J335" s="53"/>
      <c r="K335" s="53"/>
      <c r="L335" s="53"/>
      <c r="M335" s="53"/>
      <c r="N335" s="53"/>
      <c r="O335" s="53"/>
      <c r="P335" s="53"/>
      <c r="Q335" s="53"/>
      <c r="R335" s="53"/>
    </row>
    <row r="336" spans="1:18" ht="13.5" customHeight="1" x14ac:dyDescent="0.3">
      <c r="A336" s="53"/>
      <c r="B336" s="78"/>
      <c r="C336" s="78"/>
      <c r="D336" s="78"/>
      <c r="E336" s="78"/>
      <c r="F336" s="53"/>
      <c r="G336" s="53"/>
      <c r="H336" s="53"/>
      <c r="I336" s="100"/>
      <c r="J336" s="53"/>
      <c r="K336" s="53"/>
      <c r="L336" s="53"/>
      <c r="M336" s="53"/>
      <c r="N336" s="53"/>
      <c r="O336" s="53"/>
      <c r="P336" s="53"/>
      <c r="Q336" s="53"/>
      <c r="R336" s="53"/>
    </row>
    <row r="337" spans="1:18" ht="13.5" customHeight="1" x14ac:dyDescent="0.3">
      <c r="A337" s="53"/>
      <c r="B337" s="78"/>
      <c r="C337" s="78"/>
      <c r="D337" s="78"/>
      <c r="E337" s="78"/>
      <c r="F337" s="53"/>
      <c r="G337" s="53"/>
      <c r="H337" s="53"/>
      <c r="I337" s="100"/>
      <c r="J337" s="53"/>
      <c r="K337" s="53"/>
      <c r="L337" s="53"/>
      <c r="M337" s="53"/>
      <c r="N337" s="53"/>
      <c r="O337" s="53"/>
      <c r="P337" s="53"/>
      <c r="Q337" s="53"/>
      <c r="R337" s="53"/>
    </row>
    <row r="338" spans="1:18" ht="13.5" customHeight="1" x14ac:dyDescent="0.3">
      <c r="A338" s="53"/>
      <c r="B338" s="78"/>
      <c r="C338" s="78"/>
      <c r="D338" s="78"/>
      <c r="E338" s="78"/>
      <c r="F338" s="53"/>
      <c r="G338" s="53"/>
      <c r="H338" s="53"/>
      <c r="I338" s="100"/>
      <c r="J338" s="53"/>
      <c r="K338" s="53"/>
      <c r="L338" s="53"/>
      <c r="M338" s="53"/>
      <c r="N338" s="53"/>
      <c r="O338" s="53"/>
      <c r="P338" s="53"/>
      <c r="Q338" s="53"/>
      <c r="R338" s="53"/>
    </row>
    <row r="339" spans="1:18" ht="13.5" customHeight="1" x14ac:dyDescent="0.3">
      <c r="A339" s="53"/>
      <c r="B339" s="78"/>
      <c r="C339" s="78"/>
      <c r="D339" s="78"/>
      <c r="E339" s="78"/>
      <c r="F339" s="53"/>
      <c r="G339" s="53"/>
      <c r="H339" s="53"/>
      <c r="I339" s="100"/>
      <c r="J339" s="53"/>
      <c r="K339" s="53"/>
      <c r="L339" s="53"/>
      <c r="M339" s="53"/>
      <c r="N339" s="53"/>
      <c r="O339" s="53"/>
      <c r="P339" s="53"/>
      <c r="Q339" s="53"/>
      <c r="R339" s="53"/>
    </row>
    <row r="340" spans="1:18" ht="13.5" customHeight="1" x14ac:dyDescent="0.3">
      <c r="A340" s="53"/>
      <c r="B340" s="78"/>
      <c r="C340" s="78"/>
      <c r="D340" s="78"/>
      <c r="E340" s="78"/>
      <c r="F340" s="53"/>
      <c r="G340" s="53"/>
      <c r="H340" s="53"/>
      <c r="I340" s="100"/>
      <c r="J340" s="53"/>
      <c r="K340" s="53"/>
      <c r="L340" s="53"/>
      <c r="M340" s="53"/>
      <c r="N340" s="53"/>
      <c r="O340" s="53"/>
      <c r="P340" s="53"/>
      <c r="Q340" s="53"/>
      <c r="R340" s="53"/>
    </row>
    <row r="341" spans="1:18" ht="13.5" customHeight="1" x14ac:dyDescent="0.3">
      <c r="A341" s="53"/>
      <c r="B341" s="78"/>
      <c r="C341" s="78"/>
      <c r="D341" s="78"/>
      <c r="E341" s="78"/>
      <c r="F341" s="53"/>
      <c r="G341" s="53"/>
      <c r="H341" s="53"/>
      <c r="I341" s="100"/>
      <c r="J341" s="53"/>
      <c r="K341" s="53"/>
      <c r="L341" s="53"/>
      <c r="M341" s="53"/>
      <c r="N341" s="53"/>
      <c r="O341" s="53"/>
      <c r="P341" s="53"/>
      <c r="Q341" s="53"/>
      <c r="R341" s="53"/>
    </row>
    <row r="342" spans="1:18" ht="13.5" customHeight="1" x14ac:dyDescent="0.3">
      <c r="A342" s="53"/>
      <c r="B342" s="78"/>
      <c r="C342" s="78"/>
      <c r="D342" s="78"/>
      <c r="E342" s="78"/>
      <c r="F342" s="53"/>
      <c r="G342" s="53"/>
      <c r="H342" s="53"/>
      <c r="I342" s="100"/>
      <c r="J342" s="53"/>
      <c r="K342" s="53"/>
      <c r="L342" s="53"/>
      <c r="M342" s="53"/>
      <c r="N342" s="53"/>
      <c r="O342" s="53"/>
      <c r="P342" s="53"/>
      <c r="Q342" s="53"/>
      <c r="R342" s="53"/>
    </row>
    <row r="343" spans="1:18" ht="13.5" customHeight="1" x14ac:dyDescent="0.3">
      <c r="A343" s="53"/>
      <c r="B343" s="78"/>
      <c r="C343" s="78"/>
      <c r="D343" s="78"/>
      <c r="E343" s="78"/>
      <c r="F343" s="53"/>
      <c r="G343" s="53"/>
      <c r="H343" s="53"/>
      <c r="I343" s="100"/>
      <c r="J343" s="53"/>
      <c r="K343" s="53"/>
      <c r="L343" s="53"/>
      <c r="M343" s="53"/>
      <c r="N343" s="53"/>
      <c r="O343" s="53"/>
      <c r="P343" s="53"/>
      <c r="Q343" s="53"/>
      <c r="R343" s="53"/>
    </row>
    <row r="344" spans="1:18" ht="13.5" customHeight="1" x14ac:dyDescent="0.3">
      <c r="A344" s="53"/>
      <c r="B344" s="78"/>
      <c r="C344" s="78"/>
      <c r="D344" s="78"/>
      <c r="E344" s="78"/>
      <c r="F344" s="53"/>
      <c r="G344" s="53"/>
      <c r="H344" s="53"/>
      <c r="I344" s="100"/>
      <c r="J344" s="53"/>
      <c r="K344" s="53"/>
      <c r="L344" s="53"/>
      <c r="M344" s="53"/>
      <c r="N344" s="53"/>
      <c r="O344" s="53"/>
      <c r="P344" s="53"/>
      <c r="Q344" s="53"/>
      <c r="R344" s="53"/>
    </row>
    <row r="345" spans="1:18" ht="13.5" customHeight="1" x14ac:dyDescent="0.3">
      <c r="A345" s="53"/>
      <c r="B345" s="78"/>
      <c r="C345" s="78"/>
      <c r="D345" s="78"/>
      <c r="E345" s="78"/>
      <c r="F345" s="53"/>
      <c r="G345" s="53"/>
      <c r="H345" s="53"/>
      <c r="I345" s="100"/>
      <c r="J345" s="53"/>
      <c r="K345" s="53"/>
      <c r="L345" s="53"/>
      <c r="M345" s="53"/>
      <c r="N345" s="53"/>
      <c r="O345" s="53"/>
      <c r="P345" s="53"/>
      <c r="Q345" s="53"/>
      <c r="R345" s="53"/>
    </row>
    <row r="346" spans="1:18" ht="13.5" customHeight="1" x14ac:dyDescent="0.3">
      <c r="A346" s="53"/>
      <c r="B346" s="78"/>
      <c r="C346" s="78"/>
      <c r="D346" s="78"/>
      <c r="E346" s="78"/>
      <c r="F346" s="53"/>
      <c r="G346" s="53"/>
      <c r="H346" s="53"/>
      <c r="I346" s="100"/>
      <c r="J346" s="53"/>
      <c r="K346" s="53"/>
      <c r="L346" s="53"/>
      <c r="M346" s="53"/>
      <c r="N346" s="53"/>
      <c r="O346" s="53"/>
      <c r="P346" s="53"/>
      <c r="Q346" s="53"/>
      <c r="R346" s="53"/>
    </row>
    <row r="347" spans="1:18" ht="13.5" customHeight="1" x14ac:dyDescent="0.3">
      <c r="A347" s="53"/>
      <c r="B347" s="78"/>
      <c r="C347" s="78"/>
      <c r="D347" s="78"/>
      <c r="E347" s="78"/>
      <c r="F347" s="53"/>
      <c r="G347" s="53"/>
      <c r="H347" s="53"/>
      <c r="I347" s="100"/>
      <c r="J347" s="53"/>
      <c r="K347" s="53"/>
      <c r="L347" s="53"/>
      <c r="M347" s="53"/>
      <c r="N347" s="53"/>
      <c r="O347" s="53"/>
      <c r="P347" s="53"/>
      <c r="Q347" s="53"/>
      <c r="R347" s="53"/>
    </row>
    <row r="348" spans="1:18" ht="13.5" customHeight="1" x14ac:dyDescent="0.3">
      <c r="A348" s="53"/>
      <c r="B348" s="78"/>
      <c r="C348" s="78"/>
      <c r="D348" s="78"/>
      <c r="E348" s="78"/>
      <c r="F348" s="53"/>
      <c r="G348" s="53"/>
      <c r="H348" s="53"/>
      <c r="I348" s="100"/>
      <c r="J348" s="53"/>
      <c r="K348" s="53"/>
      <c r="L348" s="53"/>
      <c r="M348" s="53"/>
      <c r="N348" s="53"/>
      <c r="O348" s="53"/>
      <c r="P348" s="53"/>
      <c r="Q348" s="53"/>
      <c r="R348" s="53"/>
    </row>
    <row r="349" spans="1:18" ht="13.5" customHeight="1" x14ac:dyDescent="0.3">
      <c r="A349" s="53"/>
      <c r="B349" s="78"/>
      <c r="C349" s="78"/>
      <c r="D349" s="78"/>
      <c r="E349" s="78"/>
      <c r="F349" s="53"/>
      <c r="G349" s="53"/>
      <c r="H349" s="53"/>
      <c r="I349" s="100"/>
      <c r="J349" s="53"/>
      <c r="K349" s="53"/>
      <c r="L349" s="53"/>
      <c r="M349" s="53"/>
      <c r="N349" s="53"/>
      <c r="O349" s="53"/>
      <c r="P349" s="53"/>
      <c r="Q349" s="53"/>
      <c r="R349" s="53"/>
    </row>
    <row r="350" spans="1:18" ht="13.5" customHeight="1" x14ac:dyDescent="0.3">
      <c r="A350" s="53"/>
      <c r="B350" s="78"/>
      <c r="C350" s="78"/>
      <c r="D350" s="78"/>
      <c r="E350" s="78"/>
      <c r="F350" s="53"/>
      <c r="G350" s="53"/>
      <c r="H350" s="53"/>
      <c r="I350" s="100"/>
      <c r="J350" s="53"/>
      <c r="K350" s="53"/>
      <c r="L350" s="53"/>
      <c r="M350" s="53"/>
      <c r="N350" s="53"/>
      <c r="O350" s="53"/>
      <c r="P350" s="53"/>
      <c r="Q350" s="53"/>
      <c r="R350" s="53"/>
    </row>
    <row r="351" spans="1:18" ht="13.5" customHeight="1" x14ac:dyDescent="0.3">
      <c r="A351" s="53"/>
      <c r="B351" s="78"/>
      <c r="C351" s="78"/>
      <c r="D351" s="78"/>
      <c r="E351" s="78"/>
      <c r="F351" s="53"/>
      <c r="G351" s="53"/>
      <c r="H351" s="53"/>
      <c r="I351" s="100"/>
      <c r="J351" s="53"/>
      <c r="K351" s="53"/>
      <c r="L351" s="53"/>
      <c r="M351" s="53"/>
      <c r="N351" s="53"/>
      <c r="O351" s="53"/>
      <c r="P351" s="53"/>
      <c r="Q351" s="53"/>
      <c r="R351" s="53"/>
    </row>
    <row r="352" spans="1:18" ht="13.5" customHeight="1" x14ac:dyDescent="0.3">
      <c r="A352" s="53"/>
      <c r="B352" s="78"/>
      <c r="C352" s="78"/>
      <c r="D352" s="78"/>
      <c r="E352" s="78"/>
      <c r="F352" s="53"/>
      <c r="G352" s="53"/>
      <c r="H352" s="53"/>
      <c r="I352" s="100"/>
      <c r="J352" s="53"/>
      <c r="K352" s="53"/>
      <c r="L352" s="53"/>
      <c r="M352" s="53"/>
      <c r="N352" s="53"/>
      <c r="O352" s="53"/>
      <c r="P352" s="53"/>
      <c r="Q352" s="53"/>
      <c r="R352" s="53"/>
    </row>
    <row r="353" spans="1:18" ht="13.5" customHeight="1" x14ac:dyDescent="0.3">
      <c r="A353" s="53"/>
      <c r="B353" s="78"/>
      <c r="C353" s="78"/>
      <c r="D353" s="78"/>
      <c r="E353" s="78"/>
      <c r="F353" s="53"/>
      <c r="G353" s="53"/>
      <c r="H353" s="53"/>
      <c r="I353" s="100"/>
      <c r="J353" s="53"/>
      <c r="K353" s="53"/>
      <c r="L353" s="53"/>
      <c r="M353" s="53"/>
      <c r="N353" s="53"/>
      <c r="O353" s="53"/>
      <c r="P353" s="53"/>
      <c r="Q353" s="53"/>
      <c r="R353" s="53"/>
    </row>
    <row r="354" spans="1:18" ht="13.5" customHeight="1" x14ac:dyDescent="0.3">
      <c r="A354" s="53"/>
      <c r="B354" s="78"/>
      <c r="C354" s="78"/>
      <c r="D354" s="78"/>
      <c r="E354" s="78"/>
      <c r="F354" s="53"/>
      <c r="G354" s="53"/>
      <c r="H354" s="53"/>
      <c r="I354" s="100"/>
      <c r="J354" s="53"/>
      <c r="K354" s="53"/>
      <c r="L354" s="53"/>
      <c r="M354" s="53"/>
      <c r="N354" s="53"/>
      <c r="O354" s="53"/>
      <c r="P354" s="53"/>
      <c r="Q354" s="53"/>
      <c r="R354" s="53"/>
    </row>
    <row r="355" spans="1:18" ht="13.5" customHeight="1" x14ac:dyDescent="0.3">
      <c r="A355" s="53"/>
      <c r="B355" s="78"/>
      <c r="C355" s="78"/>
      <c r="D355" s="78"/>
      <c r="E355" s="78"/>
      <c r="F355" s="53"/>
      <c r="G355" s="53"/>
      <c r="H355" s="53"/>
      <c r="I355" s="100"/>
      <c r="J355" s="53"/>
      <c r="K355" s="53"/>
      <c r="L355" s="53"/>
      <c r="M355" s="53"/>
      <c r="N355" s="53"/>
      <c r="O355" s="53"/>
      <c r="P355" s="53"/>
      <c r="Q355" s="53"/>
      <c r="R355" s="53"/>
    </row>
    <row r="356" spans="1:18" ht="13.5" customHeight="1" x14ac:dyDescent="0.3">
      <c r="A356" s="53"/>
      <c r="B356" s="78"/>
      <c r="C356" s="78"/>
      <c r="D356" s="78"/>
      <c r="E356" s="78"/>
      <c r="F356" s="53"/>
      <c r="G356" s="53"/>
      <c r="H356" s="53"/>
      <c r="I356" s="100"/>
      <c r="J356" s="53"/>
      <c r="K356" s="53"/>
      <c r="L356" s="53"/>
      <c r="M356" s="53"/>
      <c r="N356" s="53"/>
      <c r="O356" s="53"/>
      <c r="P356" s="53"/>
      <c r="Q356" s="53"/>
      <c r="R356" s="53"/>
    </row>
    <row r="357" spans="1:18" ht="13.5" customHeight="1" x14ac:dyDescent="0.3">
      <c r="A357" s="53"/>
      <c r="B357" s="78"/>
      <c r="C357" s="78"/>
      <c r="D357" s="78"/>
      <c r="E357" s="78"/>
      <c r="F357" s="53"/>
      <c r="G357" s="53"/>
      <c r="H357" s="53"/>
      <c r="I357" s="100"/>
      <c r="J357" s="53"/>
      <c r="K357" s="53"/>
      <c r="L357" s="53"/>
      <c r="M357" s="53"/>
      <c r="N357" s="53"/>
      <c r="O357" s="53"/>
      <c r="P357" s="53"/>
      <c r="Q357" s="53"/>
      <c r="R357" s="53"/>
    </row>
    <row r="358" spans="1:18" ht="13.5" customHeight="1" x14ac:dyDescent="0.3">
      <c r="A358" s="53"/>
      <c r="B358" s="78"/>
      <c r="C358" s="78"/>
      <c r="D358" s="78"/>
      <c r="E358" s="78"/>
      <c r="F358" s="53"/>
      <c r="G358" s="53"/>
      <c r="H358" s="53"/>
      <c r="I358" s="100"/>
      <c r="J358" s="53"/>
      <c r="K358" s="53"/>
      <c r="L358" s="53"/>
      <c r="M358" s="53"/>
      <c r="N358" s="53"/>
      <c r="O358" s="53"/>
      <c r="P358" s="53"/>
      <c r="Q358" s="53"/>
      <c r="R358" s="53"/>
    </row>
    <row r="359" spans="1:18" ht="13.5" customHeight="1" x14ac:dyDescent="0.3">
      <c r="A359" s="53"/>
      <c r="B359" s="78"/>
      <c r="C359" s="78"/>
      <c r="D359" s="78"/>
      <c r="E359" s="78"/>
      <c r="F359" s="53"/>
      <c r="G359" s="53"/>
      <c r="H359" s="53"/>
      <c r="I359" s="100"/>
      <c r="J359" s="53"/>
      <c r="K359" s="53"/>
      <c r="L359" s="53"/>
      <c r="M359" s="53"/>
      <c r="N359" s="53"/>
      <c r="O359" s="53"/>
      <c r="P359" s="53"/>
      <c r="Q359" s="53"/>
      <c r="R359" s="53"/>
    </row>
    <row r="360" spans="1:18" ht="13.5" customHeight="1" x14ac:dyDescent="0.3">
      <c r="A360" s="53"/>
      <c r="B360" s="78"/>
      <c r="C360" s="78"/>
      <c r="D360" s="78"/>
      <c r="E360" s="78"/>
      <c r="F360" s="53"/>
      <c r="G360" s="53"/>
      <c r="H360" s="53"/>
      <c r="I360" s="100"/>
      <c r="J360" s="53"/>
      <c r="K360" s="53"/>
      <c r="L360" s="53"/>
      <c r="M360" s="53"/>
      <c r="N360" s="53"/>
      <c r="O360" s="53"/>
      <c r="P360" s="53"/>
      <c r="Q360" s="53"/>
      <c r="R360" s="53"/>
    </row>
    <row r="361" spans="1:18" ht="13.5" customHeight="1" x14ac:dyDescent="0.3">
      <c r="A361" s="53"/>
      <c r="B361" s="78"/>
      <c r="C361" s="78"/>
      <c r="D361" s="78"/>
      <c r="E361" s="78"/>
      <c r="F361" s="53"/>
      <c r="G361" s="53"/>
      <c r="H361" s="53"/>
      <c r="I361" s="100"/>
      <c r="J361" s="53"/>
      <c r="K361" s="53"/>
      <c r="L361" s="53"/>
      <c r="M361" s="53"/>
      <c r="N361" s="53"/>
      <c r="O361" s="53"/>
      <c r="P361" s="53"/>
      <c r="Q361" s="53"/>
      <c r="R361" s="53"/>
    </row>
    <row r="362" spans="1:18" ht="13.5" customHeight="1" x14ac:dyDescent="0.3">
      <c r="A362" s="53"/>
      <c r="B362" s="78"/>
      <c r="C362" s="78"/>
      <c r="D362" s="78"/>
      <c r="E362" s="78"/>
      <c r="F362" s="53"/>
      <c r="G362" s="53"/>
      <c r="H362" s="53"/>
      <c r="I362" s="100"/>
      <c r="J362" s="53"/>
      <c r="K362" s="53"/>
      <c r="L362" s="53"/>
      <c r="M362" s="53"/>
      <c r="N362" s="53"/>
      <c r="O362" s="53"/>
      <c r="P362" s="53"/>
      <c r="Q362" s="53"/>
      <c r="R362" s="53"/>
    </row>
    <row r="363" spans="1:18" ht="13.5" customHeight="1" x14ac:dyDescent="0.3">
      <c r="A363" s="53"/>
      <c r="B363" s="78"/>
      <c r="C363" s="78"/>
      <c r="D363" s="78"/>
      <c r="E363" s="78"/>
      <c r="F363" s="53"/>
      <c r="G363" s="53"/>
      <c r="H363" s="53"/>
      <c r="I363" s="100"/>
      <c r="J363" s="53"/>
      <c r="K363" s="53"/>
      <c r="L363" s="53"/>
      <c r="M363" s="53"/>
      <c r="N363" s="53"/>
      <c r="O363" s="53"/>
      <c r="P363" s="53"/>
      <c r="Q363" s="53"/>
      <c r="R363" s="53"/>
    </row>
    <row r="364" spans="1:18" ht="13.5" customHeight="1" x14ac:dyDescent="0.3">
      <c r="A364" s="53"/>
      <c r="B364" s="78"/>
      <c r="C364" s="78"/>
      <c r="D364" s="78"/>
      <c r="E364" s="78"/>
      <c r="F364" s="53"/>
      <c r="G364" s="53"/>
      <c r="H364" s="53"/>
      <c r="I364" s="100"/>
      <c r="J364" s="53"/>
      <c r="K364" s="53"/>
      <c r="L364" s="53"/>
      <c r="M364" s="53"/>
      <c r="N364" s="53"/>
      <c r="O364" s="53"/>
      <c r="P364" s="53"/>
      <c r="Q364" s="53"/>
      <c r="R364" s="53"/>
    </row>
    <row r="365" spans="1:18" ht="13.5" customHeight="1" x14ac:dyDescent="0.3">
      <c r="A365" s="53"/>
      <c r="B365" s="78"/>
      <c r="C365" s="78"/>
      <c r="D365" s="78"/>
      <c r="E365" s="78"/>
      <c r="F365" s="53"/>
      <c r="G365" s="53"/>
      <c r="H365" s="53"/>
      <c r="I365" s="100"/>
      <c r="J365" s="53"/>
      <c r="K365" s="53"/>
      <c r="L365" s="53"/>
      <c r="M365" s="53"/>
      <c r="N365" s="53"/>
      <c r="O365" s="53"/>
      <c r="P365" s="53"/>
      <c r="Q365" s="53"/>
      <c r="R365" s="53"/>
    </row>
    <row r="366" spans="1:18" ht="13.5" customHeight="1" x14ac:dyDescent="0.3">
      <c r="A366" s="53"/>
      <c r="B366" s="78"/>
      <c r="C366" s="78"/>
      <c r="D366" s="78"/>
      <c r="E366" s="78"/>
      <c r="F366" s="53"/>
      <c r="G366" s="53"/>
      <c r="H366" s="53"/>
      <c r="I366" s="100"/>
      <c r="J366" s="53"/>
      <c r="K366" s="53"/>
      <c r="L366" s="53"/>
      <c r="M366" s="53"/>
      <c r="N366" s="53"/>
      <c r="O366" s="53"/>
      <c r="P366" s="53"/>
      <c r="Q366" s="53"/>
      <c r="R366" s="53"/>
    </row>
    <row r="367" spans="1:18" ht="13.5" customHeight="1" x14ac:dyDescent="0.3">
      <c r="A367" s="53"/>
      <c r="B367" s="78"/>
      <c r="C367" s="78"/>
      <c r="D367" s="78"/>
      <c r="E367" s="78"/>
      <c r="F367" s="53"/>
      <c r="G367" s="53"/>
      <c r="H367" s="53"/>
      <c r="I367" s="100"/>
      <c r="J367" s="53"/>
      <c r="K367" s="53"/>
      <c r="L367" s="53"/>
      <c r="M367" s="53"/>
      <c r="N367" s="53"/>
      <c r="O367" s="53"/>
      <c r="P367" s="53"/>
      <c r="Q367" s="53"/>
      <c r="R367" s="53"/>
    </row>
    <row r="368" spans="1:18" ht="13.5" customHeight="1" x14ac:dyDescent="0.3">
      <c r="A368" s="53"/>
      <c r="B368" s="78"/>
      <c r="C368" s="78"/>
      <c r="D368" s="78"/>
      <c r="E368" s="78"/>
      <c r="F368" s="53"/>
      <c r="G368" s="53"/>
      <c r="H368" s="53"/>
      <c r="I368" s="100"/>
      <c r="J368" s="53"/>
      <c r="K368" s="53"/>
      <c r="L368" s="53"/>
      <c r="M368" s="53"/>
      <c r="N368" s="53"/>
      <c r="O368" s="53"/>
      <c r="P368" s="53"/>
      <c r="Q368" s="53"/>
      <c r="R368" s="53"/>
    </row>
    <row r="369" spans="1:18" ht="13.5" customHeight="1" x14ac:dyDescent="0.3">
      <c r="A369" s="53"/>
      <c r="B369" s="78"/>
      <c r="C369" s="78"/>
      <c r="D369" s="78"/>
      <c r="E369" s="78"/>
      <c r="F369" s="53"/>
      <c r="G369" s="53"/>
      <c r="H369" s="53"/>
      <c r="I369" s="100"/>
      <c r="J369" s="53"/>
      <c r="K369" s="53"/>
      <c r="L369" s="53"/>
      <c r="M369" s="53"/>
      <c r="N369" s="53"/>
      <c r="O369" s="53"/>
      <c r="P369" s="53"/>
      <c r="Q369" s="53"/>
      <c r="R369" s="53"/>
    </row>
    <row r="370" spans="1:18" ht="13.5" customHeight="1" x14ac:dyDescent="0.3">
      <c r="A370" s="53"/>
      <c r="B370" s="78"/>
      <c r="C370" s="78"/>
      <c r="D370" s="78"/>
      <c r="E370" s="78"/>
      <c r="F370" s="53"/>
      <c r="G370" s="53"/>
      <c r="H370" s="53"/>
      <c r="I370" s="100"/>
      <c r="J370" s="53"/>
      <c r="K370" s="53"/>
      <c r="L370" s="53"/>
      <c r="M370" s="53"/>
      <c r="N370" s="53"/>
      <c r="O370" s="53"/>
      <c r="P370" s="53"/>
      <c r="Q370" s="53"/>
      <c r="R370" s="53"/>
    </row>
    <row r="371" spans="1:18" ht="13.5" customHeight="1" x14ac:dyDescent="0.3">
      <c r="A371" s="53"/>
      <c r="B371" s="78"/>
      <c r="C371" s="78"/>
      <c r="D371" s="78"/>
      <c r="E371" s="78"/>
      <c r="F371" s="53"/>
      <c r="G371" s="53"/>
      <c r="H371" s="53"/>
      <c r="I371" s="100"/>
      <c r="J371" s="53"/>
      <c r="K371" s="53"/>
      <c r="L371" s="53"/>
      <c r="M371" s="53"/>
      <c r="N371" s="53"/>
      <c r="O371" s="53"/>
      <c r="P371" s="53"/>
      <c r="Q371" s="53"/>
      <c r="R371" s="53"/>
    </row>
    <row r="372" spans="1:18" ht="13.5" customHeight="1" x14ac:dyDescent="0.3">
      <c r="A372" s="53"/>
      <c r="B372" s="78"/>
      <c r="C372" s="78"/>
      <c r="D372" s="78"/>
      <c r="E372" s="78"/>
      <c r="F372" s="53"/>
      <c r="G372" s="53"/>
      <c r="H372" s="53"/>
      <c r="I372" s="100"/>
      <c r="J372" s="53"/>
      <c r="K372" s="53"/>
      <c r="L372" s="53"/>
      <c r="M372" s="53"/>
      <c r="N372" s="53"/>
      <c r="O372" s="53"/>
      <c r="P372" s="53"/>
      <c r="Q372" s="53"/>
      <c r="R372" s="53"/>
    </row>
    <row r="373" spans="1:18" ht="13.5" customHeight="1" x14ac:dyDescent="0.3">
      <c r="A373" s="53"/>
      <c r="B373" s="78"/>
      <c r="C373" s="78"/>
      <c r="D373" s="78"/>
      <c r="E373" s="78"/>
      <c r="F373" s="53"/>
      <c r="G373" s="53"/>
      <c r="H373" s="53"/>
      <c r="I373" s="100"/>
      <c r="J373" s="53"/>
      <c r="K373" s="53"/>
      <c r="L373" s="53"/>
      <c r="M373" s="53"/>
      <c r="N373" s="53"/>
      <c r="O373" s="53"/>
      <c r="P373" s="53"/>
      <c r="Q373" s="53"/>
      <c r="R373" s="53"/>
    </row>
    <row r="374" spans="1:18" ht="13.5" customHeight="1" x14ac:dyDescent="0.3">
      <c r="A374" s="53"/>
      <c r="B374" s="78"/>
      <c r="C374" s="78"/>
      <c r="D374" s="78"/>
      <c r="E374" s="78"/>
      <c r="F374" s="53"/>
      <c r="G374" s="53"/>
      <c r="H374" s="53"/>
      <c r="I374" s="100"/>
      <c r="J374" s="53"/>
      <c r="K374" s="53"/>
      <c r="L374" s="53"/>
      <c r="M374" s="53"/>
      <c r="N374" s="53"/>
      <c r="O374" s="53"/>
      <c r="P374" s="53"/>
      <c r="Q374" s="53"/>
      <c r="R374" s="53"/>
    </row>
    <row r="375" spans="1:18" ht="13.5" customHeight="1" x14ac:dyDescent="0.3">
      <c r="A375" s="53"/>
      <c r="B375" s="78"/>
      <c r="C375" s="78"/>
      <c r="D375" s="78"/>
      <c r="E375" s="78"/>
      <c r="F375" s="53"/>
      <c r="G375" s="53"/>
      <c r="H375" s="53"/>
      <c r="I375" s="100"/>
      <c r="J375" s="53"/>
      <c r="K375" s="53"/>
      <c r="L375" s="53"/>
      <c r="M375" s="53"/>
      <c r="N375" s="53"/>
      <c r="O375" s="53"/>
      <c r="P375" s="53"/>
      <c r="Q375" s="53"/>
      <c r="R375" s="53"/>
    </row>
    <row r="376" spans="1:18" ht="13.5" customHeight="1" x14ac:dyDescent="0.3">
      <c r="A376" s="53"/>
      <c r="B376" s="78"/>
      <c r="C376" s="78"/>
      <c r="D376" s="78"/>
      <c r="E376" s="78"/>
      <c r="F376" s="53"/>
      <c r="G376" s="53"/>
      <c r="H376" s="53"/>
      <c r="I376" s="100"/>
      <c r="J376" s="53"/>
      <c r="K376" s="53"/>
      <c r="L376" s="53"/>
      <c r="M376" s="53"/>
      <c r="N376" s="53"/>
      <c r="O376" s="53"/>
      <c r="P376" s="53"/>
      <c r="Q376" s="53"/>
      <c r="R376" s="53"/>
    </row>
    <row r="377" spans="1:18" ht="13.5" customHeight="1" x14ac:dyDescent="0.3">
      <c r="A377" s="53"/>
      <c r="B377" s="78"/>
      <c r="C377" s="78"/>
      <c r="D377" s="78"/>
      <c r="E377" s="78"/>
      <c r="F377" s="53"/>
      <c r="G377" s="53"/>
      <c r="H377" s="53"/>
      <c r="I377" s="100"/>
      <c r="J377" s="53"/>
      <c r="K377" s="53"/>
      <c r="L377" s="53"/>
      <c r="M377" s="53"/>
      <c r="N377" s="53"/>
      <c r="O377" s="53"/>
      <c r="P377" s="53"/>
      <c r="Q377" s="53"/>
      <c r="R377" s="53"/>
    </row>
    <row r="378" spans="1:18" ht="13.5" customHeight="1" x14ac:dyDescent="0.3">
      <c r="A378" s="53"/>
      <c r="B378" s="78"/>
      <c r="C378" s="78"/>
      <c r="D378" s="78"/>
      <c r="E378" s="78"/>
      <c r="F378" s="53"/>
      <c r="G378" s="53"/>
      <c r="H378" s="53"/>
      <c r="I378" s="100"/>
      <c r="J378" s="53"/>
      <c r="K378" s="53"/>
      <c r="L378" s="53"/>
      <c r="M378" s="53"/>
      <c r="N378" s="53"/>
      <c r="O378" s="53"/>
      <c r="P378" s="53"/>
      <c r="Q378" s="53"/>
      <c r="R378" s="53"/>
    </row>
    <row r="379" spans="1:18" ht="13.5" customHeight="1" x14ac:dyDescent="0.3">
      <c r="A379" s="53"/>
      <c r="B379" s="78"/>
      <c r="C379" s="78"/>
      <c r="D379" s="78"/>
      <c r="E379" s="78"/>
      <c r="F379" s="53"/>
      <c r="G379" s="53"/>
      <c r="H379" s="53"/>
      <c r="I379" s="100"/>
      <c r="J379" s="53"/>
      <c r="K379" s="53"/>
      <c r="L379" s="53"/>
      <c r="M379" s="53"/>
      <c r="N379" s="53"/>
      <c r="O379" s="53"/>
      <c r="P379" s="53"/>
      <c r="Q379" s="53"/>
      <c r="R379" s="53"/>
    </row>
    <row r="380" spans="1:18" ht="13.5" customHeight="1" x14ac:dyDescent="0.3">
      <c r="A380" s="53"/>
      <c r="B380" s="78"/>
      <c r="C380" s="78"/>
      <c r="D380" s="78"/>
      <c r="E380" s="78"/>
      <c r="F380" s="53"/>
      <c r="G380" s="53"/>
      <c r="H380" s="53"/>
      <c r="I380" s="100"/>
      <c r="J380" s="53"/>
      <c r="K380" s="53"/>
      <c r="L380" s="53"/>
      <c r="M380" s="53"/>
      <c r="N380" s="53"/>
      <c r="O380" s="53"/>
      <c r="P380" s="53"/>
      <c r="Q380" s="53"/>
      <c r="R380" s="53"/>
    </row>
    <row r="381" spans="1:18" ht="13.5" customHeight="1" x14ac:dyDescent="0.3">
      <c r="A381" s="53"/>
      <c r="B381" s="78"/>
      <c r="C381" s="78"/>
      <c r="D381" s="78"/>
      <c r="E381" s="78"/>
      <c r="F381" s="53"/>
      <c r="G381" s="53"/>
      <c r="H381" s="53"/>
      <c r="I381" s="100"/>
      <c r="J381" s="53"/>
      <c r="K381" s="53"/>
      <c r="L381" s="53"/>
      <c r="M381" s="53"/>
      <c r="N381" s="53"/>
      <c r="O381" s="53"/>
      <c r="P381" s="53"/>
      <c r="Q381" s="53"/>
      <c r="R381" s="53"/>
    </row>
    <row r="382" spans="1:18" ht="13.5" customHeight="1" x14ac:dyDescent="0.3">
      <c r="A382" s="53"/>
      <c r="B382" s="78"/>
      <c r="C382" s="78"/>
      <c r="D382" s="78"/>
      <c r="E382" s="78"/>
      <c r="F382" s="53"/>
      <c r="G382" s="53"/>
      <c r="H382" s="53"/>
      <c r="I382" s="100"/>
      <c r="J382" s="53"/>
      <c r="K382" s="53"/>
      <c r="L382" s="53"/>
      <c r="M382" s="53"/>
      <c r="N382" s="53"/>
      <c r="O382" s="53"/>
      <c r="P382" s="53"/>
      <c r="Q382" s="53"/>
      <c r="R382" s="53"/>
    </row>
    <row r="383" spans="1:18" ht="13.5" customHeight="1" x14ac:dyDescent="0.3">
      <c r="A383" s="53"/>
      <c r="B383" s="78"/>
      <c r="C383" s="78"/>
      <c r="D383" s="78"/>
      <c r="E383" s="78"/>
      <c r="F383" s="53"/>
      <c r="G383" s="53"/>
      <c r="H383" s="53"/>
      <c r="I383" s="100"/>
      <c r="J383" s="53"/>
      <c r="K383" s="53"/>
      <c r="L383" s="53"/>
      <c r="M383" s="53"/>
      <c r="N383" s="53"/>
      <c r="O383" s="53"/>
      <c r="P383" s="53"/>
      <c r="Q383" s="53"/>
      <c r="R383" s="53"/>
    </row>
    <row r="384" spans="1:18" ht="13.5" customHeight="1" x14ac:dyDescent="0.3">
      <c r="A384" s="53"/>
      <c r="B384" s="78"/>
      <c r="C384" s="78"/>
      <c r="D384" s="78"/>
      <c r="E384" s="78"/>
      <c r="F384" s="53"/>
      <c r="G384" s="53"/>
      <c r="H384" s="53"/>
      <c r="I384" s="100"/>
      <c r="J384" s="53"/>
      <c r="K384" s="53"/>
      <c r="L384" s="53"/>
      <c r="M384" s="53"/>
      <c r="N384" s="53"/>
      <c r="O384" s="53"/>
      <c r="P384" s="53"/>
      <c r="Q384" s="53"/>
      <c r="R384" s="53"/>
    </row>
    <row r="385" spans="1:18" ht="13.5" customHeight="1" x14ac:dyDescent="0.3">
      <c r="A385" s="53"/>
      <c r="B385" s="78"/>
      <c r="C385" s="78"/>
      <c r="D385" s="78"/>
      <c r="E385" s="78"/>
      <c r="F385" s="53"/>
      <c r="G385" s="53"/>
      <c r="H385" s="53"/>
      <c r="I385" s="100"/>
      <c r="J385" s="53"/>
      <c r="K385" s="53"/>
      <c r="L385" s="53"/>
      <c r="M385" s="53"/>
      <c r="N385" s="53"/>
      <c r="O385" s="53"/>
      <c r="P385" s="53"/>
      <c r="Q385" s="53"/>
      <c r="R385" s="53"/>
    </row>
    <row r="386" spans="1:18" ht="13.5" customHeight="1" x14ac:dyDescent="0.3">
      <c r="A386" s="53"/>
      <c r="B386" s="78"/>
      <c r="C386" s="78"/>
      <c r="D386" s="78"/>
      <c r="E386" s="78"/>
      <c r="F386" s="53"/>
      <c r="G386" s="53"/>
      <c r="H386" s="53"/>
      <c r="I386" s="100"/>
      <c r="J386" s="53"/>
      <c r="K386" s="53"/>
      <c r="L386" s="53"/>
      <c r="M386" s="53"/>
      <c r="N386" s="53"/>
      <c r="O386" s="53"/>
      <c r="P386" s="53"/>
      <c r="Q386" s="53"/>
      <c r="R386" s="53"/>
    </row>
    <row r="387" spans="1:18" ht="13.5" customHeight="1" x14ac:dyDescent="0.3">
      <c r="A387" s="53"/>
      <c r="B387" s="78"/>
      <c r="C387" s="78"/>
      <c r="D387" s="78"/>
      <c r="E387" s="78"/>
      <c r="F387" s="53"/>
      <c r="G387" s="53"/>
      <c r="H387" s="53"/>
      <c r="I387" s="100"/>
      <c r="J387" s="53"/>
      <c r="K387" s="53"/>
      <c r="L387" s="53"/>
      <c r="M387" s="53"/>
      <c r="N387" s="53"/>
      <c r="O387" s="53"/>
      <c r="P387" s="53"/>
      <c r="Q387" s="53"/>
      <c r="R387" s="53"/>
    </row>
    <row r="388" spans="1:18" ht="13.5" customHeight="1" x14ac:dyDescent="0.3">
      <c r="A388" s="53"/>
      <c r="B388" s="78"/>
      <c r="C388" s="78"/>
      <c r="D388" s="78"/>
      <c r="E388" s="78"/>
      <c r="F388" s="53"/>
      <c r="G388" s="53"/>
      <c r="H388" s="53"/>
      <c r="I388" s="100"/>
      <c r="J388" s="53"/>
      <c r="K388" s="53"/>
      <c r="L388" s="53"/>
      <c r="M388" s="53"/>
      <c r="N388" s="53"/>
      <c r="O388" s="53"/>
      <c r="P388" s="53"/>
      <c r="Q388" s="53"/>
      <c r="R388" s="53"/>
    </row>
    <row r="389" spans="1:18" ht="13.5" customHeight="1" x14ac:dyDescent="0.3">
      <c r="A389" s="53"/>
      <c r="B389" s="78"/>
      <c r="C389" s="78"/>
      <c r="D389" s="78"/>
      <c r="E389" s="78"/>
      <c r="F389" s="53"/>
      <c r="G389" s="53"/>
      <c r="H389" s="53"/>
      <c r="I389" s="100"/>
      <c r="J389" s="53"/>
      <c r="K389" s="53"/>
      <c r="L389" s="53"/>
      <c r="M389" s="53"/>
      <c r="N389" s="53"/>
      <c r="O389" s="53"/>
      <c r="P389" s="53"/>
      <c r="Q389" s="53"/>
      <c r="R389" s="53"/>
    </row>
    <row r="390" spans="1:18" ht="13.5" customHeight="1" x14ac:dyDescent="0.3">
      <c r="A390" s="53"/>
      <c r="B390" s="78"/>
      <c r="C390" s="78"/>
      <c r="D390" s="78"/>
      <c r="E390" s="78"/>
      <c r="F390" s="53"/>
      <c r="G390" s="53"/>
      <c r="H390" s="53"/>
      <c r="I390" s="100"/>
      <c r="J390" s="53"/>
      <c r="K390" s="53"/>
      <c r="L390" s="53"/>
      <c r="M390" s="53"/>
      <c r="N390" s="53"/>
      <c r="O390" s="53"/>
      <c r="P390" s="53"/>
      <c r="Q390" s="53"/>
      <c r="R390" s="53"/>
    </row>
    <row r="391" spans="1:18" ht="13.5" customHeight="1" x14ac:dyDescent="0.3">
      <c r="A391" s="53"/>
      <c r="B391" s="78"/>
      <c r="C391" s="78"/>
      <c r="D391" s="78"/>
      <c r="E391" s="78"/>
      <c r="F391" s="53"/>
      <c r="G391" s="53"/>
      <c r="H391" s="53"/>
      <c r="I391" s="100"/>
      <c r="J391" s="53"/>
      <c r="K391" s="53"/>
      <c r="L391" s="53"/>
      <c r="M391" s="53"/>
      <c r="N391" s="53"/>
      <c r="O391" s="53"/>
      <c r="P391" s="53"/>
      <c r="Q391" s="53"/>
      <c r="R391" s="53"/>
    </row>
    <row r="392" spans="1:18" ht="13.5" customHeight="1" x14ac:dyDescent="0.3">
      <c r="A392" s="53"/>
      <c r="B392" s="78"/>
      <c r="C392" s="78"/>
      <c r="D392" s="78"/>
      <c r="E392" s="78"/>
      <c r="F392" s="53"/>
      <c r="G392" s="53"/>
      <c r="H392" s="53"/>
      <c r="I392" s="100"/>
      <c r="J392" s="53"/>
      <c r="K392" s="53"/>
      <c r="L392" s="53"/>
      <c r="M392" s="53"/>
      <c r="N392" s="53"/>
      <c r="O392" s="53"/>
      <c r="P392" s="53"/>
      <c r="Q392" s="53"/>
      <c r="R392" s="53"/>
    </row>
    <row r="393" spans="1:18" ht="13.5" customHeight="1" x14ac:dyDescent="0.3">
      <c r="A393" s="53"/>
      <c r="B393" s="78"/>
      <c r="C393" s="78"/>
      <c r="D393" s="78"/>
      <c r="E393" s="78"/>
      <c r="F393" s="53"/>
      <c r="G393" s="53"/>
      <c r="H393" s="53"/>
      <c r="I393" s="100"/>
      <c r="J393" s="53"/>
      <c r="K393" s="53"/>
      <c r="L393" s="53"/>
      <c r="M393" s="53"/>
      <c r="N393" s="53"/>
      <c r="O393" s="53"/>
      <c r="P393" s="53"/>
      <c r="Q393" s="53"/>
      <c r="R393" s="53"/>
    </row>
    <row r="394" spans="1:18" ht="13.5" customHeight="1" x14ac:dyDescent="0.3">
      <c r="A394" s="53"/>
      <c r="B394" s="78"/>
      <c r="C394" s="78"/>
      <c r="D394" s="78"/>
      <c r="E394" s="78"/>
      <c r="F394" s="53"/>
      <c r="G394" s="53"/>
      <c r="H394" s="53"/>
      <c r="I394" s="100"/>
      <c r="J394" s="53"/>
      <c r="K394" s="53"/>
      <c r="L394" s="53"/>
      <c r="M394" s="53"/>
      <c r="N394" s="53"/>
      <c r="O394" s="53"/>
      <c r="P394" s="53"/>
      <c r="Q394" s="53"/>
      <c r="R394" s="53"/>
    </row>
    <row r="395" spans="1:18" ht="13.5" customHeight="1" x14ac:dyDescent="0.3">
      <c r="A395" s="53"/>
      <c r="B395" s="78"/>
      <c r="C395" s="78"/>
      <c r="D395" s="78"/>
      <c r="E395" s="78"/>
      <c r="F395" s="53"/>
      <c r="G395" s="53"/>
      <c r="H395" s="53"/>
      <c r="I395" s="100"/>
      <c r="J395" s="53"/>
      <c r="K395" s="53"/>
      <c r="L395" s="53"/>
      <c r="M395" s="53"/>
      <c r="N395" s="53"/>
      <c r="O395" s="53"/>
      <c r="P395" s="53"/>
      <c r="Q395" s="53"/>
      <c r="R395" s="53"/>
    </row>
    <row r="396" spans="1:18" ht="13.5" customHeight="1" x14ac:dyDescent="0.3">
      <c r="A396" s="53"/>
      <c r="B396" s="78"/>
      <c r="C396" s="78"/>
      <c r="D396" s="78"/>
      <c r="E396" s="78"/>
      <c r="F396" s="53"/>
      <c r="G396" s="53"/>
      <c r="H396" s="53"/>
      <c r="I396" s="100"/>
      <c r="J396" s="53"/>
      <c r="K396" s="53"/>
      <c r="L396" s="53"/>
      <c r="M396" s="53"/>
      <c r="N396" s="53"/>
      <c r="O396" s="53"/>
      <c r="P396" s="53"/>
      <c r="Q396" s="53"/>
      <c r="R396" s="53"/>
    </row>
    <row r="397" spans="1:18" ht="13.5" customHeight="1" x14ac:dyDescent="0.3">
      <c r="A397" s="53"/>
      <c r="B397" s="78"/>
      <c r="C397" s="78"/>
      <c r="D397" s="78"/>
      <c r="E397" s="78"/>
      <c r="F397" s="53"/>
      <c r="G397" s="53"/>
      <c r="H397" s="53"/>
      <c r="I397" s="100"/>
      <c r="J397" s="53"/>
      <c r="K397" s="53"/>
      <c r="L397" s="53"/>
      <c r="M397" s="53"/>
      <c r="N397" s="53"/>
      <c r="O397" s="53"/>
      <c r="P397" s="53"/>
      <c r="Q397" s="53"/>
      <c r="R397" s="53"/>
    </row>
    <row r="398" spans="1:18" ht="13.5" customHeight="1" x14ac:dyDescent="0.3">
      <c r="A398" s="53"/>
      <c r="B398" s="78"/>
      <c r="C398" s="78"/>
      <c r="D398" s="78"/>
      <c r="E398" s="78"/>
      <c r="F398" s="53"/>
      <c r="G398" s="53"/>
      <c r="H398" s="53"/>
      <c r="I398" s="100"/>
      <c r="J398" s="53"/>
      <c r="K398" s="53"/>
      <c r="L398" s="53"/>
      <c r="M398" s="53"/>
      <c r="N398" s="53"/>
      <c r="O398" s="53"/>
      <c r="P398" s="53"/>
      <c r="Q398" s="53"/>
      <c r="R398" s="53"/>
    </row>
    <row r="399" spans="1:18" ht="13.5" customHeight="1" x14ac:dyDescent="0.3">
      <c r="A399" s="53"/>
      <c r="B399" s="78"/>
      <c r="C399" s="78"/>
      <c r="D399" s="78"/>
      <c r="E399" s="78"/>
      <c r="F399" s="53"/>
      <c r="G399" s="53"/>
      <c r="H399" s="53"/>
      <c r="I399" s="100"/>
      <c r="J399" s="53"/>
      <c r="K399" s="53"/>
      <c r="L399" s="53"/>
      <c r="M399" s="53"/>
      <c r="N399" s="53"/>
      <c r="O399" s="53"/>
      <c r="P399" s="53"/>
      <c r="Q399" s="53"/>
      <c r="R399" s="53"/>
    </row>
    <row r="400" spans="1:18" ht="13.5" customHeight="1" x14ac:dyDescent="0.3">
      <c r="A400" s="53"/>
      <c r="B400" s="78"/>
      <c r="C400" s="78"/>
      <c r="D400" s="78"/>
      <c r="E400" s="78"/>
      <c r="F400" s="53"/>
      <c r="G400" s="53"/>
      <c r="H400" s="53"/>
      <c r="I400" s="100"/>
      <c r="J400" s="53"/>
      <c r="K400" s="53"/>
      <c r="L400" s="53"/>
      <c r="M400" s="53"/>
      <c r="N400" s="53"/>
      <c r="O400" s="53"/>
      <c r="P400" s="53"/>
      <c r="Q400" s="53"/>
      <c r="R400" s="53"/>
    </row>
    <row r="401" spans="1:18" ht="13.5" customHeight="1" x14ac:dyDescent="0.3">
      <c r="A401" s="53"/>
      <c r="B401" s="78"/>
      <c r="C401" s="78"/>
      <c r="D401" s="78"/>
      <c r="E401" s="78"/>
      <c r="F401" s="53"/>
      <c r="G401" s="53"/>
      <c r="H401" s="53"/>
      <c r="I401" s="100"/>
      <c r="J401" s="53"/>
      <c r="K401" s="53"/>
      <c r="L401" s="53"/>
      <c r="M401" s="53"/>
      <c r="N401" s="53"/>
      <c r="O401" s="53"/>
      <c r="P401" s="53"/>
      <c r="Q401" s="53"/>
      <c r="R401" s="53"/>
    </row>
    <row r="402" spans="1:18" ht="13.5" customHeight="1" x14ac:dyDescent="0.3">
      <c r="A402" s="53"/>
      <c r="B402" s="78"/>
      <c r="C402" s="78"/>
      <c r="D402" s="78"/>
      <c r="E402" s="78"/>
      <c r="F402" s="53"/>
      <c r="G402" s="53"/>
      <c r="H402" s="53"/>
      <c r="I402" s="100"/>
      <c r="J402" s="53"/>
      <c r="K402" s="53"/>
      <c r="L402" s="53"/>
      <c r="M402" s="53"/>
      <c r="N402" s="53"/>
      <c r="O402" s="53"/>
      <c r="P402" s="53"/>
      <c r="Q402" s="53"/>
      <c r="R402" s="53"/>
    </row>
    <row r="403" spans="1:18" ht="13.5" customHeight="1" x14ac:dyDescent="0.3">
      <c r="A403" s="53"/>
      <c r="B403" s="78"/>
      <c r="C403" s="78"/>
      <c r="D403" s="78"/>
      <c r="E403" s="78"/>
      <c r="F403" s="53"/>
      <c r="G403" s="53"/>
      <c r="H403" s="53"/>
      <c r="I403" s="100"/>
      <c r="J403" s="53"/>
      <c r="K403" s="53"/>
      <c r="L403" s="53"/>
      <c r="M403" s="53"/>
      <c r="N403" s="53"/>
      <c r="O403" s="53"/>
      <c r="P403" s="53"/>
      <c r="Q403" s="53"/>
      <c r="R403" s="53"/>
    </row>
    <row r="404" spans="1:18" ht="13.5" customHeight="1" x14ac:dyDescent="0.3">
      <c r="A404" s="53"/>
      <c r="B404" s="78"/>
      <c r="C404" s="78"/>
      <c r="D404" s="78"/>
      <c r="E404" s="78"/>
      <c r="F404" s="53"/>
      <c r="G404" s="53"/>
      <c r="H404" s="53"/>
      <c r="I404" s="100"/>
      <c r="J404" s="53"/>
      <c r="K404" s="53"/>
      <c r="L404" s="53"/>
      <c r="M404" s="53"/>
      <c r="N404" s="53"/>
      <c r="O404" s="53"/>
      <c r="P404" s="53"/>
      <c r="Q404" s="53"/>
      <c r="R404" s="53"/>
    </row>
    <row r="405" spans="1:18" ht="13.5" customHeight="1" x14ac:dyDescent="0.3">
      <c r="A405" s="53"/>
      <c r="B405" s="78"/>
      <c r="C405" s="78"/>
      <c r="D405" s="78"/>
      <c r="E405" s="78"/>
      <c r="F405" s="53"/>
      <c r="G405" s="53"/>
      <c r="H405" s="53"/>
      <c r="I405" s="100"/>
      <c r="J405" s="53"/>
      <c r="K405" s="53"/>
      <c r="L405" s="53"/>
      <c r="M405" s="53"/>
      <c r="N405" s="53"/>
      <c r="O405" s="53"/>
      <c r="P405" s="53"/>
      <c r="Q405" s="53"/>
      <c r="R405" s="53"/>
    </row>
    <row r="406" spans="1:18" ht="13.5" customHeight="1" x14ac:dyDescent="0.3">
      <c r="A406" s="53"/>
      <c r="B406" s="78"/>
      <c r="C406" s="78"/>
      <c r="D406" s="78"/>
      <c r="E406" s="78"/>
      <c r="F406" s="53"/>
      <c r="G406" s="53"/>
      <c r="H406" s="53"/>
      <c r="I406" s="100"/>
      <c r="J406" s="53"/>
      <c r="K406" s="53"/>
      <c r="L406" s="53"/>
      <c r="M406" s="53"/>
      <c r="N406" s="53"/>
      <c r="O406" s="53"/>
      <c r="P406" s="53"/>
      <c r="Q406" s="53"/>
      <c r="R406" s="53"/>
    </row>
    <row r="407" spans="1:18" ht="13.5" customHeight="1" x14ac:dyDescent="0.3">
      <c r="A407" s="53"/>
      <c r="B407" s="78"/>
      <c r="C407" s="78"/>
      <c r="D407" s="78"/>
      <c r="E407" s="78"/>
      <c r="F407" s="53"/>
      <c r="G407" s="53"/>
      <c r="H407" s="53"/>
      <c r="I407" s="100"/>
      <c r="J407" s="53"/>
      <c r="K407" s="53"/>
      <c r="L407" s="53"/>
      <c r="M407" s="53"/>
      <c r="N407" s="53"/>
      <c r="O407" s="53"/>
      <c r="P407" s="53"/>
      <c r="Q407" s="53"/>
      <c r="R407" s="53"/>
    </row>
    <row r="408" spans="1:18" ht="13.5" customHeight="1" x14ac:dyDescent="0.3">
      <c r="A408" s="53"/>
      <c r="B408" s="78"/>
      <c r="C408" s="78"/>
      <c r="D408" s="78"/>
      <c r="E408" s="78"/>
      <c r="F408" s="53"/>
      <c r="G408" s="53"/>
      <c r="H408" s="53"/>
      <c r="I408" s="100"/>
      <c r="J408" s="53"/>
      <c r="K408" s="53"/>
      <c r="L408" s="53"/>
      <c r="M408" s="53"/>
      <c r="N408" s="53"/>
      <c r="O408" s="53"/>
      <c r="P408" s="53"/>
      <c r="Q408" s="53"/>
      <c r="R408" s="53"/>
    </row>
    <row r="409" spans="1:18" ht="13.5" customHeight="1" x14ac:dyDescent="0.3">
      <c r="A409" s="53"/>
      <c r="B409" s="78"/>
      <c r="C409" s="78"/>
      <c r="D409" s="78"/>
      <c r="E409" s="78"/>
      <c r="F409" s="53"/>
      <c r="G409" s="53"/>
      <c r="H409" s="53"/>
      <c r="I409" s="100"/>
      <c r="J409" s="53"/>
      <c r="K409" s="53"/>
      <c r="L409" s="53"/>
      <c r="M409" s="53"/>
      <c r="N409" s="53"/>
      <c r="O409" s="53"/>
      <c r="P409" s="53"/>
      <c r="Q409" s="53"/>
      <c r="R409" s="53"/>
    </row>
    <row r="410" spans="1:18" ht="13.5" customHeight="1" x14ac:dyDescent="0.3">
      <c r="A410" s="53"/>
      <c r="B410" s="78"/>
      <c r="C410" s="78"/>
      <c r="D410" s="78"/>
      <c r="E410" s="78"/>
      <c r="F410" s="53"/>
      <c r="G410" s="53"/>
      <c r="H410" s="53"/>
      <c r="I410" s="100"/>
      <c r="J410" s="53"/>
      <c r="K410" s="53"/>
      <c r="L410" s="53"/>
      <c r="M410" s="53"/>
      <c r="N410" s="53"/>
      <c r="O410" s="53"/>
      <c r="P410" s="53"/>
      <c r="Q410" s="53"/>
      <c r="R410" s="53"/>
    </row>
    <row r="411" spans="1:18" ht="13.5" customHeight="1" x14ac:dyDescent="0.3">
      <c r="A411" s="53"/>
      <c r="B411" s="78"/>
      <c r="C411" s="78"/>
      <c r="D411" s="78"/>
      <c r="E411" s="78"/>
      <c r="F411" s="53"/>
      <c r="G411" s="53"/>
      <c r="H411" s="53"/>
      <c r="I411" s="100"/>
      <c r="J411" s="53"/>
      <c r="K411" s="53"/>
      <c r="L411" s="53"/>
      <c r="M411" s="53"/>
      <c r="N411" s="53"/>
      <c r="O411" s="53"/>
      <c r="P411" s="53"/>
      <c r="Q411" s="53"/>
      <c r="R411" s="53"/>
    </row>
    <row r="412" spans="1:18" ht="13.5" customHeight="1" x14ac:dyDescent="0.3">
      <c r="A412" s="53"/>
      <c r="B412" s="78"/>
      <c r="C412" s="78"/>
      <c r="D412" s="78"/>
      <c r="E412" s="78"/>
      <c r="F412" s="53"/>
      <c r="G412" s="53"/>
      <c r="H412" s="53"/>
      <c r="I412" s="100"/>
      <c r="J412" s="53"/>
      <c r="K412" s="53"/>
      <c r="L412" s="53"/>
      <c r="M412" s="53"/>
      <c r="N412" s="53"/>
      <c r="O412" s="53"/>
      <c r="P412" s="53"/>
      <c r="Q412" s="53"/>
      <c r="R412" s="53"/>
    </row>
    <row r="413" spans="1:18" ht="13.5" customHeight="1" x14ac:dyDescent="0.3">
      <c r="A413" s="53"/>
      <c r="B413" s="78"/>
      <c r="C413" s="78"/>
      <c r="D413" s="78"/>
      <c r="E413" s="78"/>
      <c r="F413" s="53"/>
      <c r="G413" s="53"/>
      <c r="H413" s="53"/>
      <c r="I413" s="100"/>
      <c r="J413" s="53"/>
      <c r="K413" s="53"/>
      <c r="L413" s="53"/>
      <c r="M413" s="53"/>
      <c r="N413" s="53"/>
      <c r="O413" s="53"/>
      <c r="P413" s="53"/>
      <c r="Q413" s="53"/>
      <c r="R413" s="53"/>
    </row>
    <row r="414" spans="1:18" ht="13.5" customHeight="1" x14ac:dyDescent="0.3">
      <c r="A414" s="53"/>
      <c r="B414" s="78"/>
      <c r="C414" s="78"/>
      <c r="D414" s="78"/>
      <c r="E414" s="78"/>
      <c r="F414" s="53"/>
      <c r="G414" s="53"/>
      <c r="H414" s="53"/>
      <c r="I414" s="100"/>
      <c r="J414" s="53"/>
      <c r="K414" s="53"/>
      <c r="L414" s="53"/>
      <c r="M414" s="53"/>
      <c r="N414" s="53"/>
      <c r="O414" s="53"/>
      <c r="P414" s="53"/>
      <c r="Q414" s="53"/>
      <c r="R414" s="53"/>
    </row>
    <row r="415" spans="1:18" ht="13.5" customHeight="1" x14ac:dyDescent="0.3">
      <c r="A415" s="53"/>
      <c r="B415" s="78"/>
      <c r="C415" s="78"/>
      <c r="D415" s="78"/>
      <c r="E415" s="78"/>
      <c r="F415" s="53"/>
      <c r="G415" s="53"/>
      <c r="H415" s="53"/>
      <c r="I415" s="100"/>
      <c r="J415" s="53"/>
      <c r="K415" s="53"/>
      <c r="L415" s="53"/>
      <c r="M415" s="53"/>
      <c r="N415" s="53"/>
      <c r="O415" s="53"/>
      <c r="P415" s="53"/>
      <c r="Q415" s="53"/>
      <c r="R415" s="53"/>
    </row>
    <row r="416" spans="1:18" ht="13.5" customHeight="1" x14ac:dyDescent="0.3">
      <c r="A416" s="53"/>
      <c r="B416" s="78"/>
      <c r="C416" s="78"/>
      <c r="D416" s="78"/>
      <c r="E416" s="78"/>
      <c r="F416" s="53"/>
      <c r="G416" s="53"/>
      <c r="H416" s="53"/>
      <c r="I416" s="100"/>
      <c r="J416" s="53"/>
      <c r="K416" s="53"/>
      <c r="L416" s="53"/>
      <c r="M416" s="53"/>
      <c r="N416" s="53"/>
      <c r="O416" s="53"/>
      <c r="P416" s="53"/>
      <c r="Q416" s="53"/>
      <c r="R416" s="53"/>
    </row>
    <row r="417" spans="1:18" ht="13.5" customHeight="1" x14ac:dyDescent="0.3">
      <c r="A417" s="53"/>
      <c r="B417" s="78"/>
      <c r="C417" s="78"/>
      <c r="D417" s="78"/>
      <c r="E417" s="78"/>
      <c r="F417" s="53"/>
      <c r="G417" s="53"/>
      <c r="H417" s="53"/>
      <c r="I417" s="100"/>
      <c r="J417" s="53"/>
      <c r="K417" s="53"/>
      <c r="L417" s="53"/>
      <c r="M417" s="53"/>
      <c r="N417" s="53"/>
      <c r="O417" s="53"/>
      <c r="P417" s="53"/>
      <c r="Q417" s="53"/>
      <c r="R417" s="53"/>
    </row>
    <row r="418" spans="1:18" ht="13.5" customHeight="1" x14ac:dyDescent="0.3">
      <c r="A418" s="53"/>
      <c r="B418" s="78"/>
      <c r="C418" s="78"/>
      <c r="D418" s="78"/>
      <c r="E418" s="78"/>
      <c r="F418" s="53"/>
      <c r="G418" s="53"/>
      <c r="H418" s="53"/>
      <c r="I418" s="100"/>
      <c r="J418" s="53"/>
      <c r="K418" s="53"/>
      <c r="L418" s="53"/>
      <c r="M418" s="53"/>
      <c r="N418" s="53"/>
      <c r="O418" s="53"/>
      <c r="P418" s="53"/>
      <c r="Q418" s="53"/>
      <c r="R418" s="53"/>
    </row>
    <row r="419" spans="1:18" ht="13.5" customHeight="1" x14ac:dyDescent="0.3">
      <c r="A419" s="53"/>
      <c r="B419" s="78"/>
      <c r="C419" s="78"/>
      <c r="D419" s="78"/>
      <c r="E419" s="78"/>
      <c r="F419" s="53"/>
      <c r="G419" s="53"/>
      <c r="H419" s="53"/>
      <c r="I419" s="100"/>
      <c r="J419" s="53"/>
      <c r="K419" s="53"/>
      <c r="L419" s="53"/>
      <c r="M419" s="53"/>
      <c r="N419" s="53"/>
      <c r="O419" s="53"/>
      <c r="P419" s="53"/>
      <c r="Q419" s="53"/>
      <c r="R419" s="53"/>
    </row>
    <row r="420" spans="1:18" ht="13.5" customHeight="1" x14ac:dyDescent="0.3">
      <c r="A420" s="53"/>
      <c r="B420" s="78"/>
      <c r="C420" s="78"/>
      <c r="D420" s="78"/>
      <c r="E420" s="78"/>
      <c r="F420" s="53"/>
      <c r="G420" s="53"/>
      <c r="H420" s="53"/>
      <c r="I420" s="100"/>
      <c r="J420" s="53"/>
      <c r="K420" s="53"/>
      <c r="L420" s="53"/>
      <c r="M420" s="53"/>
      <c r="N420" s="53"/>
      <c r="O420" s="53"/>
      <c r="P420" s="53"/>
      <c r="Q420" s="53"/>
      <c r="R420" s="53"/>
    </row>
    <row r="421" spans="1:18" ht="13.5" customHeight="1" x14ac:dyDescent="0.3">
      <c r="A421" s="53"/>
      <c r="B421" s="78"/>
      <c r="C421" s="78"/>
      <c r="D421" s="78"/>
      <c r="E421" s="78"/>
      <c r="F421" s="53"/>
      <c r="G421" s="53"/>
      <c r="H421" s="53"/>
      <c r="I421" s="100"/>
      <c r="J421" s="53"/>
      <c r="K421" s="53"/>
      <c r="L421" s="53"/>
      <c r="M421" s="53"/>
      <c r="N421" s="53"/>
      <c r="O421" s="53"/>
      <c r="P421" s="53"/>
      <c r="Q421" s="53"/>
      <c r="R421" s="53"/>
    </row>
    <row r="422" spans="1:18" ht="13.5" customHeight="1" x14ac:dyDescent="0.3">
      <c r="A422" s="53"/>
      <c r="B422" s="78"/>
      <c r="C422" s="78"/>
      <c r="D422" s="78"/>
      <c r="E422" s="78"/>
      <c r="F422" s="53"/>
      <c r="G422" s="53"/>
      <c r="H422" s="53"/>
      <c r="I422" s="100"/>
      <c r="J422" s="53"/>
      <c r="K422" s="53"/>
      <c r="L422" s="53"/>
      <c r="M422" s="53"/>
      <c r="N422" s="53"/>
      <c r="O422" s="53"/>
      <c r="P422" s="53"/>
      <c r="Q422" s="53"/>
      <c r="R422" s="53"/>
    </row>
    <row r="423" spans="1:18" ht="13.5" customHeight="1" x14ac:dyDescent="0.3">
      <c r="A423" s="53"/>
      <c r="B423" s="78"/>
      <c r="C423" s="78"/>
      <c r="D423" s="78"/>
      <c r="E423" s="78"/>
      <c r="F423" s="53"/>
      <c r="G423" s="53"/>
      <c r="H423" s="53"/>
      <c r="I423" s="100"/>
      <c r="J423" s="53"/>
      <c r="K423" s="53"/>
      <c r="L423" s="53"/>
      <c r="M423" s="53"/>
      <c r="N423" s="53"/>
      <c r="O423" s="53"/>
      <c r="P423" s="53"/>
      <c r="Q423" s="53"/>
      <c r="R423" s="53"/>
    </row>
    <row r="424" spans="1:18" ht="13.5" customHeight="1" x14ac:dyDescent="0.3">
      <c r="A424" s="53"/>
      <c r="B424" s="78"/>
      <c r="C424" s="78"/>
      <c r="D424" s="78"/>
      <c r="E424" s="78"/>
      <c r="F424" s="53"/>
      <c r="G424" s="53"/>
      <c r="H424" s="53"/>
      <c r="I424" s="100"/>
      <c r="J424" s="53"/>
      <c r="K424" s="53"/>
      <c r="L424" s="53"/>
      <c r="M424" s="53"/>
      <c r="N424" s="53"/>
      <c r="O424" s="53"/>
      <c r="P424" s="53"/>
      <c r="Q424" s="53"/>
      <c r="R424" s="53"/>
    </row>
    <row r="425" spans="1:18" ht="13.5" customHeight="1" x14ac:dyDescent="0.3">
      <c r="A425" s="53"/>
      <c r="B425" s="78"/>
      <c r="C425" s="78"/>
      <c r="D425" s="78"/>
      <c r="E425" s="78"/>
      <c r="F425" s="53"/>
      <c r="G425" s="53"/>
      <c r="H425" s="53"/>
      <c r="I425" s="100"/>
      <c r="J425" s="53"/>
      <c r="K425" s="53"/>
      <c r="L425" s="53"/>
      <c r="M425" s="53"/>
      <c r="N425" s="53"/>
      <c r="O425" s="53"/>
      <c r="P425" s="53"/>
      <c r="Q425" s="53"/>
      <c r="R425" s="53"/>
    </row>
    <row r="426" spans="1:18" ht="13.5" customHeight="1" x14ac:dyDescent="0.3">
      <c r="A426" s="53"/>
      <c r="B426" s="78"/>
      <c r="C426" s="78"/>
      <c r="D426" s="78"/>
      <c r="E426" s="78"/>
      <c r="F426" s="53"/>
      <c r="G426" s="53"/>
      <c r="H426" s="53"/>
      <c r="I426" s="100"/>
      <c r="J426" s="53"/>
      <c r="K426" s="53"/>
      <c r="L426" s="53"/>
      <c r="M426" s="53"/>
      <c r="N426" s="53"/>
      <c r="O426" s="53"/>
      <c r="P426" s="53"/>
      <c r="Q426" s="53"/>
      <c r="R426" s="53"/>
    </row>
    <row r="427" spans="1:18" ht="13.5" customHeight="1" x14ac:dyDescent="0.3">
      <c r="A427" s="53"/>
      <c r="B427" s="78"/>
      <c r="C427" s="78"/>
      <c r="D427" s="78"/>
      <c r="E427" s="78"/>
      <c r="F427" s="53"/>
      <c r="G427" s="53"/>
      <c r="H427" s="53"/>
      <c r="I427" s="100"/>
      <c r="J427" s="53"/>
      <c r="K427" s="53"/>
      <c r="L427" s="53"/>
      <c r="M427" s="53"/>
      <c r="N427" s="53"/>
      <c r="O427" s="53"/>
      <c r="P427" s="53"/>
      <c r="Q427" s="53"/>
      <c r="R427" s="53"/>
    </row>
    <row r="428" spans="1:18" ht="13.5" customHeight="1" x14ac:dyDescent="0.3">
      <c r="A428" s="53"/>
      <c r="B428" s="78"/>
      <c r="C428" s="78"/>
      <c r="D428" s="78"/>
      <c r="E428" s="78"/>
      <c r="F428" s="53"/>
      <c r="G428" s="53"/>
      <c r="H428" s="53"/>
      <c r="I428" s="100"/>
      <c r="J428" s="53"/>
      <c r="K428" s="53"/>
      <c r="L428" s="53"/>
      <c r="M428" s="53"/>
      <c r="N428" s="53"/>
      <c r="O428" s="53"/>
      <c r="P428" s="53"/>
      <c r="Q428" s="53"/>
      <c r="R428" s="53"/>
    </row>
    <row r="429" spans="1:18" ht="13.5" customHeight="1" x14ac:dyDescent="0.3">
      <c r="A429" s="53"/>
      <c r="B429" s="78"/>
      <c r="C429" s="78"/>
      <c r="D429" s="78"/>
      <c r="E429" s="78"/>
      <c r="F429" s="53"/>
      <c r="G429" s="53"/>
      <c r="H429" s="53"/>
      <c r="I429" s="100"/>
      <c r="J429" s="53"/>
      <c r="K429" s="53"/>
      <c r="L429" s="53"/>
      <c r="M429" s="53"/>
      <c r="N429" s="53"/>
      <c r="O429" s="53"/>
      <c r="P429" s="53"/>
      <c r="Q429" s="53"/>
      <c r="R429" s="53"/>
    </row>
    <row r="430" spans="1:18" ht="13.5" customHeight="1" x14ac:dyDescent="0.3">
      <c r="A430" s="53"/>
      <c r="B430" s="78"/>
      <c r="C430" s="78"/>
      <c r="D430" s="78"/>
      <c r="E430" s="78"/>
      <c r="F430" s="53"/>
      <c r="G430" s="53"/>
      <c r="H430" s="53"/>
      <c r="I430" s="100"/>
      <c r="J430" s="53"/>
      <c r="K430" s="53"/>
      <c r="L430" s="53"/>
      <c r="M430" s="53"/>
      <c r="N430" s="53"/>
      <c r="O430" s="53"/>
      <c r="P430" s="53"/>
      <c r="Q430" s="53"/>
      <c r="R430" s="53"/>
    </row>
    <row r="431" spans="1:18" ht="13.5" customHeight="1" x14ac:dyDescent="0.3">
      <c r="A431" s="53"/>
      <c r="B431" s="78"/>
      <c r="C431" s="78"/>
      <c r="D431" s="78"/>
      <c r="E431" s="78"/>
      <c r="F431" s="53"/>
      <c r="G431" s="53"/>
      <c r="H431" s="53"/>
      <c r="I431" s="100"/>
      <c r="J431" s="53"/>
      <c r="K431" s="53"/>
      <c r="L431" s="53"/>
      <c r="M431" s="53"/>
      <c r="N431" s="53"/>
      <c r="O431" s="53"/>
      <c r="P431" s="53"/>
      <c r="Q431" s="53"/>
      <c r="R431" s="53"/>
    </row>
    <row r="432" spans="1:18" ht="13.5" customHeight="1" x14ac:dyDescent="0.3">
      <c r="A432" s="53"/>
      <c r="B432" s="78"/>
      <c r="C432" s="78"/>
      <c r="D432" s="78"/>
      <c r="E432" s="78"/>
      <c r="F432" s="53"/>
      <c r="G432" s="53"/>
      <c r="H432" s="53"/>
      <c r="I432" s="100"/>
      <c r="J432" s="53"/>
      <c r="K432" s="53"/>
      <c r="L432" s="53"/>
      <c r="M432" s="53"/>
      <c r="N432" s="53"/>
      <c r="O432" s="53"/>
      <c r="P432" s="53"/>
      <c r="Q432" s="53"/>
      <c r="R432" s="53"/>
    </row>
    <row r="433" spans="1:18" ht="13.5" customHeight="1" x14ac:dyDescent="0.3">
      <c r="A433" s="53"/>
      <c r="B433" s="78"/>
      <c r="C433" s="78"/>
      <c r="D433" s="78"/>
      <c r="E433" s="78"/>
      <c r="F433" s="53"/>
      <c r="G433" s="53"/>
      <c r="H433" s="53"/>
      <c r="I433" s="100"/>
      <c r="J433" s="53"/>
      <c r="K433" s="53"/>
      <c r="L433" s="53"/>
      <c r="M433" s="53"/>
      <c r="N433" s="53"/>
      <c r="O433" s="53"/>
      <c r="P433" s="53"/>
      <c r="Q433" s="53"/>
      <c r="R433" s="53"/>
    </row>
    <row r="434" spans="1:18" ht="13.5" customHeight="1" x14ac:dyDescent="0.3">
      <c r="A434" s="53"/>
      <c r="B434" s="78"/>
      <c r="C434" s="78"/>
      <c r="D434" s="78"/>
      <c r="E434" s="78"/>
      <c r="F434" s="53"/>
      <c r="G434" s="53"/>
      <c r="H434" s="53"/>
      <c r="I434" s="100"/>
      <c r="J434" s="53"/>
      <c r="K434" s="53"/>
      <c r="L434" s="53"/>
      <c r="M434" s="53"/>
      <c r="N434" s="53"/>
      <c r="O434" s="53"/>
      <c r="P434" s="53"/>
      <c r="Q434" s="53"/>
      <c r="R434" s="53"/>
    </row>
    <row r="435" spans="1:18" ht="13.5" customHeight="1" x14ac:dyDescent="0.3">
      <c r="A435" s="53"/>
      <c r="B435" s="78"/>
      <c r="C435" s="78"/>
      <c r="D435" s="78"/>
      <c r="E435" s="78"/>
      <c r="F435" s="53"/>
      <c r="G435" s="53"/>
      <c r="H435" s="53"/>
      <c r="I435" s="100"/>
      <c r="J435" s="53"/>
      <c r="K435" s="53"/>
      <c r="L435" s="53"/>
      <c r="M435" s="53"/>
      <c r="N435" s="53"/>
      <c r="O435" s="53"/>
      <c r="P435" s="53"/>
      <c r="Q435" s="53"/>
      <c r="R435" s="53"/>
    </row>
    <row r="436" spans="1:18" ht="13.5" customHeight="1" x14ac:dyDescent="0.3">
      <c r="A436" s="53"/>
      <c r="B436" s="78"/>
      <c r="C436" s="78"/>
      <c r="D436" s="78"/>
      <c r="E436" s="78"/>
      <c r="F436" s="53"/>
      <c r="G436" s="53"/>
      <c r="H436" s="53"/>
      <c r="I436" s="100"/>
      <c r="J436" s="53"/>
      <c r="K436" s="53"/>
      <c r="L436" s="53"/>
      <c r="M436" s="53"/>
      <c r="N436" s="53"/>
      <c r="O436" s="53"/>
      <c r="P436" s="53"/>
      <c r="Q436" s="53"/>
      <c r="R436" s="53"/>
    </row>
    <row r="437" spans="1:18" ht="13.5" customHeight="1" x14ac:dyDescent="0.3">
      <c r="A437" s="53"/>
      <c r="B437" s="78"/>
      <c r="C437" s="78"/>
      <c r="D437" s="78"/>
      <c r="E437" s="78"/>
      <c r="F437" s="53"/>
      <c r="G437" s="53"/>
      <c r="H437" s="53"/>
      <c r="I437" s="100"/>
      <c r="J437" s="53"/>
      <c r="K437" s="53"/>
      <c r="L437" s="53"/>
      <c r="M437" s="53"/>
      <c r="N437" s="53"/>
      <c r="O437" s="53"/>
      <c r="P437" s="53"/>
      <c r="Q437" s="53"/>
      <c r="R437" s="53"/>
    </row>
    <row r="438" spans="1:18" ht="13.5" customHeight="1" x14ac:dyDescent="0.3">
      <c r="A438" s="53"/>
      <c r="B438" s="78"/>
      <c r="C438" s="78"/>
      <c r="D438" s="78"/>
      <c r="E438" s="78"/>
      <c r="F438" s="53"/>
      <c r="G438" s="53"/>
      <c r="H438" s="53"/>
      <c r="I438" s="100"/>
      <c r="J438" s="53"/>
      <c r="K438" s="53"/>
      <c r="L438" s="53"/>
      <c r="M438" s="53"/>
      <c r="N438" s="53"/>
      <c r="O438" s="53"/>
      <c r="P438" s="53"/>
      <c r="Q438" s="53"/>
      <c r="R438" s="53"/>
    </row>
    <row r="439" spans="1:18" ht="13.5" customHeight="1" x14ac:dyDescent="0.3">
      <c r="A439" s="53"/>
      <c r="B439" s="78"/>
      <c r="C439" s="78"/>
      <c r="D439" s="78"/>
      <c r="E439" s="78"/>
      <c r="F439" s="53"/>
      <c r="G439" s="53"/>
      <c r="H439" s="53"/>
      <c r="I439" s="100"/>
      <c r="J439" s="53"/>
      <c r="K439" s="53"/>
      <c r="L439" s="53"/>
      <c r="M439" s="53"/>
      <c r="N439" s="53"/>
      <c r="O439" s="53"/>
      <c r="P439" s="53"/>
      <c r="Q439" s="53"/>
      <c r="R439" s="53"/>
    </row>
    <row r="440" spans="1:18" ht="13.5" customHeight="1" x14ac:dyDescent="0.3">
      <c r="A440" s="53"/>
      <c r="B440" s="78"/>
      <c r="C440" s="78"/>
      <c r="D440" s="78"/>
      <c r="E440" s="78"/>
      <c r="F440" s="53"/>
      <c r="G440" s="53"/>
      <c r="H440" s="53"/>
      <c r="I440" s="100"/>
      <c r="J440" s="53"/>
      <c r="K440" s="53"/>
      <c r="L440" s="53"/>
      <c r="M440" s="53"/>
      <c r="N440" s="53"/>
      <c r="O440" s="53"/>
      <c r="P440" s="53"/>
      <c r="Q440" s="53"/>
      <c r="R440" s="53"/>
    </row>
    <row r="441" spans="1:18" ht="13.5" customHeight="1" x14ac:dyDescent="0.3">
      <c r="A441" s="53"/>
      <c r="B441" s="78"/>
      <c r="C441" s="78"/>
      <c r="D441" s="78"/>
      <c r="E441" s="78"/>
      <c r="F441" s="53"/>
      <c r="G441" s="53"/>
      <c r="H441" s="53"/>
      <c r="I441" s="100"/>
      <c r="J441" s="53"/>
      <c r="K441" s="53"/>
      <c r="L441" s="53"/>
      <c r="M441" s="53"/>
      <c r="N441" s="53"/>
      <c r="O441" s="53"/>
      <c r="P441" s="53"/>
      <c r="Q441" s="53"/>
      <c r="R441" s="53"/>
    </row>
    <row r="442" spans="1:18" ht="13.5" customHeight="1" x14ac:dyDescent="0.3">
      <c r="A442" s="53"/>
      <c r="B442" s="78"/>
      <c r="C442" s="78"/>
      <c r="D442" s="78"/>
      <c r="E442" s="78"/>
      <c r="F442" s="53"/>
      <c r="G442" s="53"/>
      <c r="H442" s="53"/>
      <c r="I442" s="100"/>
      <c r="J442" s="53"/>
      <c r="K442" s="53"/>
      <c r="L442" s="53"/>
      <c r="M442" s="53"/>
      <c r="N442" s="53"/>
      <c r="O442" s="53"/>
      <c r="P442" s="53"/>
      <c r="Q442" s="53"/>
      <c r="R442" s="53"/>
    </row>
    <row r="443" spans="1:18" ht="13.5" customHeight="1" x14ac:dyDescent="0.3">
      <c r="A443" s="53"/>
      <c r="B443" s="78"/>
      <c r="C443" s="78"/>
      <c r="D443" s="78"/>
      <c r="E443" s="78"/>
      <c r="F443" s="53"/>
      <c r="G443" s="53"/>
      <c r="H443" s="53"/>
      <c r="I443" s="100"/>
      <c r="J443" s="53"/>
      <c r="K443" s="53"/>
      <c r="L443" s="53"/>
      <c r="M443" s="53"/>
      <c r="N443" s="53"/>
      <c r="O443" s="53"/>
      <c r="P443" s="53"/>
      <c r="Q443" s="53"/>
      <c r="R443" s="53"/>
    </row>
    <row r="444" spans="1:18" ht="13.5" customHeight="1" x14ac:dyDescent="0.3">
      <c r="A444" s="53"/>
      <c r="B444" s="78"/>
      <c r="C444" s="78"/>
      <c r="D444" s="78"/>
      <c r="E444" s="78"/>
      <c r="F444" s="53"/>
      <c r="G444" s="53"/>
      <c r="H444" s="53"/>
      <c r="I444" s="100"/>
      <c r="J444" s="53"/>
      <c r="K444" s="53"/>
      <c r="L444" s="53"/>
      <c r="M444" s="53"/>
      <c r="N444" s="53"/>
      <c r="O444" s="53"/>
      <c r="P444" s="53"/>
      <c r="Q444" s="53"/>
      <c r="R444" s="53"/>
    </row>
    <row r="445" spans="1:18" ht="13.5" customHeight="1" x14ac:dyDescent="0.3">
      <c r="A445" s="53"/>
      <c r="B445" s="78"/>
      <c r="C445" s="78"/>
      <c r="D445" s="78"/>
      <c r="E445" s="78"/>
      <c r="F445" s="53"/>
      <c r="G445" s="53"/>
      <c r="H445" s="53"/>
      <c r="I445" s="100"/>
      <c r="J445" s="53"/>
      <c r="K445" s="53"/>
      <c r="L445" s="53"/>
      <c r="M445" s="53"/>
      <c r="N445" s="53"/>
      <c r="O445" s="53"/>
      <c r="P445" s="53"/>
      <c r="Q445" s="53"/>
      <c r="R445" s="53"/>
    </row>
    <row r="446" spans="1:18" ht="13.5" customHeight="1" x14ac:dyDescent="0.3">
      <c r="A446" s="53"/>
      <c r="B446" s="78"/>
      <c r="C446" s="78"/>
      <c r="D446" s="78"/>
      <c r="E446" s="78"/>
      <c r="F446" s="53"/>
      <c r="G446" s="53"/>
      <c r="H446" s="53"/>
      <c r="I446" s="100"/>
      <c r="J446" s="53"/>
      <c r="K446" s="53"/>
      <c r="L446" s="53"/>
      <c r="M446" s="53"/>
      <c r="N446" s="53"/>
      <c r="O446" s="53"/>
      <c r="P446" s="53"/>
      <c r="Q446" s="53"/>
      <c r="R446" s="53"/>
    </row>
    <row r="447" spans="1:18" ht="13.5" customHeight="1" x14ac:dyDescent="0.3">
      <c r="A447" s="53"/>
      <c r="B447" s="78"/>
      <c r="C447" s="78"/>
      <c r="D447" s="78"/>
      <c r="E447" s="78"/>
      <c r="F447" s="53"/>
      <c r="G447" s="53"/>
      <c r="H447" s="53"/>
      <c r="I447" s="100"/>
      <c r="J447" s="53"/>
      <c r="K447" s="53"/>
      <c r="L447" s="53"/>
      <c r="M447" s="53"/>
      <c r="N447" s="53"/>
      <c r="O447" s="53"/>
      <c r="P447" s="53"/>
      <c r="Q447" s="53"/>
      <c r="R447" s="53"/>
    </row>
    <row r="448" spans="1:18" ht="13.5" customHeight="1" x14ac:dyDescent="0.3">
      <c r="A448" s="53"/>
      <c r="B448" s="78"/>
      <c r="C448" s="78"/>
      <c r="D448" s="78"/>
      <c r="E448" s="78"/>
      <c r="F448" s="53"/>
      <c r="G448" s="53"/>
      <c r="H448" s="53"/>
      <c r="I448" s="100"/>
      <c r="J448" s="53"/>
      <c r="K448" s="53"/>
      <c r="L448" s="53"/>
      <c r="M448" s="53"/>
      <c r="N448" s="53"/>
      <c r="O448" s="53"/>
      <c r="P448" s="53"/>
      <c r="Q448" s="53"/>
      <c r="R448" s="53"/>
    </row>
    <row r="449" spans="1:18" ht="13.5" customHeight="1" x14ac:dyDescent="0.3">
      <c r="A449" s="53"/>
      <c r="B449" s="78"/>
      <c r="C449" s="78"/>
      <c r="D449" s="78"/>
      <c r="E449" s="78"/>
      <c r="F449" s="53"/>
      <c r="G449" s="53"/>
      <c r="H449" s="53"/>
      <c r="I449" s="100"/>
      <c r="J449" s="53"/>
      <c r="K449" s="53"/>
      <c r="L449" s="53"/>
      <c r="M449" s="53"/>
      <c r="N449" s="53"/>
      <c r="O449" s="53"/>
      <c r="P449" s="53"/>
      <c r="Q449" s="53"/>
      <c r="R449" s="53"/>
    </row>
    <row r="450" spans="1:18" ht="13.5" customHeight="1" x14ac:dyDescent="0.3">
      <c r="A450" s="53"/>
      <c r="B450" s="78"/>
      <c r="C450" s="78"/>
      <c r="D450" s="78"/>
      <c r="E450" s="78"/>
      <c r="F450" s="53"/>
      <c r="G450" s="53"/>
      <c r="H450" s="53"/>
      <c r="I450" s="100"/>
      <c r="J450" s="53"/>
      <c r="K450" s="53"/>
      <c r="L450" s="53"/>
      <c r="M450" s="53"/>
      <c r="N450" s="53"/>
      <c r="O450" s="53"/>
      <c r="P450" s="53"/>
      <c r="Q450" s="53"/>
      <c r="R450" s="53"/>
    </row>
    <row r="451" spans="1:18" ht="13.5" customHeight="1" x14ac:dyDescent="0.3">
      <c r="A451" s="53"/>
      <c r="B451" s="78"/>
      <c r="C451" s="78"/>
      <c r="D451" s="78"/>
      <c r="E451" s="78"/>
      <c r="F451" s="53"/>
      <c r="G451" s="53"/>
      <c r="H451" s="53"/>
      <c r="I451" s="100"/>
      <c r="J451" s="53"/>
      <c r="K451" s="53"/>
      <c r="L451" s="53"/>
      <c r="M451" s="53"/>
      <c r="N451" s="53"/>
      <c r="O451" s="53"/>
      <c r="P451" s="53"/>
      <c r="Q451" s="53"/>
      <c r="R451" s="53"/>
    </row>
    <row r="452" spans="1:18" ht="13.5" customHeight="1" x14ac:dyDescent="0.3">
      <c r="A452" s="53"/>
      <c r="B452" s="78"/>
      <c r="C452" s="78"/>
      <c r="D452" s="78"/>
      <c r="E452" s="78"/>
      <c r="F452" s="53"/>
      <c r="G452" s="53"/>
      <c r="H452" s="53"/>
      <c r="I452" s="100"/>
      <c r="J452" s="53"/>
      <c r="K452" s="53"/>
      <c r="L452" s="53"/>
      <c r="M452" s="53"/>
      <c r="N452" s="53"/>
      <c r="O452" s="53"/>
      <c r="P452" s="53"/>
      <c r="Q452" s="53"/>
      <c r="R452" s="53"/>
    </row>
    <row r="453" spans="1:18" ht="13.5" customHeight="1" x14ac:dyDescent="0.3">
      <c r="A453" s="53"/>
      <c r="B453" s="78"/>
      <c r="C453" s="78"/>
      <c r="D453" s="78"/>
      <c r="E453" s="78"/>
      <c r="F453" s="53"/>
      <c r="G453" s="53"/>
      <c r="H453" s="53"/>
      <c r="I453" s="100"/>
      <c r="J453" s="53"/>
      <c r="K453" s="53"/>
      <c r="L453" s="53"/>
      <c r="M453" s="53"/>
      <c r="N453" s="53"/>
      <c r="O453" s="53"/>
      <c r="P453" s="53"/>
      <c r="Q453" s="53"/>
      <c r="R453" s="53"/>
    </row>
    <row r="454" spans="1:18" ht="13.5" customHeight="1" x14ac:dyDescent="0.3">
      <c r="A454" s="53"/>
      <c r="B454" s="78"/>
      <c r="C454" s="78"/>
      <c r="D454" s="78"/>
      <c r="E454" s="78"/>
      <c r="F454" s="53"/>
      <c r="G454" s="53"/>
      <c r="H454" s="53"/>
      <c r="I454" s="100"/>
      <c r="J454" s="53"/>
      <c r="K454" s="53"/>
      <c r="L454" s="53"/>
      <c r="M454" s="53"/>
      <c r="N454" s="53"/>
      <c r="O454" s="53"/>
      <c r="P454" s="53"/>
      <c r="Q454" s="53"/>
      <c r="R454" s="53"/>
    </row>
    <row r="455" spans="1:18" ht="13.5" customHeight="1" x14ac:dyDescent="0.3">
      <c r="A455" s="53"/>
      <c r="B455" s="78"/>
      <c r="C455" s="78"/>
      <c r="D455" s="78"/>
      <c r="E455" s="78"/>
      <c r="F455" s="53"/>
      <c r="G455" s="53"/>
      <c r="H455" s="53"/>
      <c r="I455" s="100"/>
      <c r="J455" s="53"/>
      <c r="K455" s="53"/>
      <c r="L455" s="53"/>
      <c r="M455" s="53"/>
      <c r="N455" s="53"/>
      <c r="O455" s="53"/>
      <c r="P455" s="53"/>
      <c r="Q455" s="53"/>
      <c r="R455" s="53"/>
    </row>
    <row r="456" spans="1:18" ht="13.5" customHeight="1" x14ac:dyDescent="0.3">
      <c r="A456" s="53"/>
      <c r="B456" s="78"/>
      <c r="C456" s="78"/>
      <c r="D456" s="78"/>
      <c r="E456" s="78"/>
      <c r="F456" s="53"/>
      <c r="G456" s="53"/>
      <c r="H456" s="53"/>
      <c r="I456" s="100"/>
      <c r="J456" s="53"/>
      <c r="K456" s="53"/>
      <c r="L456" s="53"/>
      <c r="M456" s="53"/>
      <c r="N456" s="53"/>
      <c r="O456" s="53"/>
      <c r="P456" s="53"/>
      <c r="Q456" s="53"/>
      <c r="R456" s="53"/>
    </row>
    <row r="457" spans="1:18" ht="13.5" customHeight="1" x14ac:dyDescent="0.3">
      <c r="A457" s="53"/>
      <c r="B457" s="78"/>
      <c r="C457" s="78"/>
      <c r="D457" s="78"/>
      <c r="E457" s="78"/>
      <c r="F457" s="53"/>
      <c r="G457" s="53"/>
      <c r="H457" s="53"/>
      <c r="I457" s="100"/>
      <c r="J457" s="53"/>
      <c r="K457" s="53"/>
      <c r="L457" s="53"/>
      <c r="M457" s="53"/>
      <c r="N457" s="53"/>
      <c r="O457" s="53"/>
      <c r="P457" s="53"/>
      <c r="Q457" s="53"/>
      <c r="R457" s="53"/>
    </row>
    <row r="458" spans="1:18" ht="13.5" customHeight="1" x14ac:dyDescent="0.3">
      <c r="A458" s="53"/>
      <c r="B458" s="78"/>
      <c r="C458" s="78"/>
      <c r="D458" s="78"/>
      <c r="E458" s="78"/>
      <c r="F458" s="53"/>
      <c r="G458" s="53"/>
      <c r="H458" s="53"/>
      <c r="I458" s="100"/>
      <c r="J458" s="53"/>
      <c r="K458" s="53"/>
      <c r="L458" s="53"/>
      <c r="M458" s="53"/>
      <c r="N458" s="53"/>
      <c r="O458" s="53"/>
      <c r="P458" s="53"/>
      <c r="Q458" s="53"/>
      <c r="R458" s="53"/>
    </row>
    <row r="459" spans="1:18" ht="13.5" customHeight="1" x14ac:dyDescent="0.3">
      <c r="A459" s="53"/>
      <c r="B459" s="78"/>
      <c r="C459" s="78"/>
      <c r="D459" s="78"/>
      <c r="E459" s="78"/>
      <c r="F459" s="53"/>
      <c r="G459" s="53"/>
      <c r="H459" s="53"/>
      <c r="I459" s="100"/>
      <c r="J459" s="53"/>
      <c r="K459" s="53"/>
      <c r="L459" s="53"/>
      <c r="M459" s="53"/>
      <c r="N459" s="53"/>
      <c r="O459" s="53"/>
      <c r="P459" s="53"/>
      <c r="Q459" s="53"/>
      <c r="R459" s="53"/>
    </row>
    <row r="460" spans="1:18" ht="13.5" customHeight="1" x14ac:dyDescent="0.3">
      <c r="A460" s="53"/>
      <c r="B460" s="78"/>
      <c r="C460" s="78"/>
      <c r="D460" s="78"/>
      <c r="E460" s="78"/>
      <c r="F460" s="53"/>
      <c r="G460" s="53"/>
      <c r="H460" s="53"/>
      <c r="I460" s="100"/>
      <c r="J460" s="53"/>
      <c r="K460" s="53"/>
      <c r="L460" s="53"/>
      <c r="M460" s="53"/>
      <c r="N460" s="53"/>
      <c r="O460" s="53"/>
      <c r="P460" s="53"/>
      <c r="Q460" s="53"/>
      <c r="R460" s="53"/>
    </row>
    <row r="461" spans="1:18" ht="13.5" customHeight="1" x14ac:dyDescent="0.3">
      <c r="A461" s="53"/>
      <c r="B461" s="78"/>
      <c r="C461" s="78"/>
      <c r="D461" s="78"/>
      <c r="E461" s="78"/>
      <c r="F461" s="53"/>
      <c r="G461" s="53"/>
      <c r="H461" s="53"/>
      <c r="I461" s="100"/>
      <c r="J461" s="53"/>
      <c r="K461" s="53"/>
      <c r="L461" s="53"/>
      <c r="M461" s="53"/>
      <c r="N461" s="53"/>
      <c r="O461" s="53"/>
      <c r="P461" s="53"/>
      <c r="Q461" s="53"/>
      <c r="R461" s="53"/>
    </row>
    <row r="462" spans="1:18" ht="13.5" customHeight="1" x14ac:dyDescent="0.3">
      <c r="A462" s="53"/>
      <c r="B462" s="78"/>
      <c r="C462" s="78"/>
      <c r="D462" s="78"/>
      <c r="E462" s="78"/>
      <c r="F462" s="53"/>
      <c r="G462" s="53"/>
      <c r="H462" s="53"/>
      <c r="I462" s="100"/>
      <c r="J462" s="53"/>
      <c r="K462" s="53"/>
      <c r="L462" s="53"/>
      <c r="M462" s="53"/>
      <c r="N462" s="53"/>
      <c r="O462" s="53"/>
      <c r="P462" s="53"/>
      <c r="Q462" s="53"/>
      <c r="R462" s="53"/>
    </row>
    <row r="463" spans="1:18" ht="13.5" customHeight="1" x14ac:dyDescent="0.3">
      <c r="A463" s="53"/>
      <c r="B463" s="78"/>
      <c r="C463" s="78"/>
      <c r="D463" s="78"/>
      <c r="E463" s="78"/>
      <c r="F463" s="53"/>
      <c r="G463" s="53"/>
      <c r="H463" s="53"/>
      <c r="I463" s="100"/>
      <c r="J463" s="53"/>
      <c r="K463" s="53"/>
      <c r="L463" s="53"/>
      <c r="M463" s="53"/>
      <c r="N463" s="53"/>
      <c r="O463" s="53"/>
      <c r="P463" s="53"/>
      <c r="Q463" s="53"/>
      <c r="R463" s="53"/>
    </row>
    <row r="464" spans="1:18" ht="13.5" customHeight="1" x14ac:dyDescent="0.3">
      <c r="A464" s="53"/>
      <c r="B464" s="78"/>
      <c r="C464" s="78"/>
      <c r="D464" s="78"/>
      <c r="E464" s="78"/>
      <c r="F464" s="53"/>
      <c r="G464" s="53"/>
      <c r="H464" s="53"/>
      <c r="I464" s="100"/>
      <c r="J464" s="53"/>
      <c r="K464" s="53"/>
      <c r="L464" s="53"/>
      <c r="M464" s="53"/>
      <c r="N464" s="53"/>
      <c r="O464" s="53"/>
      <c r="P464" s="53"/>
      <c r="Q464" s="53"/>
      <c r="R464" s="53"/>
    </row>
    <row r="465" spans="1:18" ht="13.5" customHeight="1" x14ac:dyDescent="0.3">
      <c r="A465" s="53"/>
      <c r="B465" s="78"/>
      <c r="C465" s="78"/>
      <c r="D465" s="78"/>
      <c r="E465" s="78"/>
      <c r="F465" s="53"/>
      <c r="G465" s="53"/>
      <c r="H465" s="53"/>
      <c r="I465" s="100"/>
      <c r="J465" s="53"/>
      <c r="K465" s="53"/>
      <c r="L465" s="53"/>
      <c r="M465" s="53"/>
      <c r="N465" s="53"/>
      <c r="O465" s="53"/>
      <c r="P465" s="53"/>
      <c r="Q465" s="53"/>
      <c r="R465" s="53"/>
    </row>
    <row r="466" spans="1:18" ht="13.5" customHeight="1" x14ac:dyDescent="0.3">
      <c r="A466" s="53"/>
      <c r="B466" s="78"/>
      <c r="C466" s="78"/>
      <c r="D466" s="78"/>
      <c r="E466" s="78"/>
      <c r="F466" s="53"/>
      <c r="G466" s="53"/>
      <c r="H466" s="53"/>
      <c r="I466" s="100"/>
      <c r="J466" s="53"/>
      <c r="K466" s="53"/>
      <c r="L466" s="53"/>
      <c r="M466" s="53"/>
      <c r="N466" s="53"/>
      <c r="O466" s="53"/>
      <c r="P466" s="53"/>
      <c r="Q466" s="53"/>
      <c r="R466" s="53"/>
    </row>
    <row r="467" spans="1:18" ht="13.5" customHeight="1" x14ac:dyDescent="0.3">
      <c r="A467" s="53"/>
      <c r="B467" s="78"/>
      <c r="C467" s="78"/>
      <c r="D467" s="78"/>
      <c r="E467" s="78"/>
      <c r="F467" s="53"/>
      <c r="G467" s="53"/>
      <c r="H467" s="53"/>
      <c r="I467" s="100"/>
      <c r="J467" s="53"/>
      <c r="K467" s="53"/>
      <c r="L467" s="53"/>
      <c r="M467" s="53"/>
      <c r="N467" s="53"/>
      <c r="O467" s="53"/>
      <c r="P467" s="53"/>
      <c r="Q467" s="53"/>
      <c r="R467" s="53"/>
    </row>
    <row r="468" spans="1:18" ht="13.5" customHeight="1" x14ac:dyDescent="0.3">
      <c r="A468" s="53"/>
      <c r="B468" s="78"/>
      <c r="C468" s="78"/>
      <c r="D468" s="78"/>
      <c r="E468" s="78"/>
      <c r="F468" s="53"/>
      <c r="G468" s="53"/>
      <c r="H468" s="53"/>
      <c r="I468" s="100"/>
      <c r="J468" s="53"/>
      <c r="K468" s="53"/>
      <c r="L468" s="53"/>
      <c r="M468" s="53"/>
      <c r="N468" s="53"/>
      <c r="O468" s="53"/>
      <c r="P468" s="53"/>
      <c r="Q468" s="53"/>
      <c r="R468" s="53"/>
    </row>
    <row r="469" spans="1:18" ht="13.5" customHeight="1" x14ac:dyDescent="0.3">
      <c r="A469" s="53"/>
      <c r="B469" s="78"/>
      <c r="C469" s="78"/>
      <c r="D469" s="78"/>
      <c r="E469" s="78"/>
      <c r="F469" s="53"/>
      <c r="G469" s="53"/>
      <c r="H469" s="53"/>
      <c r="I469" s="100"/>
      <c r="J469" s="53"/>
      <c r="K469" s="53"/>
      <c r="L469" s="53"/>
      <c r="M469" s="53"/>
      <c r="N469" s="53"/>
      <c r="O469" s="53"/>
      <c r="P469" s="53"/>
      <c r="Q469" s="53"/>
      <c r="R469" s="53"/>
    </row>
    <row r="470" spans="1:18" ht="13.5" customHeight="1" x14ac:dyDescent="0.3">
      <c r="A470" s="53"/>
      <c r="B470" s="78"/>
      <c r="C470" s="78"/>
      <c r="D470" s="78"/>
      <c r="E470" s="78"/>
      <c r="F470" s="53"/>
      <c r="G470" s="53"/>
      <c r="H470" s="53"/>
      <c r="I470" s="100"/>
      <c r="J470" s="53"/>
      <c r="K470" s="53"/>
      <c r="L470" s="53"/>
      <c r="M470" s="53"/>
      <c r="N470" s="53"/>
      <c r="O470" s="53"/>
      <c r="P470" s="53"/>
      <c r="Q470" s="53"/>
      <c r="R470" s="53"/>
    </row>
    <row r="471" spans="1:18" ht="13.5" customHeight="1" x14ac:dyDescent="0.3">
      <c r="A471" s="53"/>
      <c r="B471" s="78"/>
      <c r="C471" s="78"/>
      <c r="D471" s="78"/>
      <c r="E471" s="78"/>
      <c r="F471" s="53"/>
      <c r="G471" s="53"/>
      <c r="H471" s="53"/>
      <c r="I471" s="100"/>
      <c r="J471" s="53"/>
      <c r="K471" s="53"/>
      <c r="L471" s="53"/>
      <c r="M471" s="53"/>
      <c r="N471" s="53"/>
      <c r="O471" s="53"/>
      <c r="P471" s="53"/>
      <c r="Q471" s="53"/>
      <c r="R471" s="53"/>
    </row>
    <row r="472" spans="1:18" ht="13.5" customHeight="1" x14ac:dyDescent="0.3">
      <c r="A472" s="53"/>
      <c r="B472" s="78"/>
      <c r="C472" s="78"/>
      <c r="D472" s="78"/>
      <c r="E472" s="78"/>
      <c r="F472" s="53"/>
      <c r="G472" s="53"/>
      <c r="H472" s="53"/>
      <c r="I472" s="100"/>
      <c r="J472" s="53"/>
      <c r="K472" s="53"/>
      <c r="L472" s="53"/>
      <c r="M472" s="53"/>
      <c r="N472" s="53"/>
      <c r="O472" s="53"/>
      <c r="P472" s="53"/>
      <c r="Q472" s="53"/>
      <c r="R472" s="53"/>
    </row>
    <row r="473" spans="1:18" ht="13.5" customHeight="1" x14ac:dyDescent="0.3">
      <c r="A473" s="53"/>
      <c r="B473" s="78"/>
      <c r="C473" s="78"/>
      <c r="D473" s="78"/>
      <c r="E473" s="78"/>
      <c r="F473" s="53"/>
      <c r="G473" s="53"/>
      <c r="H473" s="53"/>
      <c r="I473" s="100"/>
      <c r="J473" s="53"/>
      <c r="K473" s="53"/>
      <c r="L473" s="53"/>
      <c r="M473" s="53"/>
      <c r="N473" s="53"/>
      <c r="O473" s="53"/>
      <c r="P473" s="53"/>
      <c r="Q473" s="53"/>
      <c r="R473" s="53"/>
    </row>
    <row r="474" spans="1:18" ht="13.5" customHeight="1" x14ac:dyDescent="0.3">
      <c r="A474" s="53"/>
      <c r="B474" s="78"/>
      <c r="C474" s="78"/>
      <c r="D474" s="78"/>
      <c r="E474" s="78"/>
      <c r="F474" s="53"/>
      <c r="G474" s="53"/>
      <c r="H474" s="53"/>
      <c r="I474" s="100"/>
      <c r="J474" s="53"/>
      <c r="K474" s="53"/>
      <c r="L474" s="53"/>
      <c r="M474" s="53"/>
      <c r="N474" s="53"/>
      <c r="O474" s="53"/>
      <c r="P474" s="53"/>
      <c r="Q474" s="53"/>
      <c r="R474" s="53"/>
    </row>
    <row r="475" spans="1:18" ht="13.5" customHeight="1" x14ac:dyDescent="0.3">
      <c r="A475" s="53"/>
      <c r="B475" s="78"/>
      <c r="C475" s="78"/>
      <c r="D475" s="78"/>
      <c r="E475" s="78"/>
      <c r="F475" s="53"/>
      <c r="G475" s="53"/>
      <c r="H475" s="53"/>
      <c r="I475" s="100"/>
      <c r="J475" s="53"/>
      <c r="K475" s="53"/>
      <c r="L475" s="53"/>
      <c r="M475" s="53"/>
      <c r="N475" s="53"/>
      <c r="O475" s="53"/>
      <c r="P475" s="53"/>
      <c r="Q475" s="53"/>
      <c r="R475" s="53"/>
    </row>
    <row r="476" spans="1:18" ht="13.5" customHeight="1" x14ac:dyDescent="0.3">
      <c r="A476" s="53"/>
      <c r="B476" s="78"/>
      <c r="C476" s="78"/>
      <c r="D476" s="78"/>
      <c r="E476" s="78"/>
      <c r="F476" s="53"/>
      <c r="G476" s="53"/>
      <c r="H476" s="53"/>
      <c r="I476" s="100"/>
      <c r="J476" s="53"/>
      <c r="K476" s="53"/>
      <c r="L476" s="53"/>
      <c r="M476" s="53"/>
      <c r="N476" s="53"/>
      <c r="O476" s="53"/>
      <c r="P476" s="53"/>
      <c r="Q476" s="53"/>
      <c r="R476" s="53"/>
    </row>
    <row r="477" spans="1:18" ht="13.5" customHeight="1" x14ac:dyDescent="0.3">
      <c r="A477" s="53"/>
      <c r="B477" s="78"/>
      <c r="C477" s="78"/>
      <c r="D477" s="78"/>
      <c r="E477" s="78"/>
      <c r="F477" s="53"/>
      <c r="G477" s="53"/>
      <c r="H477" s="53"/>
      <c r="I477" s="100"/>
      <c r="J477" s="53"/>
      <c r="K477" s="53"/>
      <c r="L477" s="53"/>
      <c r="M477" s="53"/>
      <c r="N477" s="53"/>
      <c r="O477" s="53"/>
      <c r="P477" s="53"/>
      <c r="Q477" s="53"/>
      <c r="R477" s="53"/>
    </row>
    <row r="478" spans="1:18" ht="13.5" customHeight="1" x14ac:dyDescent="0.3">
      <c r="A478" s="53"/>
      <c r="B478" s="78"/>
      <c r="C478" s="78"/>
      <c r="D478" s="78"/>
      <c r="E478" s="78"/>
      <c r="F478" s="53"/>
      <c r="G478" s="53"/>
      <c r="H478" s="53"/>
      <c r="I478" s="100"/>
      <c r="J478" s="53"/>
      <c r="K478" s="53"/>
      <c r="L478" s="53"/>
      <c r="M478" s="53"/>
      <c r="N478" s="53"/>
      <c r="O478" s="53"/>
      <c r="P478" s="53"/>
      <c r="Q478" s="53"/>
      <c r="R478" s="53"/>
    </row>
    <row r="479" spans="1:18" ht="13.5" customHeight="1" x14ac:dyDescent="0.3">
      <c r="A479" s="53"/>
      <c r="B479" s="78"/>
      <c r="C479" s="78"/>
      <c r="D479" s="78"/>
      <c r="E479" s="78"/>
      <c r="F479" s="53"/>
      <c r="G479" s="53"/>
      <c r="H479" s="53"/>
      <c r="I479" s="100"/>
      <c r="J479" s="53"/>
      <c r="K479" s="53"/>
      <c r="L479" s="53"/>
      <c r="M479" s="53"/>
      <c r="N479" s="53"/>
      <c r="O479" s="53"/>
      <c r="P479" s="53"/>
      <c r="Q479" s="53"/>
      <c r="R479" s="53"/>
    </row>
    <row r="480" spans="1:18" ht="13.5" customHeight="1" x14ac:dyDescent="0.3">
      <c r="A480" s="53"/>
      <c r="B480" s="78"/>
      <c r="C480" s="78"/>
      <c r="D480" s="78"/>
      <c r="E480" s="78"/>
      <c r="F480" s="53"/>
      <c r="G480" s="53"/>
      <c r="H480" s="53"/>
      <c r="I480" s="100"/>
      <c r="J480" s="53"/>
      <c r="K480" s="53"/>
      <c r="L480" s="53"/>
      <c r="M480" s="53"/>
      <c r="N480" s="53"/>
      <c r="O480" s="53"/>
      <c r="P480" s="53"/>
      <c r="Q480" s="53"/>
      <c r="R480" s="53"/>
    </row>
    <row r="481" spans="1:18" ht="13.5" customHeight="1" x14ac:dyDescent="0.3">
      <c r="A481" s="53"/>
      <c r="B481" s="78"/>
      <c r="C481" s="78"/>
      <c r="D481" s="78"/>
      <c r="E481" s="78"/>
      <c r="F481" s="53"/>
      <c r="G481" s="53"/>
      <c r="H481" s="53"/>
      <c r="I481" s="100"/>
      <c r="J481" s="53"/>
      <c r="K481" s="53"/>
      <c r="L481" s="53"/>
      <c r="M481" s="53"/>
      <c r="N481" s="53"/>
      <c r="O481" s="53"/>
      <c r="P481" s="53"/>
      <c r="Q481" s="53"/>
      <c r="R481" s="53"/>
    </row>
    <row r="482" spans="1:18" ht="13.5" customHeight="1" x14ac:dyDescent="0.3">
      <c r="A482" s="53"/>
      <c r="B482" s="78"/>
      <c r="C482" s="78"/>
      <c r="D482" s="78"/>
      <c r="E482" s="78"/>
      <c r="F482" s="53"/>
      <c r="G482" s="53"/>
      <c r="H482" s="53"/>
      <c r="I482" s="100"/>
      <c r="J482" s="53"/>
      <c r="K482" s="53"/>
      <c r="L482" s="53"/>
      <c r="M482" s="53"/>
      <c r="N482" s="53"/>
      <c r="O482" s="53"/>
      <c r="P482" s="53"/>
      <c r="Q482" s="53"/>
      <c r="R482" s="53"/>
    </row>
    <row r="483" spans="1:18" ht="13.5" customHeight="1" x14ac:dyDescent="0.3">
      <c r="A483" s="53"/>
      <c r="B483" s="78"/>
      <c r="C483" s="78"/>
      <c r="D483" s="78"/>
      <c r="E483" s="78"/>
      <c r="F483" s="53"/>
      <c r="G483" s="53"/>
      <c r="H483" s="53"/>
      <c r="I483" s="100"/>
      <c r="J483" s="53"/>
      <c r="K483" s="53"/>
      <c r="L483" s="53"/>
      <c r="M483" s="53"/>
      <c r="N483" s="53"/>
      <c r="O483" s="53"/>
      <c r="P483" s="53"/>
      <c r="Q483" s="53"/>
      <c r="R483" s="53"/>
    </row>
    <row r="484" spans="1:18" ht="13.5" customHeight="1" x14ac:dyDescent="0.3">
      <c r="A484" s="53"/>
      <c r="B484" s="78"/>
      <c r="C484" s="78"/>
      <c r="D484" s="78"/>
      <c r="E484" s="78"/>
      <c r="F484" s="53"/>
      <c r="G484" s="53"/>
      <c r="H484" s="53"/>
      <c r="I484" s="100"/>
      <c r="J484" s="53"/>
      <c r="K484" s="53"/>
      <c r="L484" s="53"/>
      <c r="M484" s="53"/>
      <c r="N484" s="53"/>
      <c r="O484" s="53"/>
      <c r="P484" s="53"/>
      <c r="Q484" s="53"/>
      <c r="R484" s="53"/>
    </row>
    <row r="485" spans="1:18" ht="13.5" customHeight="1" x14ac:dyDescent="0.3">
      <c r="A485" s="53"/>
      <c r="B485" s="78"/>
      <c r="C485" s="78"/>
      <c r="D485" s="78"/>
      <c r="E485" s="78"/>
      <c r="F485" s="53"/>
      <c r="G485" s="53"/>
      <c r="H485" s="53"/>
      <c r="I485" s="100"/>
      <c r="J485" s="53"/>
      <c r="K485" s="53"/>
      <c r="L485" s="53"/>
      <c r="M485" s="53"/>
      <c r="N485" s="53"/>
      <c r="O485" s="53"/>
      <c r="P485" s="53"/>
      <c r="Q485" s="53"/>
      <c r="R485" s="53"/>
    </row>
    <row r="486" spans="1:18" ht="13.5" customHeight="1" x14ac:dyDescent="0.3">
      <c r="A486" s="53"/>
      <c r="B486" s="78"/>
      <c r="C486" s="78"/>
      <c r="D486" s="78"/>
      <c r="E486" s="78"/>
      <c r="F486" s="53"/>
      <c r="G486" s="53"/>
      <c r="H486" s="53"/>
      <c r="I486" s="100"/>
      <c r="J486" s="53"/>
      <c r="K486" s="53"/>
      <c r="L486" s="53"/>
      <c r="M486" s="53"/>
      <c r="N486" s="53"/>
      <c r="O486" s="53"/>
      <c r="P486" s="53"/>
      <c r="Q486" s="53"/>
      <c r="R486" s="53"/>
    </row>
    <row r="487" spans="1:18" ht="13.5" customHeight="1" x14ac:dyDescent="0.3">
      <c r="A487" s="53"/>
      <c r="B487" s="78"/>
      <c r="C487" s="78"/>
      <c r="D487" s="78"/>
      <c r="E487" s="78"/>
      <c r="F487" s="53"/>
      <c r="G487" s="53"/>
      <c r="H487" s="53"/>
      <c r="I487" s="100"/>
      <c r="J487" s="53"/>
      <c r="K487" s="53"/>
      <c r="L487" s="53"/>
      <c r="M487" s="53"/>
      <c r="N487" s="53"/>
      <c r="O487" s="53"/>
      <c r="P487" s="53"/>
      <c r="Q487" s="53"/>
      <c r="R487" s="53"/>
    </row>
    <row r="488" spans="1:18" ht="13.5" customHeight="1" x14ac:dyDescent="0.3">
      <c r="A488" s="53"/>
      <c r="B488" s="78"/>
      <c r="C488" s="78"/>
      <c r="D488" s="78"/>
      <c r="E488" s="78"/>
      <c r="F488" s="53"/>
      <c r="G488" s="53"/>
      <c r="H488" s="53"/>
      <c r="I488" s="100"/>
      <c r="J488" s="53"/>
      <c r="K488" s="53"/>
      <c r="L488" s="53"/>
      <c r="M488" s="53"/>
      <c r="N488" s="53"/>
      <c r="O488" s="53"/>
      <c r="P488" s="53"/>
      <c r="Q488" s="53"/>
      <c r="R488" s="53"/>
    </row>
    <row r="489" spans="1:18" ht="13.5" customHeight="1" x14ac:dyDescent="0.3">
      <c r="A489" s="53"/>
      <c r="B489" s="78"/>
      <c r="C489" s="78"/>
      <c r="D489" s="78"/>
      <c r="E489" s="78"/>
      <c r="F489" s="53"/>
      <c r="G489" s="53"/>
      <c r="H489" s="53"/>
      <c r="I489" s="100"/>
      <c r="J489" s="53"/>
      <c r="K489" s="53"/>
      <c r="L489" s="53"/>
      <c r="M489" s="53"/>
      <c r="N489" s="53"/>
      <c r="O489" s="53"/>
      <c r="P489" s="53"/>
      <c r="Q489" s="53"/>
      <c r="R489" s="53"/>
    </row>
    <row r="490" spans="1:18" ht="13.5" customHeight="1" x14ac:dyDescent="0.3">
      <c r="A490" s="53"/>
      <c r="B490" s="78"/>
      <c r="C490" s="78"/>
      <c r="D490" s="78"/>
      <c r="E490" s="78"/>
      <c r="F490" s="53"/>
      <c r="G490" s="53"/>
      <c r="H490" s="53"/>
      <c r="I490" s="100"/>
      <c r="J490" s="53"/>
      <c r="K490" s="53"/>
      <c r="L490" s="53"/>
      <c r="M490" s="53"/>
      <c r="N490" s="53"/>
      <c r="O490" s="53"/>
      <c r="P490" s="53"/>
      <c r="Q490" s="53"/>
      <c r="R490" s="53"/>
    </row>
    <row r="491" spans="1:18" ht="13.5" customHeight="1" x14ac:dyDescent="0.3">
      <c r="A491" s="53"/>
      <c r="B491" s="78"/>
      <c r="C491" s="78"/>
      <c r="D491" s="78"/>
      <c r="E491" s="78"/>
      <c r="F491" s="53"/>
      <c r="G491" s="53"/>
      <c r="H491" s="53"/>
      <c r="I491" s="100"/>
      <c r="J491" s="53"/>
      <c r="K491" s="53"/>
      <c r="L491" s="53"/>
      <c r="M491" s="53"/>
      <c r="N491" s="53"/>
      <c r="O491" s="53"/>
      <c r="P491" s="53"/>
      <c r="Q491" s="53"/>
      <c r="R491" s="53"/>
    </row>
    <row r="492" spans="1:18" ht="13.5" customHeight="1" x14ac:dyDescent="0.3">
      <c r="A492" s="53"/>
      <c r="B492" s="78"/>
      <c r="C492" s="78"/>
      <c r="D492" s="78"/>
      <c r="E492" s="78"/>
      <c r="F492" s="53"/>
      <c r="G492" s="53"/>
      <c r="H492" s="53"/>
      <c r="I492" s="100"/>
      <c r="J492" s="53"/>
      <c r="K492" s="53"/>
      <c r="L492" s="53"/>
      <c r="M492" s="53"/>
      <c r="N492" s="53"/>
      <c r="O492" s="53"/>
      <c r="P492" s="53"/>
      <c r="Q492" s="53"/>
      <c r="R492" s="53"/>
    </row>
    <row r="493" spans="1:18" ht="13.5" customHeight="1" x14ac:dyDescent="0.3">
      <c r="A493" s="53"/>
      <c r="B493" s="78"/>
      <c r="C493" s="78"/>
      <c r="D493" s="78"/>
      <c r="E493" s="78"/>
      <c r="F493" s="53"/>
      <c r="G493" s="53"/>
      <c r="H493" s="53"/>
      <c r="I493" s="100"/>
      <c r="J493" s="53"/>
      <c r="K493" s="53"/>
      <c r="L493" s="53"/>
      <c r="M493" s="53"/>
      <c r="N493" s="53"/>
      <c r="O493" s="53"/>
      <c r="P493" s="53"/>
      <c r="Q493" s="53"/>
      <c r="R493" s="53"/>
    </row>
    <row r="494" spans="1:18" ht="13.5" customHeight="1" x14ac:dyDescent="0.3">
      <c r="A494" s="53"/>
      <c r="B494" s="78"/>
      <c r="C494" s="78"/>
      <c r="D494" s="78"/>
      <c r="E494" s="78"/>
      <c r="F494" s="53"/>
      <c r="G494" s="53"/>
      <c r="H494" s="53"/>
      <c r="I494" s="100"/>
      <c r="J494" s="53"/>
      <c r="K494" s="53"/>
      <c r="L494" s="53"/>
      <c r="M494" s="53"/>
      <c r="N494" s="53"/>
      <c r="O494" s="53"/>
      <c r="P494" s="53"/>
      <c r="Q494" s="53"/>
      <c r="R494" s="53"/>
    </row>
    <row r="495" spans="1:18" ht="13.5" customHeight="1" x14ac:dyDescent="0.3">
      <c r="A495" s="53"/>
      <c r="B495" s="78"/>
      <c r="C495" s="78"/>
      <c r="D495" s="78"/>
      <c r="E495" s="78"/>
      <c r="F495" s="53"/>
      <c r="G495" s="53"/>
      <c r="H495" s="53"/>
      <c r="I495" s="100"/>
      <c r="J495" s="53"/>
      <c r="K495" s="53"/>
      <c r="L495" s="53"/>
      <c r="M495" s="53"/>
      <c r="N495" s="53"/>
      <c r="O495" s="53"/>
      <c r="P495" s="53"/>
      <c r="Q495" s="53"/>
      <c r="R495" s="53"/>
    </row>
    <row r="496" spans="1:18" ht="13.5" customHeight="1" x14ac:dyDescent="0.3">
      <c r="A496" s="53"/>
      <c r="B496" s="78"/>
      <c r="C496" s="78"/>
      <c r="D496" s="78"/>
      <c r="E496" s="78"/>
      <c r="F496" s="53"/>
      <c r="G496" s="53"/>
      <c r="H496" s="53"/>
      <c r="I496" s="100"/>
      <c r="J496" s="53"/>
      <c r="K496" s="53"/>
      <c r="L496" s="53"/>
      <c r="M496" s="53"/>
      <c r="N496" s="53"/>
      <c r="O496" s="53"/>
      <c r="P496" s="53"/>
      <c r="Q496" s="53"/>
      <c r="R496" s="53"/>
    </row>
    <row r="497" spans="1:18" ht="13.5" customHeight="1" x14ac:dyDescent="0.3">
      <c r="A497" s="53"/>
      <c r="B497" s="78"/>
      <c r="C497" s="78"/>
      <c r="D497" s="78"/>
      <c r="E497" s="78"/>
      <c r="F497" s="53"/>
      <c r="G497" s="53"/>
      <c r="H497" s="53"/>
      <c r="I497" s="100"/>
      <c r="J497" s="53"/>
      <c r="K497" s="53"/>
      <c r="L497" s="53"/>
      <c r="M497" s="53"/>
      <c r="N497" s="53"/>
      <c r="O497" s="53"/>
      <c r="P497" s="53"/>
      <c r="Q497" s="53"/>
      <c r="R497" s="53"/>
    </row>
    <row r="498" spans="1:18" ht="13.5" customHeight="1" x14ac:dyDescent="0.3">
      <c r="A498" s="53"/>
      <c r="B498" s="78"/>
      <c r="C498" s="78"/>
      <c r="D498" s="78"/>
      <c r="E498" s="78"/>
      <c r="F498" s="53"/>
      <c r="G498" s="53"/>
      <c r="H498" s="53"/>
      <c r="I498" s="100"/>
      <c r="J498" s="53"/>
      <c r="K498" s="53"/>
      <c r="L498" s="53"/>
      <c r="M498" s="53"/>
      <c r="N498" s="53"/>
      <c r="O498" s="53"/>
      <c r="P498" s="53"/>
      <c r="Q498" s="53"/>
      <c r="R498" s="53"/>
    </row>
    <row r="499" spans="1:18" ht="13.5" customHeight="1" x14ac:dyDescent="0.3">
      <c r="A499" s="53"/>
      <c r="B499" s="78"/>
      <c r="C499" s="78"/>
      <c r="D499" s="78"/>
      <c r="E499" s="78"/>
      <c r="F499" s="53"/>
      <c r="G499" s="53"/>
      <c r="H499" s="53"/>
      <c r="I499" s="100"/>
      <c r="J499" s="53"/>
      <c r="K499" s="53"/>
      <c r="L499" s="53"/>
      <c r="M499" s="53"/>
      <c r="N499" s="53"/>
      <c r="O499" s="53"/>
      <c r="P499" s="53"/>
      <c r="Q499" s="53"/>
      <c r="R499" s="53"/>
    </row>
    <row r="500" spans="1:18" ht="13.5" customHeight="1" x14ac:dyDescent="0.3">
      <c r="A500" s="53"/>
      <c r="B500" s="78"/>
      <c r="C500" s="78"/>
      <c r="D500" s="78"/>
      <c r="E500" s="78"/>
      <c r="F500" s="53"/>
      <c r="G500" s="53"/>
      <c r="H500" s="53"/>
      <c r="I500" s="100"/>
      <c r="J500" s="53"/>
      <c r="K500" s="53"/>
      <c r="L500" s="53"/>
      <c r="M500" s="53"/>
      <c r="N500" s="53"/>
      <c r="O500" s="53"/>
      <c r="P500" s="53"/>
      <c r="Q500" s="53"/>
      <c r="R500" s="53"/>
    </row>
    <row r="501" spans="1:18" ht="13.5" customHeight="1" x14ac:dyDescent="0.3">
      <c r="A501" s="53"/>
      <c r="B501" s="78"/>
      <c r="C501" s="78"/>
      <c r="D501" s="78"/>
      <c r="E501" s="78"/>
      <c r="F501" s="53"/>
      <c r="G501" s="53"/>
      <c r="H501" s="53"/>
      <c r="I501" s="100"/>
      <c r="J501" s="53"/>
      <c r="K501" s="53"/>
      <c r="L501" s="53"/>
      <c r="M501" s="53"/>
      <c r="N501" s="53"/>
      <c r="O501" s="53"/>
      <c r="P501" s="53"/>
      <c r="Q501" s="53"/>
      <c r="R501" s="53"/>
    </row>
    <row r="502" spans="1:18" ht="13.5" customHeight="1" x14ac:dyDescent="0.3">
      <c r="A502" s="53"/>
      <c r="B502" s="78"/>
      <c r="C502" s="78"/>
      <c r="D502" s="78"/>
      <c r="E502" s="78"/>
      <c r="F502" s="53"/>
      <c r="G502" s="53"/>
      <c r="H502" s="53"/>
      <c r="I502" s="100"/>
      <c r="J502" s="53"/>
      <c r="K502" s="53"/>
      <c r="L502" s="53"/>
      <c r="M502" s="53"/>
      <c r="N502" s="53"/>
      <c r="O502" s="53"/>
      <c r="P502" s="53"/>
      <c r="Q502" s="53"/>
      <c r="R502" s="53"/>
    </row>
    <row r="503" spans="1:18" ht="13.5" customHeight="1" x14ac:dyDescent="0.3">
      <c r="A503" s="53"/>
      <c r="B503" s="78"/>
      <c r="C503" s="78"/>
      <c r="D503" s="78"/>
      <c r="E503" s="78"/>
      <c r="F503" s="53"/>
      <c r="G503" s="53"/>
      <c r="H503" s="53"/>
      <c r="I503" s="100"/>
      <c r="J503" s="53"/>
      <c r="K503" s="53"/>
      <c r="L503" s="53"/>
      <c r="M503" s="53"/>
      <c r="N503" s="53"/>
      <c r="O503" s="53"/>
      <c r="P503" s="53"/>
      <c r="Q503" s="53"/>
      <c r="R503" s="53"/>
    </row>
    <row r="504" spans="1:18" ht="13.5" customHeight="1" x14ac:dyDescent="0.3">
      <c r="A504" s="53"/>
      <c r="B504" s="78"/>
      <c r="C504" s="78"/>
      <c r="D504" s="78"/>
      <c r="E504" s="78"/>
      <c r="F504" s="53"/>
      <c r="G504" s="53"/>
      <c r="H504" s="53"/>
      <c r="I504" s="100"/>
      <c r="J504" s="53"/>
      <c r="K504" s="53"/>
      <c r="L504" s="53"/>
      <c r="M504" s="53"/>
      <c r="N504" s="53"/>
      <c r="O504" s="53"/>
      <c r="P504" s="53"/>
      <c r="Q504" s="53"/>
      <c r="R504" s="53"/>
    </row>
    <row r="505" spans="1:18" ht="13.5" customHeight="1" x14ac:dyDescent="0.3">
      <c r="A505" s="53"/>
      <c r="B505" s="78"/>
      <c r="C505" s="78"/>
      <c r="D505" s="78"/>
      <c r="E505" s="78"/>
      <c r="F505" s="53"/>
      <c r="G505" s="53"/>
      <c r="H505" s="53"/>
      <c r="I505" s="100"/>
      <c r="J505" s="53"/>
      <c r="K505" s="53"/>
      <c r="L505" s="53"/>
      <c r="M505" s="53"/>
      <c r="N505" s="53"/>
      <c r="O505" s="53"/>
      <c r="P505" s="53"/>
      <c r="Q505" s="53"/>
      <c r="R505" s="53"/>
    </row>
    <row r="506" spans="1:18" ht="13.5" customHeight="1" x14ac:dyDescent="0.3">
      <c r="A506" s="53"/>
      <c r="B506" s="78"/>
      <c r="C506" s="78"/>
      <c r="D506" s="78"/>
      <c r="E506" s="78"/>
      <c r="F506" s="53"/>
      <c r="G506" s="53"/>
      <c r="H506" s="53"/>
      <c r="I506" s="100"/>
      <c r="J506" s="53"/>
      <c r="K506" s="53"/>
      <c r="L506" s="53"/>
      <c r="M506" s="53"/>
      <c r="N506" s="53"/>
      <c r="O506" s="53"/>
      <c r="P506" s="53"/>
      <c r="Q506" s="53"/>
      <c r="R506" s="53"/>
    </row>
    <row r="507" spans="1:18" ht="13.5" customHeight="1" x14ac:dyDescent="0.3">
      <c r="A507" s="53"/>
      <c r="B507" s="78"/>
      <c r="C507" s="78"/>
      <c r="D507" s="78"/>
      <c r="E507" s="78"/>
      <c r="F507" s="53"/>
      <c r="G507" s="53"/>
      <c r="H507" s="53"/>
      <c r="I507" s="100"/>
      <c r="J507" s="53"/>
      <c r="K507" s="53"/>
      <c r="L507" s="53"/>
      <c r="M507" s="53"/>
      <c r="N507" s="53"/>
      <c r="O507" s="53"/>
      <c r="P507" s="53"/>
      <c r="Q507" s="53"/>
      <c r="R507" s="53"/>
    </row>
    <row r="508" spans="1:18" ht="13.5" customHeight="1" x14ac:dyDescent="0.3">
      <c r="A508" s="53"/>
      <c r="B508" s="78"/>
      <c r="C508" s="78"/>
      <c r="D508" s="78"/>
      <c r="E508" s="78"/>
      <c r="F508" s="53"/>
      <c r="G508" s="53"/>
      <c r="H508" s="53"/>
      <c r="I508" s="100"/>
      <c r="J508" s="53"/>
      <c r="K508" s="53"/>
      <c r="L508" s="53"/>
      <c r="M508" s="53"/>
      <c r="N508" s="53"/>
      <c r="O508" s="53"/>
      <c r="P508" s="53"/>
      <c r="Q508" s="53"/>
      <c r="R508" s="53"/>
    </row>
    <row r="509" spans="1:18" ht="13.5" customHeight="1" x14ac:dyDescent="0.3">
      <c r="A509" s="53"/>
      <c r="B509" s="78"/>
      <c r="C509" s="78"/>
      <c r="D509" s="78"/>
      <c r="E509" s="78"/>
      <c r="F509" s="53"/>
      <c r="G509" s="53"/>
      <c r="H509" s="53"/>
      <c r="I509" s="100"/>
      <c r="J509" s="53"/>
      <c r="K509" s="53"/>
      <c r="L509" s="53"/>
      <c r="M509" s="53"/>
      <c r="N509" s="53"/>
      <c r="O509" s="53"/>
      <c r="P509" s="53"/>
      <c r="Q509" s="53"/>
      <c r="R509" s="53"/>
    </row>
    <row r="510" spans="1:18" ht="13.5" customHeight="1" x14ac:dyDescent="0.3">
      <c r="A510" s="53"/>
      <c r="B510" s="78"/>
      <c r="C510" s="78"/>
      <c r="D510" s="78"/>
      <c r="E510" s="78"/>
      <c r="F510" s="53"/>
      <c r="G510" s="53"/>
      <c r="H510" s="53"/>
      <c r="I510" s="100"/>
      <c r="J510" s="53"/>
      <c r="K510" s="53"/>
      <c r="L510" s="53"/>
      <c r="M510" s="53"/>
      <c r="N510" s="53"/>
      <c r="O510" s="53"/>
      <c r="P510" s="53"/>
      <c r="Q510" s="53"/>
      <c r="R510" s="53"/>
    </row>
    <row r="511" spans="1:18" ht="13.5" customHeight="1" x14ac:dyDescent="0.3">
      <c r="A511" s="53"/>
      <c r="B511" s="78"/>
      <c r="C511" s="78"/>
      <c r="D511" s="78"/>
      <c r="E511" s="78"/>
      <c r="F511" s="53"/>
      <c r="G511" s="53"/>
      <c r="H511" s="53"/>
      <c r="I511" s="100"/>
      <c r="J511" s="53"/>
      <c r="K511" s="53"/>
      <c r="L511" s="53"/>
      <c r="M511" s="53"/>
      <c r="N511" s="53"/>
      <c r="O511" s="53"/>
      <c r="P511" s="53"/>
      <c r="Q511" s="53"/>
      <c r="R511" s="53"/>
    </row>
    <row r="512" spans="1:18" ht="13.5" customHeight="1" x14ac:dyDescent="0.3">
      <c r="A512" s="53"/>
      <c r="B512" s="78"/>
      <c r="C512" s="78"/>
      <c r="D512" s="78"/>
      <c r="E512" s="78"/>
      <c r="F512" s="53"/>
      <c r="G512" s="53"/>
      <c r="H512" s="53"/>
      <c r="I512" s="100"/>
      <c r="J512" s="53"/>
      <c r="K512" s="53"/>
      <c r="L512" s="53"/>
      <c r="M512" s="53"/>
      <c r="N512" s="53"/>
      <c r="O512" s="53"/>
      <c r="P512" s="53"/>
      <c r="Q512" s="53"/>
      <c r="R512" s="53"/>
    </row>
    <row r="513" spans="1:18" ht="13.5" customHeight="1" x14ac:dyDescent="0.3">
      <c r="A513" s="53"/>
      <c r="B513" s="78"/>
      <c r="C513" s="78"/>
      <c r="D513" s="78"/>
      <c r="E513" s="78"/>
      <c r="F513" s="53"/>
      <c r="G513" s="53"/>
      <c r="H513" s="53"/>
      <c r="I513" s="100"/>
      <c r="J513" s="53"/>
      <c r="K513" s="53"/>
      <c r="L513" s="53"/>
      <c r="M513" s="53"/>
      <c r="N513" s="53"/>
      <c r="O513" s="53"/>
      <c r="P513" s="53"/>
      <c r="Q513" s="53"/>
      <c r="R513" s="53"/>
    </row>
    <row r="514" spans="1:18" ht="13.5" customHeight="1" x14ac:dyDescent="0.3">
      <c r="A514" s="53"/>
      <c r="B514" s="78"/>
      <c r="C514" s="78"/>
      <c r="D514" s="78"/>
      <c r="E514" s="78"/>
      <c r="F514" s="53"/>
      <c r="G514" s="53"/>
      <c r="H514" s="53"/>
      <c r="I514" s="100"/>
      <c r="J514" s="53"/>
      <c r="K514" s="53"/>
      <c r="L514" s="53"/>
      <c r="M514" s="53"/>
      <c r="N514" s="53"/>
      <c r="O514" s="53"/>
      <c r="P514" s="53"/>
      <c r="Q514" s="53"/>
      <c r="R514" s="53"/>
    </row>
    <row r="515" spans="1:18" ht="13.5" customHeight="1" x14ac:dyDescent="0.3">
      <c r="A515" s="53"/>
      <c r="B515" s="78"/>
      <c r="C515" s="78"/>
      <c r="D515" s="78"/>
      <c r="E515" s="78"/>
      <c r="F515" s="53"/>
      <c r="G515" s="53"/>
      <c r="H515" s="53"/>
      <c r="I515" s="100"/>
      <c r="J515" s="53"/>
      <c r="K515" s="53"/>
      <c r="L515" s="53"/>
      <c r="M515" s="53"/>
      <c r="N515" s="53"/>
      <c r="O515" s="53"/>
      <c r="P515" s="53"/>
      <c r="Q515" s="53"/>
      <c r="R515" s="53"/>
    </row>
    <row r="516" spans="1:18" ht="13.5" customHeight="1" x14ac:dyDescent="0.3">
      <c r="A516" s="53"/>
      <c r="B516" s="78"/>
      <c r="C516" s="78"/>
      <c r="D516" s="78"/>
      <c r="E516" s="78"/>
      <c r="F516" s="53"/>
      <c r="G516" s="53"/>
      <c r="H516" s="53"/>
      <c r="I516" s="100"/>
      <c r="J516" s="53"/>
      <c r="K516" s="53"/>
      <c r="L516" s="53"/>
      <c r="M516" s="53"/>
      <c r="N516" s="53"/>
      <c r="O516" s="53"/>
      <c r="P516" s="53"/>
      <c r="Q516" s="53"/>
      <c r="R516" s="53"/>
    </row>
    <row r="517" spans="1:18" ht="13.5" customHeight="1" x14ac:dyDescent="0.3">
      <c r="A517" s="53"/>
      <c r="B517" s="78"/>
      <c r="C517" s="78"/>
      <c r="D517" s="78"/>
      <c r="E517" s="78"/>
      <c r="F517" s="53"/>
      <c r="G517" s="53"/>
      <c r="H517" s="53"/>
      <c r="I517" s="100"/>
      <c r="J517" s="53"/>
      <c r="K517" s="53"/>
      <c r="L517" s="53"/>
      <c r="M517" s="53"/>
      <c r="N517" s="53"/>
      <c r="O517" s="53"/>
      <c r="P517" s="53"/>
      <c r="Q517" s="53"/>
      <c r="R517" s="53"/>
    </row>
    <row r="518" spans="1:18" ht="13.5" customHeight="1" x14ac:dyDescent="0.3">
      <c r="A518" s="53"/>
      <c r="B518" s="78"/>
      <c r="C518" s="78"/>
      <c r="D518" s="78"/>
      <c r="E518" s="78"/>
      <c r="F518" s="53"/>
      <c r="G518" s="53"/>
      <c r="H518" s="53"/>
      <c r="I518" s="100"/>
      <c r="J518" s="53"/>
      <c r="K518" s="53"/>
      <c r="L518" s="53"/>
      <c r="M518" s="53"/>
      <c r="N518" s="53"/>
      <c r="O518" s="53"/>
      <c r="P518" s="53"/>
      <c r="Q518" s="53"/>
      <c r="R518" s="53"/>
    </row>
    <row r="519" spans="1:18" ht="13.5" customHeight="1" x14ac:dyDescent="0.3">
      <c r="A519" s="53"/>
      <c r="B519" s="78"/>
      <c r="C519" s="78"/>
      <c r="D519" s="78"/>
      <c r="E519" s="78"/>
      <c r="F519" s="53"/>
      <c r="G519" s="53"/>
      <c r="H519" s="53"/>
      <c r="I519" s="100"/>
      <c r="J519" s="53"/>
      <c r="K519" s="53"/>
      <c r="L519" s="53"/>
      <c r="M519" s="53"/>
      <c r="N519" s="53"/>
      <c r="O519" s="53"/>
      <c r="P519" s="53"/>
      <c r="Q519" s="53"/>
      <c r="R519" s="53"/>
    </row>
    <row r="520" spans="1:18" ht="13.5" customHeight="1" x14ac:dyDescent="0.3">
      <c r="A520" s="53"/>
      <c r="B520" s="78"/>
      <c r="C520" s="78"/>
      <c r="D520" s="78"/>
      <c r="E520" s="78"/>
      <c r="F520" s="53"/>
      <c r="G520" s="53"/>
      <c r="H520" s="53"/>
      <c r="I520" s="100"/>
      <c r="J520" s="53"/>
      <c r="K520" s="53"/>
      <c r="L520" s="53"/>
      <c r="M520" s="53"/>
      <c r="N520" s="53"/>
      <c r="O520" s="53"/>
      <c r="P520" s="53"/>
      <c r="Q520" s="53"/>
      <c r="R520" s="53"/>
    </row>
    <row r="521" spans="1:18" ht="13.5" customHeight="1" x14ac:dyDescent="0.3">
      <c r="A521" s="53"/>
      <c r="B521" s="78"/>
      <c r="C521" s="78"/>
      <c r="D521" s="78"/>
      <c r="E521" s="78"/>
      <c r="F521" s="53"/>
      <c r="G521" s="53"/>
      <c r="H521" s="53"/>
      <c r="I521" s="100"/>
      <c r="J521" s="53"/>
      <c r="K521" s="53"/>
      <c r="L521" s="53"/>
      <c r="M521" s="53"/>
      <c r="N521" s="53"/>
      <c r="O521" s="53"/>
      <c r="P521" s="53"/>
      <c r="Q521" s="53"/>
      <c r="R521" s="53"/>
    </row>
    <row r="522" spans="1:18" ht="13.5" customHeight="1" x14ac:dyDescent="0.3">
      <c r="A522" s="53"/>
      <c r="B522" s="78"/>
      <c r="C522" s="78"/>
      <c r="D522" s="78"/>
      <c r="E522" s="78"/>
      <c r="F522" s="53"/>
      <c r="G522" s="53"/>
      <c r="H522" s="53"/>
      <c r="I522" s="100"/>
      <c r="J522" s="53"/>
      <c r="K522" s="53"/>
      <c r="L522" s="53"/>
      <c r="M522" s="53"/>
      <c r="N522" s="53"/>
      <c r="O522" s="53"/>
      <c r="P522" s="53"/>
      <c r="Q522" s="53"/>
      <c r="R522" s="53"/>
    </row>
    <row r="523" spans="1:18" ht="13.5" customHeight="1" x14ac:dyDescent="0.3">
      <c r="A523" s="53"/>
      <c r="B523" s="78"/>
      <c r="C523" s="78"/>
      <c r="D523" s="78"/>
      <c r="E523" s="78"/>
      <c r="F523" s="53"/>
      <c r="G523" s="53"/>
      <c r="H523" s="53"/>
      <c r="I523" s="100"/>
      <c r="J523" s="53"/>
      <c r="K523" s="53"/>
      <c r="L523" s="53"/>
      <c r="M523" s="53"/>
      <c r="N523" s="53"/>
      <c r="O523" s="53"/>
      <c r="P523" s="53"/>
      <c r="Q523" s="53"/>
      <c r="R523" s="53"/>
    </row>
    <row r="524" spans="1:18" ht="13.5" customHeight="1" x14ac:dyDescent="0.3">
      <c r="A524" s="53"/>
      <c r="B524" s="78"/>
      <c r="C524" s="78"/>
      <c r="D524" s="78"/>
      <c r="E524" s="78"/>
      <c r="F524" s="53"/>
      <c r="G524" s="53"/>
      <c r="H524" s="53"/>
      <c r="I524" s="100"/>
      <c r="J524" s="53"/>
      <c r="K524" s="53"/>
      <c r="L524" s="53"/>
      <c r="M524" s="53"/>
      <c r="N524" s="53"/>
      <c r="O524" s="53"/>
      <c r="P524" s="53"/>
      <c r="Q524" s="53"/>
      <c r="R524" s="53"/>
    </row>
    <row r="525" spans="1:18" ht="13.5" customHeight="1" x14ac:dyDescent="0.3">
      <c r="A525" s="53"/>
      <c r="B525" s="78"/>
      <c r="C525" s="78"/>
      <c r="D525" s="78"/>
      <c r="E525" s="78"/>
      <c r="F525" s="53"/>
      <c r="G525" s="53"/>
      <c r="H525" s="53"/>
      <c r="I525" s="100"/>
      <c r="J525" s="53"/>
      <c r="K525" s="53"/>
      <c r="L525" s="53"/>
      <c r="M525" s="53"/>
      <c r="N525" s="53"/>
      <c r="O525" s="53"/>
      <c r="P525" s="53"/>
      <c r="Q525" s="53"/>
      <c r="R525" s="53"/>
    </row>
    <row r="526" spans="1:18" ht="13.5" customHeight="1" x14ac:dyDescent="0.3">
      <c r="A526" s="53"/>
      <c r="B526" s="78"/>
      <c r="C526" s="78"/>
      <c r="D526" s="78"/>
      <c r="E526" s="78"/>
      <c r="F526" s="53"/>
      <c r="G526" s="53"/>
      <c r="H526" s="53"/>
      <c r="I526" s="100"/>
      <c r="J526" s="53"/>
      <c r="K526" s="53"/>
      <c r="L526" s="53"/>
      <c r="M526" s="53"/>
      <c r="N526" s="53"/>
      <c r="O526" s="53"/>
      <c r="P526" s="53"/>
      <c r="Q526" s="53"/>
      <c r="R526" s="53"/>
    </row>
    <row r="527" spans="1:18" ht="13.5" customHeight="1" x14ac:dyDescent="0.3">
      <c r="A527" s="53"/>
      <c r="B527" s="78"/>
      <c r="C527" s="78"/>
      <c r="D527" s="78"/>
      <c r="E527" s="78"/>
      <c r="F527" s="53"/>
      <c r="G527" s="53"/>
      <c r="H527" s="53"/>
      <c r="I527" s="100"/>
      <c r="J527" s="53"/>
      <c r="K527" s="53"/>
      <c r="L527" s="53"/>
      <c r="M527" s="53"/>
      <c r="N527" s="53"/>
      <c r="O527" s="53"/>
      <c r="P527" s="53"/>
      <c r="Q527" s="53"/>
      <c r="R527" s="53"/>
    </row>
    <row r="528" spans="1:18" ht="13.5" customHeight="1" x14ac:dyDescent="0.3">
      <c r="A528" s="53"/>
      <c r="B528" s="78"/>
      <c r="C528" s="78"/>
      <c r="D528" s="78"/>
      <c r="E528" s="78"/>
      <c r="F528" s="53"/>
      <c r="G528" s="53"/>
      <c r="H528" s="53"/>
      <c r="I528" s="100"/>
      <c r="J528" s="53"/>
      <c r="K528" s="53"/>
      <c r="L528" s="53"/>
      <c r="M528" s="53"/>
      <c r="N528" s="53"/>
      <c r="O528" s="53"/>
      <c r="P528" s="53"/>
      <c r="Q528" s="53"/>
      <c r="R528" s="53"/>
    </row>
    <row r="529" spans="1:18" ht="13.5" customHeight="1" x14ac:dyDescent="0.3">
      <c r="A529" s="53"/>
      <c r="B529" s="78"/>
      <c r="C529" s="78"/>
      <c r="D529" s="78"/>
      <c r="E529" s="78"/>
      <c r="F529" s="53"/>
      <c r="G529" s="53"/>
      <c r="H529" s="53"/>
      <c r="I529" s="100"/>
      <c r="J529" s="53"/>
      <c r="K529" s="53"/>
      <c r="L529" s="53"/>
      <c r="M529" s="53"/>
      <c r="N529" s="53"/>
      <c r="O529" s="53"/>
      <c r="P529" s="53"/>
      <c r="Q529" s="53"/>
      <c r="R529" s="53"/>
    </row>
    <row r="530" spans="1:18" ht="13.5" customHeight="1" x14ac:dyDescent="0.3">
      <c r="A530" s="53"/>
      <c r="B530" s="78"/>
      <c r="C530" s="78"/>
      <c r="D530" s="78"/>
      <c r="E530" s="78"/>
      <c r="F530" s="53"/>
      <c r="G530" s="53"/>
      <c r="H530" s="53"/>
      <c r="I530" s="100"/>
      <c r="J530" s="53"/>
      <c r="K530" s="53"/>
      <c r="L530" s="53"/>
      <c r="M530" s="53"/>
      <c r="N530" s="53"/>
      <c r="O530" s="53"/>
      <c r="P530" s="53"/>
      <c r="Q530" s="53"/>
      <c r="R530" s="53"/>
    </row>
    <row r="531" spans="1:18" ht="13.5" customHeight="1" x14ac:dyDescent="0.3">
      <c r="A531" s="53"/>
      <c r="B531" s="78"/>
      <c r="C531" s="78"/>
      <c r="D531" s="78"/>
      <c r="E531" s="78"/>
      <c r="F531" s="53"/>
      <c r="G531" s="53"/>
      <c r="H531" s="53"/>
      <c r="I531" s="100"/>
      <c r="J531" s="53"/>
      <c r="K531" s="53"/>
      <c r="L531" s="53"/>
      <c r="M531" s="53"/>
      <c r="N531" s="53"/>
      <c r="O531" s="53"/>
      <c r="P531" s="53"/>
      <c r="Q531" s="53"/>
      <c r="R531" s="53"/>
    </row>
    <row r="532" spans="1:18" ht="13.5" customHeight="1" x14ac:dyDescent="0.3">
      <c r="A532" s="53"/>
      <c r="B532" s="78"/>
      <c r="C532" s="78"/>
      <c r="D532" s="78"/>
      <c r="E532" s="78"/>
      <c r="F532" s="53"/>
      <c r="G532" s="53"/>
      <c r="H532" s="53"/>
      <c r="I532" s="100"/>
      <c r="J532" s="53"/>
      <c r="K532" s="53"/>
      <c r="L532" s="53"/>
      <c r="M532" s="53"/>
      <c r="N532" s="53"/>
      <c r="O532" s="53"/>
      <c r="P532" s="53"/>
      <c r="Q532" s="53"/>
      <c r="R532" s="53"/>
    </row>
    <row r="533" spans="1:18" ht="13.5" customHeight="1" x14ac:dyDescent="0.3">
      <c r="A533" s="53"/>
      <c r="B533" s="78"/>
      <c r="C533" s="78"/>
      <c r="D533" s="78"/>
      <c r="E533" s="78"/>
      <c r="F533" s="53"/>
      <c r="G533" s="53"/>
      <c r="H533" s="53"/>
      <c r="I533" s="100"/>
      <c r="J533" s="53"/>
      <c r="K533" s="53"/>
      <c r="L533" s="53"/>
      <c r="M533" s="53"/>
      <c r="N533" s="53"/>
      <c r="O533" s="53"/>
      <c r="P533" s="53"/>
      <c r="Q533" s="53"/>
      <c r="R533" s="53"/>
    </row>
    <row r="534" spans="1:18" ht="13.5" customHeight="1" x14ac:dyDescent="0.3">
      <c r="A534" s="53"/>
      <c r="B534" s="78"/>
      <c r="C534" s="78"/>
      <c r="D534" s="78"/>
      <c r="E534" s="78"/>
      <c r="F534" s="53"/>
      <c r="G534" s="53"/>
      <c r="H534" s="53"/>
      <c r="I534" s="100"/>
      <c r="J534" s="53"/>
      <c r="K534" s="53"/>
      <c r="L534" s="53"/>
      <c r="M534" s="53"/>
      <c r="N534" s="53"/>
      <c r="O534" s="53"/>
      <c r="P534" s="53"/>
      <c r="Q534" s="53"/>
      <c r="R534" s="53"/>
    </row>
    <row r="535" spans="1:18" ht="13.5" customHeight="1" x14ac:dyDescent="0.3">
      <c r="A535" s="53"/>
      <c r="B535" s="78"/>
      <c r="C535" s="78"/>
      <c r="D535" s="78"/>
      <c r="E535" s="78"/>
      <c r="F535" s="53"/>
      <c r="G535" s="53"/>
      <c r="H535" s="53"/>
      <c r="I535" s="100"/>
      <c r="J535" s="53"/>
      <c r="K535" s="53"/>
      <c r="L535" s="53"/>
      <c r="M535" s="53"/>
      <c r="N535" s="53"/>
      <c r="O535" s="53"/>
      <c r="P535" s="53"/>
      <c r="Q535" s="53"/>
      <c r="R535" s="53"/>
    </row>
    <row r="536" spans="1:18" ht="13.5" customHeight="1" x14ac:dyDescent="0.3">
      <c r="A536" s="53"/>
      <c r="B536" s="78"/>
      <c r="C536" s="78"/>
      <c r="D536" s="78"/>
      <c r="E536" s="78"/>
      <c r="F536" s="53"/>
      <c r="G536" s="53"/>
      <c r="H536" s="53"/>
      <c r="I536" s="100"/>
      <c r="J536" s="53"/>
      <c r="K536" s="53"/>
      <c r="L536" s="53"/>
      <c r="M536" s="53"/>
      <c r="N536" s="53"/>
      <c r="O536" s="53"/>
      <c r="P536" s="53"/>
      <c r="Q536" s="53"/>
      <c r="R536" s="53"/>
    </row>
    <row r="537" spans="1:18" ht="13.5" customHeight="1" x14ac:dyDescent="0.3">
      <c r="A537" s="53"/>
      <c r="B537" s="78"/>
      <c r="C537" s="78"/>
      <c r="D537" s="78"/>
      <c r="E537" s="78"/>
      <c r="F537" s="53"/>
      <c r="G537" s="53"/>
      <c r="H537" s="53"/>
      <c r="I537" s="100"/>
      <c r="J537" s="53"/>
      <c r="K537" s="53"/>
      <c r="L537" s="53"/>
      <c r="M537" s="53"/>
      <c r="N537" s="53"/>
      <c r="O537" s="53"/>
      <c r="P537" s="53"/>
      <c r="Q537" s="53"/>
      <c r="R537" s="53"/>
    </row>
    <row r="538" spans="1:18" ht="13.5" customHeight="1" x14ac:dyDescent="0.3">
      <c r="A538" s="53"/>
      <c r="B538" s="78"/>
      <c r="C538" s="78"/>
      <c r="D538" s="78"/>
      <c r="E538" s="78"/>
      <c r="F538" s="53"/>
      <c r="G538" s="53"/>
      <c r="H538" s="53"/>
      <c r="I538" s="100"/>
      <c r="J538" s="53"/>
      <c r="K538" s="53"/>
      <c r="L538" s="53"/>
      <c r="M538" s="53"/>
      <c r="N538" s="53"/>
      <c r="O538" s="53"/>
      <c r="P538" s="53"/>
      <c r="Q538" s="53"/>
      <c r="R538" s="53"/>
    </row>
    <row r="539" spans="1:18" ht="13.5" customHeight="1" x14ac:dyDescent="0.3">
      <c r="A539" s="53"/>
      <c r="B539" s="78"/>
      <c r="C539" s="78"/>
      <c r="D539" s="78"/>
      <c r="E539" s="78"/>
      <c r="F539" s="53"/>
      <c r="G539" s="53"/>
      <c r="H539" s="53"/>
      <c r="I539" s="100"/>
      <c r="J539" s="53"/>
      <c r="K539" s="53"/>
      <c r="L539" s="53"/>
      <c r="M539" s="53"/>
      <c r="N539" s="53"/>
      <c r="O539" s="53"/>
      <c r="P539" s="53"/>
      <c r="Q539" s="53"/>
      <c r="R539" s="53"/>
    </row>
    <row r="540" spans="1:18" ht="13.5" customHeight="1" x14ac:dyDescent="0.3">
      <c r="A540" s="53"/>
      <c r="B540" s="78"/>
      <c r="C540" s="78"/>
      <c r="D540" s="78"/>
      <c r="E540" s="78"/>
      <c r="F540" s="53"/>
      <c r="G540" s="53"/>
      <c r="H540" s="53"/>
      <c r="I540" s="100"/>
      <c r="J540" s="53"/>
      <c r="K540" s="53"/>
      <c r="L540" s="53"/>
      <c r="M540" s="53"/>
      <c r="N540" s="53"/>
      <c r="O540" s="53"/>
      <c r="P540" s="53"/>
      <c r="Q540" s="53"/>
      <c r="R540" s="53"/>
    </row>
    <row r="541" spans="1:18" ht="13.5" customHeight="1" x14ac:dyDescent="0.3">
      <c r="A541" s="53"/>
      <c r="B541" s="78"/>
      <c r="C541" s="78"/>
      <c r="D541" s="78"/>
      <c r="E541" s="78"/>
      <c r="F541" s="53"/>
      <c r="G541" s="53"/>
      <c r="H541" s="53"/>
      <c r="I541" s="100"/>
      <c r="J541" s="53"/>
      <c r="K541" s="53"/>
      <c r="L541" s="53"/>
      <c r="M541" s="53"/>
      <c r="N541" s="53"/>
      <c r="O541" s="53"/>
      <c r="P541" s="53"/>
      <c r="Q541" s="53"/>
      <c r="R541" s="53"/>
    </row>
    <row r="542" spans="1:18" ht="13.5" customHeight="1" x14ac:dyDescent="0.3">
      <c r="A542" s="53"/>
      <c r="B542" s="78"/>
      <c r="C542" s="78"/>
      <c r="D542" s="78"/>
      <c r="E542" s="78"/>
      <c r="F542" s="53"/>
      <c r="G542" s="53"/>
      <c r="H542" s="53"/>
      <c r="I542" s="100"/>
      <c r="J542" s="53"/>
      <c r="K542" s="53"/>
      <c r="L542" s="53"/>
      <c r="M542" s="53"/>
      <c r="N542" s="53"/>
      <c r="O542" s="53"/>
      <c r="P542" s="53"/>
      <c r="Q542" s="53"/>
      <c r="R542" s="53"/>
    </row>
    <row r="543" spans="1:18" ht="13.5" customHeight="1" x14ac:dyDescent="0.3">
      <c r="A543" s="53"/>
      <c r="B543" s="78"/>
      <c r="C543" s="78"/>
      <c r="D543" s="78"/>
      <c r="E543" s="78"/>
      <c r="F543" s="53"/>
      <c r="G543" s="53"/>
      <c r="H543" s="53"/>
      <c r="I543" s="100"/>
      <c r="J543" s="53"/>
      <c r="K543" s="53"/>
      <c r="L543" s="53"/>
      <c r="M543" s="53"/>
      <c r="N543" s="53"/>
      <c r="O543" s="53"/>
      <c r="P543" s="53"/>
      <c r="Q543" s="53"/>
      <c r="R543" s="53"/>
    </row>
    <row r="544" spans="1:18" ht="13.5" customHeight="1" x14ac:dyDescent="0.3">
      <c r="A544" s="53"/>
      <c r="B544" s="78"/>
      <c r="C544" s="78"/>
      <c r="D544" s="78"/>
      <c r="E544" s="78"/>
      <c r="F544" s="53"/>
      <c r="G544" s="53"/>
      <c r="H544" s="53"/>
      <c r="I544" s="100"/>
      <c r="J544" s="53"/>
      <c r="K544" s="53"/>
      <c r="L544" s="53"/>
      <c r="M544" s="53"/>
      <c r="N544" s="53"/>
      <c r="O544" s="53"/>
      <c r="P544" s="53"/>
      <c r="Q544" s="53"/>
      <c r="R544" s="53"/>
    </row>
    <row r="545" spans="1:18" ht="13.5" customHeight="1" x14ac:dyDescent="0.3">
      <c r="A545" s="53"/>
      <c r="B545" s="78"/>
      <c r="C545" s="78"/>
      <c r="D545" s="78"/>
      <c r="E545" s="78"/>
      <c r="F545" s="53"/>
      <c r="G545" s="53"/>
      <c r="H545" s="53"/>
      <c r="I545" s="100"/>
      <c r="J545" s="53"/>
      <c r="K545" s="53"/>
      <c r="L545" s="53"/>
      <c r="M545" s="53"/>
      <c r="N545" s="53"/>
      <c r="O545" s="53"/>
      <c r="P545" s="53"/>
      <c r="Q545" s="53"/>
      <c r="R545" s="53"/>
    </row>
    <row r="546" spans="1:18" ht="13.5" customHeight="1" x14ac:dyDescent="0.3">
      <c r="A546" s="53"/>
      <c r="B546" s="78"/>
      <c r="C546" s="78"/>
      <c r="D546" s="78"/>
      <c r="E546" s="78"/>
      <c r="F546" s="53"/>
      <c r="G546" s="53"/>
      <c r="H546" s="53"/>
      <c r="I546" s="100"/>
      <c r="J546" s="53"/>
      <c r="K546" s="53"/>
      <c r="L546" s="53"/>
      <c r="M546" s="53"/>
      <c r="N546" s="53"/>
      <c r="O546" s="53"/>
      <c r="P546" s="53"/>
      <c r="Q546" s="53"/>
      <c r="R546" s="53"/>
    </row>
    <row r="547" spans="1:18" ht="13.5" customHeight="1" x14ac:dyDescent="0.3">
      <c r="A547" s="53"/>
      <c r="B547" s="78"/>
      <c r="C547" s="78"/>
      <c r="D547" s="78"/>
      <c r="E547" s="78"/>
      <c r="F547" s="53"/>
      <c r="G547" s="53"/>
      <c r="H547" s="53"/>
      <c r="I547" s="100"/>
      <c r="J547" s="53"/>
      <c r="K547" s="53"/>
      <c r="L547" s="53"/>
      <c r="M547" s="53"/>
      <c r="N547" s="53"/>
      <c r="O547" s="53"/>
      <c r="P547" s="53"/>
      <c r="Q547" s="53"/>
      <c r="R547" s="53"/>
    </row>
    <row r="548" spans="1:18" ht="13.5" customHeight="1" x14ac:dyDescent="0.3">
      <c r="A548" s="53"/>
      <c r="B548" s="78"/>
      <c r="C548" s="78"/>
      <c r="D548" s="78"/>
      <c r="E548" s="78"/>
      <c r="F548" s="53"/>
      <c r="G548" s="53"/>
      <c r="H548" s="53"/>
      <c r="I548" s="100"/>
      <c r="J548" s="53"/>
      <c r="K548" s="53"/>
      <c r="L548" s="53"/>
      <c r="M548" s="53"/>
      <c r="N548" s="53"/>
      <c r="O548" s="53"/>
      <c r="P548" s="53"/>
      <c r="Q548" s="53"/>
      <c r="R548" s="53"/>
    </row>
    <row r="549" spans="1:18" ht="13.5" customHeight="1" x14ac:dyDescent="0.3">
      <c r="A549" s="53"/>
      <c r="B549" s="78"/>
      <c r="C549" s="78"/>
      <c r="D549" s="78"/>
      <c r="E549" s="78"/>
      <c r="F549" s="53"/>
      <c r="G549" s="53"/>
      <c r="H549" s="53"/>
      <c r="I549" s="100"/>
      <c r="J549" s="53"/>
      <c r="K549" s="53"/>
      <c r="L549" s="53"/>
      <c r="M549" s="53"/>
      <c r="N549" s="53"/>
      <c r="O549" s="53"/>
      <c r="P549" s="53"/>
      <c r="Q549" s="53"/>
      <c r="R549" s="53"/>
    </row>
    <row r="550" spans="1:18" ht="13.5" customHeight="1" x14ac:dyDescent="0.3">
      <c r="A550" s="53"/>
      <c r="B550" s="78"/>
      <c r="C550" s="78"/>
      <c r="D550" s="78"/>
      <c r="E550" s="78"/>
      <c r="F550" s="53"/>
      <c r="G550" s="53"/>
      <c r="H550" s="53"/>
      <c r="I550" s="100"/>
      <c r="J550" s="53"/>
      <c r="K550" s="53"/>
      <c r="L550" s="53"/>
      <c r="M550" s="53"/>
      <c r="N550" s="53"/>
      <c r="O550" s="53"/>
      <c r="P550" s="53"/>
      <c r="Q550" s="53"/>
      <c r="R550" s="53"/>
    </row>
    <row r="551" spans="1:18" ht="13.5" customHeight="1" x14ac:dyDescent="0.3">
      <c r="A551" s="53"/>
      <c r="B551" s="78"/>
      <c r="C551" s="78"/>
      <c r="D551" s="78"/>
      <c r="E551" s="78"/>
      <c r="F551" s="53"/>
      <c r="G551" s="53"/>
      <c r="H551" s="53"/>
      <c r="I551" s="100"/>
      <c r="J551" s="53"/>
      <c r="K551" s="53"/>
      <c r="L551" s="53"/>
      <c r="M551" s="53"/>
      <c r="N551" s="53"/>
      <c r="O551" s="53"/>
      <c r="P551" s="53"/>
      <c r="Q551" s="53"/>
      <c r="R551" s="53"/>
    </row>
    <row r="552" spans="1:18" ht="13.5" customHeight="1" x14ac:dyDescent="0.3">
      <c r="A552" s="53"/>
      <c r="B552" s="78"/>
      <c r="C552" s="78"/>
      <c r="D552" s="78"/>
      <c r="E552" s="78"/>
      <c r="F552" s="53"/>
      <c r="G552" s="53"/>
      <c r="H552" s="53"/>
      <c r="I552" s="100"/>
      <c r="J552" s="53"/>
      <c r="K552" s="53"/>
      <c r="L552" s="53"/>
      <c r="M552" s="53"/>
      <c r="N552" s="53"/>
      <c r="O552" s="53"/>
      <c r="P552" s="53"/>
      <c r="Q552" s="53"/>
      <c r="R552" s="53"/>
    </row>
    <row r="553" spans="1:18" ht="13.5" customHeight="1" x14ac:dyDescent="0.3">
      <c r="A553" s="53"/>
      <c r="B553" s="78"/>
      <c r="C553" s="78"/>
      <c r="D553" s="78"/>
      <c r="E553" s="78"/>
      <c r="F553" s="53"/>
      <c r="G553" s="53"/>
      <c r="H553" s="53"/>
      <c r="I553" s="100"/>
      <c r="J553" s="53"/>
      <c r="K553" s="53"/>
      <c r="L553" s="53"/>
      <c r="M553" s="53"/>
      <c r="N553" s="53"/>
      <c r="O553" s="53"/>
      <c r="P553" s="53"/>
      <c r="Q553" s="53"/>
      <c r="R553" s="53"/>
    </row>
    <row r="554" spans="1:18" ht="13.5" customHeight="1" x14ac:dyDescent="0.3">
      <c r="A554" s="53"/>
      <c r="B554" s="78"/>
      <c r="C554" s="78"/>
      <c r="D554" s="78"/>
      <c r="E554" s="78"/>
      <c r="F554" s="53"/>
      <c r="G554" s="53"/>
      <c r="H554" s="53"/>
      <c r="I554" s="100"/>
      <c r="J554" s="53"/>
      <c r="K554" s="53"/>
      <c r="L554" s="53"/>
      <c r="M554" s="53"/>
      <c r="N554" s="53"/>
      <c r="O554" s="53"/>
      <c r="P554" s="53"/>
      <c r="Q554" s="53"/>
      <c r="R554" s="53"/>
    </row>
    <row r="555" spans="1:18" ht="13.5" customHeight="1" x14ac:dyDescent="0.3">
      <c r="A555" s="53"/>
      <c r="B555" s="78"/>
      <c r="C555" s="78"/>
      <c r="D555" s="78"/>
      <c r="E555" s="78"/>
      <c r="F555" s="53"/>
      <c r="G555" s="53"/>
      <c r="H555" s="53"/>
      <c r="I555" s="100"/>
      <c r="J555" s="53"/>
      <c r="K555" s="53"/>
      <c r="L555" s="53"/>
      <c r="M555" s="53"/>
      <c r="N555" s="53"/>
      <c r="O555" s="53"/>
      <c r="P555" s="53"/>
      <c r="Q555" s="53"/>
      <c r="R555" s="53"/>
    </row>
    <row r="556" spans="1:18" ht="13.5" customHeight="1" x14ac:dyDescent="0.3">
      <c r="A556" s="53"/>
      <c r="B556" s="78"/>
      <c r="C556" s="78"/>
      <c r="D556" s="78"/>
      <c r="E556" s="78"/>
      <c r="F556" s="53"/>
      <c r="G556" s="53"/>
      <c r="H556" s="53"/>
      <c r="I556" s="100"/>
      <c r="J556" s="53"/>
      <c r="K556" s="53"/>
      <c r="L556" s="53"/>
      <c r="M556" s="53"/>
      <c r="N556" s="53"/>
      <c r="O556" s="53"/>
      <c r="P556" s="53"/>
      <c r="Q556" s="53"/>
      <c r="R556" s="53"/>
    </row>
    <row r="557" spans="1:18" ht="13.5" customHeight="1" x14ac:dyDescent="0.3">
      <c r="A557" s="53"/>
      <c r="B557" s="78"/>
      <c r="C557" s="78"/>
      <c r="D557" s="78"/>
      <c r="E557" s="78"/>
      <c r="F557" s="53"/>
      <c r="G557" s="53"/>
      <c r="H557" s="53"/>
      <c r="I557" s="100"/>
      <c r="J557" s="53"/>
      <c r="K557" s="53"/>
      <c r="L557" s="53"/>
      <c r="M557" s="53"/>
      <c r="N557" s="53"/>
      <c r="O557" s="53"/>
      <c r="P557" s="53"/>
      <c r="Q557" s="53"/>
      <c r="R557" s="53"/>
    </row>
    <row r="558" spans="1:18" ht="13.5" customHeight="1" x14ac:dyDescent="0.3">
      <c r="A558" s="53"/>
      <c r="B558" s="78"/>
      <c r="C558" s="78"/>
      <c r="D558" s="78"/>
      <c r="E558" s="78"/>
      <c r="F558" s="53"/>
      <c r="G558" s="53"/>
      <c r="H558" s="53"/>
      <c r="I558" s="100"/>
      <c r="J558" s="53"/>
      <c r="K558" s="53"/>
      <c r="L558" s="53"/>
      <c r="M558" s="53"/>
      <c r="N558" s="53"/>
      <c r="O558" s="53"/>
      <c r="P558" s="53"/>
      <c r="Q558" s="53"/>
      <c r="R558" s="53"/>
    </row>
    <row r="559" spans="1:18" ht="13.5" customHeight="1" x14ac:dyDescent="0.3">
      <c r="A559" s="53"/>
      <c r="B559" s="78"/>
      <c r="C559" s="78"/>
      <c r="D559" s="78"/>
      <c r="E559" s="78"/>
      <c r="F559" s="53"/>
      <c r="G559" s="53"/>
      <c r="H559" s="53"/>
      <c r="I559" s="100"/>
      <c r="J559" s="53"/>
      <c r="K559" s="53"/>
      <c r="L559" s="53"/>
      <c r="M559" s="53"/>
      <c r="N559" s="53"/>
      <c r="O559" s="53"/>
      <c r="P559" s="53"/>
      <c r="Q559" s="53"/>
      <c r="R559" s="53"/>
    </row>
    <row r="560" spans="1:18" ht="13.5" customHeight="1" x14ac:dyDescent="0.3">
      <c r="A560" s="53"/>
      <c r="B560" s="78"/>
      <c r="C560" s="78"/>
      <c r="D560" s="78"/>
      <c r="E560" s="78"/>
      <c r="F560" s="53"/>
      <c r="G560" s="53"/>
      <c r="H560" s="53"/>
      <c r="I560" s="100"/>
      <c r="J560" s="53"/>
      <c r="K560" s="53"/>
      <c r="L560" s="53"/>
      <c r="M560" s="53"/>
      <c r="N560" s="53"/>
      <c r="O560" s="53"/>
      <c r="P560" s="53"/>
      <c r="Q560" s="53"/>
      <c r="R560" s="53"/>
    </row>
    <row r="561" spans="1:18" ht="13.5" customHeight="1" x14ac:dyDescent="0.3">
      <c r="A561" s="53"/>
      <c r="B561" s="78"/>
      <c r="C561" s="78"/>
      <c r="D561" s="78"/>
      <c r="E561" s="78"/>
      <c r="F561" s="53"/>
      <c r="G561" s="53"/>
      <c r="H561" s="53"/>
      <c r="I561" s="100"/>
      <c r="J561" s="53"/>
      <c r="K561" s="53"/>
      <c r="L561" s="53"/>
      <c r="M561" s="53"/>
      <c r="N561" s="53"/>
      <c r="O561" s="53"/>
      <c r="P561" s="53"/>
      <c r="Q561" s="53"/>
      <c r="R561" s="53"/>
    </row>
    <row r="562" spans="1:18" ht="13.5" customHeight="1" x14ac:dyDescent="0.3">
      <c r="A562" s="53"/>
      <c r="B562" s="78"/>
      <c r="C562" s="78"/>
      <c r="D562" s="78"/>
      <c r="E562" s="78"/>
      <c r="F562" s="53"/>
      <c r="G562" s="53"/>
      <c r="H562" s="53"/>
      <c r="I562" s="100"/>
      <c r="J562" s="53"/>
      <c r="K562" s="53"/>
      <c r="L562" s="53"/>
      <c r="M562" s="53"/>
      <c r="N562" s="53"/>
      <c r="O562" s="53"/>
      <c r="P562" s="53"/>
      <c r="Q562" s="53"/>
      <c r="R562" s="53"/>
    </row>
    <row r="563" spans="1:18" ht="13.5" customHeight="1" x14ac:dyDescent="0.3">
      <c r="A563" s="53"/>
      <c r="B563" s="78"/>
      <c r="C563" s="78"/>
      <c r="D563" s="78"/>
      <c r="E563" s="78"/>
      <c r="F563" s="53"/>
      <c r="G563" s="53"/>
      <c r="H563" s="53"/>
      <c r="I563" s="100"/>
      <c r="J563" s="53"/>
      <c r="K563" s="53"/>
      <c r="L563" s="53"/>
      <c r="M563" s="53"/>
      <c r="N563" s="53"/>
      <c r="O563" s="53"/>
      <c r="P563" s="53"/>
      <c r="Q563" s="53"/>
      <c r="R563" s="53"/>
    </row>
    <row r="564" spans="1:18" ht="13.5" customHeight="1" x14ac:dyDescent="0.3">
      <c r="A564" s="53"/>
      <c r="B564" s="78"/>
      <c r="C564" s="78"/>
      <c r="D564" s="78"/>
      <c r="E564" s="78"/>
      <c r="F564" s="53"/>
      <c r="G564" s="53"/>
      <c r="H564" s="53"/>
      <c r="I564" s="100"/>
      <c r="J564" s="53"/>
      <c r="K564" s="53"/>
      <c r="L564" s="53"/>
      <c r="M564" s="53"/>
      <c r="N564" s="53"/>
      <c r="O564" s="53"/>
      <c r="P564" s="53"/>
      <c r="Q564" s="53"/>
      <c r="R564" s="53"/>
    </row>
    <row r="565" spans="1:18" ht="13.5" customHeight="1" x14ac:dyDescent="0.3">
      <c r="A565" s="53"/>
      <c r="B565" s="78"/>
      <c r="C565" s="78"/>
      <c r="D565" s="78"/>
      <c r="E565" s="78"/>
      <c r="F565" s="53"/>
      <c r="G565" s="53"/>
      <c r="H565" s="53"/>
      <c r="I565" s="100"/>
      <c r="J565" s="53"/>
      <c r="K565" s="53"/>
      <c r="L565" s="53"/>
      <c r="M565" s="53"/>
      <c r="N565" s="53"/>
      <c r="O565" s="53"/>
      <c r="P565" s="53"/>
      <c r="Q565" s="53"/>
      <c r="R565" s="53"/>
    </row>
    <row r="566" spans="1:18" ht="13.5" customHeight="1" x14ac:dyDescent="0.3">
      <c r="A566" s="53"/>
      <c r="B566" s="78"/>
      <c r="C566" s="78"/>
      <c r="D566" s="78"/>
      <c r="E566" s="78"/>
      <c r="F566" s="53"/>
      <c r="G566" s="53"/>
      <c r="H566" s="53"/>
      <c r="I566" s="100"/>
      <c r="J566" s="53"/>
      <c r="K566" s="53"/>
      <c r="L566" s="53"/>
      <c r="M566" s="53"/>
      <c r="N566" s="53"/>
      <c r="O566" s="53"/>
      <c r="P566" s="53"/>
      <c r="Q566" s="53"/>
      <c r="R566" s="53"/>
    </row>
    <row r="567" spans="1:18" ht="13.5" customHeight="1" x14ac:dyDescent="0.3">
      <c r="A567" s="53"/>
      <c r="B567" s="78"/>
      <c r="C567" s="78"/>
      <c r="D567" s="78"/>
      <c r="E567" s="78"/>
      <c r="F567" s="53"/>
      <c r="G567" s="53"/>
      <c r="H567" s="53"/>
      <c r="I567" s="100"/>
      <c r="J567" s="53"/>
      <c r="K567" s="53"/>
      <c r="L567" s="53"/>
      <c r="M567" s="53"/>
      <c r="N567" s="53"/>
      <c r="O567" s="53"/>
      <c r="P567" s="53"/>
      <c r="Q567" s="53"/>
      <c r="R567" s="53"/>
    </row>
    <row r="568" spans="1:18" ht="13.5" customHeight="1" x14ac:dyDescent="0.3">
      <c r="A568" s="53"/>
      <c r="B568" s="78"/>
      <c r="C568" s="78"/>
      <c r="D568" s="78"/>
      <c r="E568" s="78"/>
      <c r="F568" s="53"/>
      <c r="G568" s="53"/>
      <c r="H568" s="53"/>
      <c r="I568" s="100"/>
      <c r="J568" s="53"/>
      <c r="K568" s="53"/>
      <c r="L568" s="53"/>
      <c r="M568" s="53"/>
      <c r="N568" s="53"/>
      <c r="O568" s="53"/>
      <c r="P568" s="53"/>
      <c r="Q568" s="53"/>
      <c r="R568" s="53"/>
    </row>
    <row r="569" spans="1:18" ht="13.5" customHeight="1" x14ac:dyDescent="0.3">
      <c r="A569" s="53"/>
      <c r="B569" s="78"/>
      <c r="C569" s="78"/>
      <c r="D569" s="78"/>
      <c r="E569" s="78"/>
      <c r="F569" s="53"/>
      <c r="G569" s="53"/>
      <c r="H569" s="53"/>
      <c r="I569" s="100"/>
      <c r="J569" s="53"/>
      <c r="K569" s="53"/>
      <c r="L569" s="53"/>
      <c r="M569" s="53"/>
      <c r="N569" s="53"/>
      <c r="O569" s="53"/>
      <c r="P569" s="53"/>
      <c r="Q569" s="53"/>
      <c r="R569" s="53"/>
    </row>
    <row r="570" spans="1:18" ht="13.5" customHeight="1" x14ac:dyDescent="0.3">
      <c r="A570" s="53"/>
      <c r="B570" s="78"/>
      <c r="C570" s="78"/>
      <c r="D570" s="78"/>
      <c r="E570" s="78"/>
      <c r="F570" s="53"/>
      <c r="G570" s="53"/>
      <c r="H570" s="53"/>
      <c r="I570" s="100"/>
      <c r="J570" s="53"/>
      <c r="K570" s="53"/>
      <c r="L570" s="53"/>
      <c r="M570" s="53"/>
      <c r="N570" s="53"/>
      <c r="O570" s="53"/>
      <c r="P570" s="53"/>
      <c r="Q570" s="53"/>
      <c r="R570" s="53"/>
    </row>
    <row r="571" spans="1:18" ht="13.5" customHeight="1" x14ac:dyDescent="0.3">
      <c r="A571" s="53"/>
      <c r="B571" s="78"/>
      <c r="C571" s="78"/>
      <c r="D571" s="78"/>
      <c r="E571" s="78"/>
      <c r="F571" s="53"/>
      <c r="G571" s="53"/>
      <c r="H571" s="53"/>
      <c r="I571" s="100"/>
      <c r="J571" s="53"/>
      <c r="K571" s="53"/>
      <c r="L571" s="53"/>
      <c r="M571" s="53"/>
      <c r="N571" s="53"/>
      <c r="O571" s="53"/>
      <c r="P571" s="53"/>
      <c r="Q571" s="53"/>
      <c r="R571" s="53"/>
    </row>
    <row r="572" spans="1:18" ht="13.5" customHeight="1" x14ac:dyDescent="0.3">
      <c r="A572" s="53"/>
      <c r="B572" s="78"/>
      <c r="C572" s="78"/>
      <c r="D572" s="78"/>
      <c r="E572" s="78"/>
      <c r="F572" s="53"/>
      <c r="G572" s="53"/>
      <c r="H572" s="53"/>
      <c r="I572" s="100"/>
      <c r="J572" s="53"/>
      <c r="K572" s="53"/>
      <c r="L572" s="53"/>
      <c r="M572" s="53"/>
      <c r="N572" s="53"/>
      <c r="O572" s="53"/>
      <c r="P572" s="53"/>
      <c r="Q572" s="53"/>
      <c r="R572" s="53"/>
    </row>
    <row r="573" spans="1:18" ht="13.5" customHeight="1" x14ac:dyDescent="0.3">
      <c r="A573" s="53"/>
      <c r="B573" s="78"/>
      <c r="C573" s="78"/>
      <c r="D573" s="78"/>
      <c r="E573" s="78"/>
      <c r="F573" s="53"/>
      <c r="G573" s="53"/>
      <c r="H573" s="53"/>
      <c r="I573" s="100"/>
      <c r="J573" s="53"/>
      <c r="K573" s="53"/>
      <c r="L573" s="53"/>
      <c r="M573" s="53"/>
      <c r="N573" s="53"/>
      <c r="O573" s="53"/>
      <c r="P573" s="53"/>
      <c r="Q573" s="53"/>
      <c r="R573" s="53"/>
    </row>
    <row r="574" spans="1:18" ht="13.5" customHeight="1" x14ac:dyDescent="0.3">
      <c r="A574" s="53"/>
      <c r="B574" s="78"/>
      <c r="C574" s="78"/>
      <c r="D574" s="78"/>
      <c r="E574" s="78"/>
      <c r="F574" s="53"/>
      <c r="G574" s="53"/>
      <c r="H574" s="53"/>
      <c r="I574" s="100"/>
      <c r="J574" s="53"/>
      <c r="K574" s="53"/>
      <c r="L574" s="53"/>
      <c r="M574" s="53"/>
      <c r="N574" s="53"/>
      <c r="O574" s="53"/>
      <c r="P574" s="53"/>
      <c r="Q574" s="53"/>
      <c r="R574" s="53"/>
    </row>
    <row r="575" spans="1:18" ht="13.5" customHeight="1" x14ac:dyDescent="0.3">
      <c r="A575" s="53"/>
      <c r="B575" s="78"/>
      <c r="C575" s="78"/>
      <c r="D575" s="78"/>
      <c r="E575" s="78"/>
      <c r="F575" s="53"/>
      <c r="G575" s="53"/>
      <c r="H575" s="53"/>
      <c r="I575" s="100"/>
      <c r="J575" s="53"/>
      <c r="K575" s="53"/>
      <c r="L575" s="53"/>
      <c r="M575" s="53"/>
      <c r="N575" s="53"/>
      <c r="O575" s="53"/>
      <c r="P575" s="53"/>
      <c r="Q575" s="53"/>
      <c r="R575" s="53"/>
    </row>
    <row r="576" spans="1:18" ht="13.5" customHeight="1" x14ac:dyDescent="0.3">
      <c r="A576" s="53"/>
      <c r="B576" s="78"/>
      <c r="C576" s="78"/>
      <c r="D576" s="78"/>
      <c r="E576" s="78"/>
      <c r="F576" s="53"/>
      <c r="G576" s="53"/>
      <c r="H576" s="53"/>
      <c r="I576" s="100"/>
      <c r="J576" s="53"/>
      <c r="K576" s="53"/>
      <c r="L576" s="53"/>
      <c r="M576" s="53"/>
      <c r="N576" s="53"/>
      <c r="O576" s="53"/>
      <c r="P576" s="53"/>
      <c r="Q576" s="53"/>
      <c r="R576" s="53"/>
    </row>
    <row r="577" spans="1:18" ht="13.5" customHeight="1" x14ac:dyDescent="0.3">
      <c r="A577" s="53"/>
      <c r="B577" s="78"/>
      <c r="C577" s="78"/>
      <c r="D577" s="78"/>
      <c r="E577" s="78"/>
      <c r="F577" s="53"/>
      <c r="G577" s="53"/>
      <c r="H577" s="53"/>
      <c r="I577" s="100"/>
      <c r="J577" s="53"/>
      <c r="K577" s="53"/>
      <c r="L577" s="53"/>
      <c r="M577" s="53"/>
      <c r="N577" s="53"/>
      <c r="O577" s="53"/>
      <c r="P577" s="53"/>
      <c r="Q577" s="53"/>
      <c r="R577" s="53"/>
    </row>
    <row r="578" spans="1:18" ht="13.5" customHeight="1" x14ac:dyDescent="0.3">
      <c r="A578" s="53"/>
      <c r="B578" s="78"/>
      <c r="C578" s="78"/>
      <c r="D578" s="78"/>
      <c r="E578" s="78"/>
      <c r="F578" s="53"/>
      <c r="G578" s="53"/>
      <c r="H578" s="53"/>
      <c r="I578" s="100"/>
      <c r="J578" s="53"/>
      <c r="K578" s="53"/>
      <c r="L578" s="53"/>
      <c r="M578" s="53"/>
      <c r="N578" s="53"/>
      <c r="O578" s="53"/>
      <c r="P578" s="53"/>
      <c r="Q578" s="53"/>
      <c r="R578" s="53"/>
    </row>
    <row r="579" spans="1:18" ht="13.5" customHeight="1" x14ac:dyDescent="0.3">
      <c r="A579" s="53"/>
      <c r="B579" s="78"/>
      <c r="C579" s="78"/>
      <c r="D579" s="78"/>
      <c r="E579" s="78"/>
      <c r="F579" s="53"/>
      <c r="G579" s="53"/>
      <c r="H579" s="53"/>
      <c r="I579" s="100"/>
      <c r="J579" s="53"/>
      <c r="K579" s="53"/>
      <c r="L579" s="53"/>
      <c r="M579" s="53"/>
      <c r="N579" s="53"/>
      <c r="O579" s="53"/>
      <c r="P579" s="53"/>
      <c r="Q579" s="53"/>
      <c r="R579" s="53"/>
    </row>
    <row r="580" spans="1:18" ht="13.5" customHeight="1" x14ac:dyDescent="0.3">
      <c r="A580" s="53"/>
      <c r="B580" s="78"/>
      <c r="C580" s="78"/>
      <c r="D580" s="78"/>
      <c r="E580" s="78"/>
      <c r="F580" s="53"/>
      <c r="G580" s="53"/>
      <c r="H580" s="53"/>
      <c r="I580" s="100"/>
      <c r="J580" s="53"/>
      <c r="K580" s="53"/>
      <c r="L580" s="53"/>
      <c r="M580" s="53"/>
      <c r="N580" s="53"/>
      <c r="O580" s="53"/>
      <c r="P580" s="53"/>
      <c r="Q580" s="53"/>
      <c r="R580" s="53"/>
    </row>
    <row r="581" spans="1:18" ht="13.5" customHeight="1" x14ac:dyDescent="0.3">
      <c r="A581" s="53"/>
      <c r="B581" s="78"/>
      <c r="C581" s="78"/>
      <c r="D581" s="78"/>
      <c r="E581" s="78"/>
      <c r="F581" s="53"/>
      <c r="G581" s="53"/>
      <c r="H581" s="53"/>
      <c r="I581" s="100"/>
      <c r="J581" s="53"/>
      <c r="K581" s="53"/>
      <c r="L581" s="53"/>
      <c r="M581" s="53"/>
      <c r="N581" s="53"/>
      <c r="O581" s="53"/>
      <c r="P581" s="53"/>
      <c r="Q581" s="53"/>
      <c r="R581" s="53"/>
    </row>
    <row r="582" spans="1:18" ht="13.5" customHeight="1" x14ac:dyDescent="0.3">
      <c r="A582" s="53"/>
      <c r="B582" s="78"/>
      <c r="C582" s="78"/>
      <c r="D582" s="78"/>
      <c r="E582" s="78"/>
      <c r="F582" s="53"/>
      <c r="G582" s="53"/>
      <c r="H582" s="53"/>
      <c r="I582" s="100"/>
      <c r="J582" s="53"/>
      <c r="K582" s="53"/>
      <c r="L582" s="53"/>
      <c r="M582" s="53"/>
      <c r="N582" s="53"/>
      <c r="O582" s="53"/>
      <c r="P582" s="53"/>
      <c r="Q582" s="53"/>
      <c r="R582" s="53"/>
    </row>
    <row r="583" spans="1:18" ht="13.5" customHeight="1" x14ac:dyDescent="0.3">
      <c r="A583" s="53"/>
      <c r="B583" s="78"/>
      <c r="C583" s="78"/>
      <c r="D583" s="78"/>
      <c r="E583" s="78"/>
      <c r="F583" s="53"/>
      <c r="G583" s="53"/>
      <c r="H583" s="53"/>
      <c r="I583" s="100"/>
      <c r="J583" s="53"/>
      <c r="K583" s="53"/>
      <c r="L583" s="53"/>
      <c r="M583" s="53"/>
      <c r="N583" s="53"/>
      <c r="O583" s="53"/>
      <c r="P583" s="53"/>
      <c r="Q583" s="53"/>
      <c r="R583" s="53"/>
    </row>
    <row r="584" spans="1:18" ht="13.5" customHeight="1" x14ac:dyDescent="0.3">
      <c r="A584" s="53"/>
      <c r="B584" s="78"/>
      <c r="C584" s="78"/>
      <c r="D584" s="78"/>
      <c r="E584" s="78"/>
      <c r="F584" s="53"/>
      <c r="G584" s="53"/>
      <c r="H584" s="53"/>
      <c r="I584" s="100"/>
      <c r="J584" s="53"/>
      <c r="K584" s="53"/>
      <c r="L584" s="53"/>
      <c r="M584" s="53"/>
      <c r="N584" s="53"/>
      <c r="O584" s="53"/>
      <c r="P584" s="53"/>
      <c r="Q584" s="53"/>
      <c r="R584" s="53"/>
    </row>
    <row r="585" spans="1:18" ht="13.5" customHeight="1" x14ac:dyDescent="0.3">
      <c r="A585" s="53"/>
      <c r="B585" s="78"/>
      <c r="C585" s="78"/>
      <c r="D585" s="78"/>
      <c r="E585" s="78"/>
      <c r="F585" s="53"/>
      <c r="G585" s="53"/>
      <c r="H585" s="53"/>
      <c r="I585" s="100"/>
      <c r="J585" s="53"/>
      <c r="K585" s="53"/>
      <c r="L585" s="53"/>
      <c r="M585" s="53"/>
      <c r="N585" s="53"/>
      <c r="O585" s="53"/>
      <c r="P585" s="53"/>
      <c r="Q585" s="53"/>
      <c r="R585" s="53"/>
    </row>
    <row r="586" spans="1:18" ht="13.5" customHeight="1" x14ac:dyDescent="0.3">
      <c r="A586" s="53"/>
      <c r="B586" s="78"/>
      <c r="C586" s="78"/>
      <c r="D586" s="78"/>
      <c r="E586" s="78"/>
      <c r="F586" s="53"/>
      <c r="G586" s="53"/>
      <c r="H586" s="53"/>
      <c r="I586" s="100"/>
      <c r="J586" s="53"/>
      <c r="K586" s="53"/>
      <c r="L586" s="53"/>
      <c r="M586" s="53"/>
      <c r="N586" s="53"/>
      <c r="O586" s="53"/>
      <c r="P586" s="53"/>
      <c r="Q586" s="53"/>
      <c r="R586" s="53"/>
    </row>
    <row r="587" spans="1:18" ht="13.5" customHeight="1" x14ac:dyDescent="0.3">
      <c r="A587" s="53"/>
      <c r="B587" s="78"/>
      <c r="C587" s="78"/>
      <c r="D587" s="78"/>
      <c r="E587" s="78"/>
      <c r="F587" s="53"/>
      <c r="G587" s="53"/>
      <c r="H587" s="53"/>
      <c r="I587" s="100"/>
      <c r="J587" s="53"/>
      <c r="K587" s="53"/>
      <c r="L587" s="53"/>
      <c r="M587" s="53"/>
      <c r="N587" s="53"/>
      <c r="O587" s="53"/>
      <c r="P587" s="53"/>
      <c r="Q587" s="53"/>
      <c r="R587" s="53"/>
    </row>
    <row r="588" spans="1:18" ht="13.5" customHeight="1" x14ac:dyDescent="0.3">
      <c r="A588" s="53"/>
      <c r="B588" s="78"/>
      <c r="C588" s="78"/>
      <c r="D588" s="78"/>
      <c r="E588" s="78"/>
      <c r="F588" s="53"/>
      <c r="G588" s="53"/>
      <c r="H588" s="53"/>
      <c r="I588" s="100"/>
      <c r="J588" s="53"/>
      <c r="K588" s="53"/>
      <c r="L588" s="53"/>
      <c r="M588" s="53"/>
      <c r="N588" s="53"/>
      <c r="O588" s="53"/>
      <c r="P588" s="53"/>
      <c r="Q588" s="53"/>
      <c r="R588" s="53"/>
    </row>
    <row r="589" spans="1:18" ht="13.5" customHeight="1" x14ac:dyDescent="0.3">
      <c r="A589" s="53"/>
      <c r="B589" s="78"/>
      <c r="C589" s="78"/>
      <c r="D589" s="78"/>
      <c r="E589" s="78"/>
      <c r="F589" s="53"/>
      <c r="G589" s="53"/>
      <c r="H589" s="53"/>
      <c r="I589" s="100"/>
      <c r="J589" s="53"/>
      <c r="K589" s="53"/>
      <c r="L589" s="53"/>
      <c r="M589" s="53"/>
      <c r="N589" s="53"/>
      <c r="O589" s="53"/>
      <c r="P589" s="53"/>
      <c r="Q589" s="53"/>
      <c r="R589" s="53"/>
    </row>
    <row r="590" spans="1:18" ht="13.5" customHeight="1" x14ac:dyDescent="0.3">
      <c r="A590" s="53"/>
      <c r="B590" s="78"/>
      <c r="C590" s="78"/>
      <c r="D590" s="78"/>
      <c r="E590" s="78"/>
      <c r="F590" s="53"/>
      <c r="G590" s="53"/>
      <c r="H590" s="53"/>
      <c r="I590" s="100"/>
      <c r="J590" s="53"/>
      <c r="K590" s="53"/>
      <c r="L590" s="53"/>
      <c r="M590" s="53"/>
      <c r="N590" s="53"/>
      <c r="O590" s="53"/>
      <c r="P590" s="53"/>
      <c r="Q590" s="53"/>
      <c r="R590" s="53"/>
    </row>
    <row r="591" spans="1:18" ht="13.5" customHeight="1" x14ac:dyDescent="0.3">
      <c r="A591" s="53"/>
      <c r="B591" s="78"/>
      <c r="C591" s="78"/>
      <c r="D591" s="78"/>
      <c r="E591" s="78"/>
      <c r="F591" s="53"/>
      <c r="G591" s="53"/>
      <c r="H591" s="53"/>
      <c r="I591" s="100"/>
      <c r="J591" s="53"/>
      <c r="K591" s="53"/>
      <c r="L591" s="53"/>
      <c r="M591" s="53"/>
      <c r="N591" s="53"/>
      <c r="O591" s="53"/>
      <c r="P591" s="53"/>
      <c r="Q591" s="53"/>
      <c r="R591" s="53"/>
    </row>
    <row r="592" spans="1:18" ht="13.5" customHeight="1" x14ac:dyDescent="0.3">
      <c r="A592" s="53"/>
      <c r="B592" s="78"/>
      <c r="C592" s="78"/>
      <c r="D592" s="78"/>
      <c r="E592" s="78"/>
      <c r="F592" s="53"/>
      <c r="G592" s="53"/>
      <c r="H592" s="53"/>
      <c r="I592" s="100"/>
      <c r="J592" s="53"/>
      <c r="K592" s="53"/>
      <c r="L592" s="53"/>
      <c r="M592" s="53"/>
      <c r="N592" s="53"/>
      <c r="O592" s="53"/>
      <c r="P592" s="53"/>
      <c r="Q592" s="53"/>
      <c r="R592" s="53"/>
    </row>
    <row r="593" spans="1:18" ht="13.5" customHeight="1" x14ac:dyDescent="0.3">
      <c r="A593" s="53"/>
      <c r="B593" s="78"/>
      <c r="C593" s="78"/>
      <c r="D593" s="78"/>
      <c r="E593" s="78"/>
      <c r="F593" s="53"/>
      <c r="G593" s="53"/>
      <c r="H593" s="53"/>
      <c r="I593" s="100"/>
      <c r="J593" s="53"/>
      <c r="K593" s="53"/>
      <c r="L593" s="53"/>
      <c r="M593" s="53"/>
      <c r="N593" s="53"/>
      <c r="O593" s="53"/>
      <c r="P593" s="53"/>
      <c r="Q593" s="53"/>
      <c r="R593" s="53"/>
    </row>
    <row r="594" spans="1:18" ht="13.5" customHeight="1" x14ac:dyDescent="0.3">
      <c r="A594" s="53"/>
      <c r="B594" s="78"/>
      <c r="C594" s="78"/>
      <c r="D594" s="78"/>
      <c r="E594" s="78"/>
      <c r="F594" s="53"/>
      <c r="G594" s="53"/>
      <c r="H594" s="53"/>
      <c r="I594" s="100"/>
      <c r="J594" s="53"/>
      <c r="K594" s="53"/>
      <c r="L594" s="53"/>
      <c r="M594" s="53"/>
      <c r="N594" s="53"/>
      <c r="O594" s="53"/>
      <c r="P594" s="53"/>
      <c r="Q594" s="53"/>
      <c r="R594" s="53"/>
    </row>
    <row r="595" spans="1:18" ht="13.5" customHeight="1" x14ac:dyDescent="0.3">
      <c r="A595" s="53"/>
      <c r="B595" s="78"/>
      <c r="C595" s="78"/>
      <c r="D595" s="78"/>
      <c r="E595" s="78"/>
      <c r="F595" s="53"/>
      <c r="G595" s="53"/>
      <c r="H595" s="53"/>
      <c r="I595" s="100"/>
      <c r="J595" s="53"/>
      <c r="K595" s="53"/>
      <c r="L595" s="53"/>
      <c r="M595" s="53"/>
      <c r="N595" s="53"/>
      <c r="O595" s="53"/>
      <c r="P595" s="53"/>
      <c r="Q595" s="53"/>
      <c r="R595" s="53"/>
    </row>
    <row r="596" spans="1:18" ht="13.5" customHeight="1" x14ac:dyDescent="0.3">
      <c r="A596" s="53"/>
      <c r="B596" s="78"/>
      <c r="C596" s="78"/>
      <c r="D596" s="78"/>
      <c r="E596" s="78"/>
      <c r="F596" s="53"/>
      <c r="G596" s="53"/>
      <c r="H596" s="53"/>
      <c r="I596" s="100"/>
      <c r="J596" s="53"/>
      <c r="K596" s="53"/>
      <c r="L596" s="53"/>
      <c r="M596" s="53"/>
      <c r="N596" s="53"/>
      <c r="O596" s="53"/>
      <c r="P596" s="53"/>
      <c r="Q596" s="53"/>
      <c r="R596" s="53"/>
    </row>
    <row r="597" spans="1:18" ht="13.5" customHeight="1" x14ac:dyDescent="0.3">
      <c r="A597" s="53"/>
      <c r="B597" s="78"/>
      <c r="C597" s="78"/>
      <c r="D597" s="78"/>
      <c r="E597" s="78"/>
      <c r="F597" s="53"/>
      <c r="G597" s="53"/>
      <c r="H597" s="53"/>
      <c r="I597" s="100"/>
      <c r="J597" s="53"/>
      <c r="K597" s="53"/>
      <c r="L597" s="53"/>
      <c r="M597" s="53"/>
      <c r="N597" s="53"/>
      <c r="O597" s="53"/>
      <c r="P597" s="53"/>
      <c r="Q597" s="53"/>
      <c r="R597" s="53"/>
    </row>
    <row r="598" spans="1:18" ht="13.5" customHeight="1" x14ac:dyDescent="0.3">
      <c r="A598" s="53"/>
      <c r="B598" s="78"/>
      <c r="C598" s="78"/>
      <c r="D598" s="78"/>
      <c r="E598" s="78"/>
      <c r="F598" s="53"/>
      <c r="G598" s="53"/>
      <c r="H598" s="53"/>
      <c r="I598" s="100"/>
      <c r="J598" s="53"/>
      <c r="K598" s="53"/>
      <c r="L598" s="53"/>
      <c r="M598" s="53"/>
      <c r="N598" s="53"/>
      <c r="O598" s="53"/>
      <c r="P598" s="53"/>
      <c r="Q598" s="53"/>
      <c r="R598" s="53"/>
    </row>
    <row r="599" spans="1:18" ht="13.5" customHeight="1" x14ac:dyDescent="0.3">
      <c r="A599" s="53"/>
      <c r="B599" s="78"/>
      <c r="C599" s="78"/>
      <c r="D599" s="78"/>
      <c r="E599" s="78"/>
      <c r="F599" s="53"/>
      <c r="G599" s="53"/>
      <c r="H599" s="53"/>
      <c r="I599" s="100"/>
      <c r="J599" s="53"/>
      <c r="K599" s="53"/>
      <c r="L599" s="53"/>
      <c r="M599" s="53"/>
      <c r="N599" s="53"/>
      <c r="O599" s="53"/>
      <c r="P599" s="53"/>
      <c r="Q599" s="53"/>
      <c r="R599" s="53"/>
    </row>
    <row r="600" spans="1:18" ht="13.5" customHeight="1" x14ac:dyDescent="0.3">
      <c r="A600" s="53"/>
      <c r="B600" s="78"/>
      <c r="C600" s="78"/>
      <c r="D600" s="78"/>
      <c r="E600" s="78"/>
      <c r="F600" s="53"/>
      <c r="G600" s="53"/>
      <c r="H600" s="53"/>
      <c r="I600" s="100"/>
      <c r="J600" s="53"/>
      <c r="K600" s="53"/>
      <c r="L600" s="53"/>
      <c r="M600" s="53"/>
      <c r="N600" s="53"/>
      <c r="O600" s="53"/>
      <c r="P600" s="53"/>
      <c r="Q600" s="53"/>
      <c r="R600" s="53"/>
    </row>
    <row r="601" spans="1:18" ht="13.5" customHeight="1" x14ac:dyDescent="0.3">
      <c r="A601" s="53"/>
      <c r="B601" s="78"/>
      <c r="C601" s="78"/>
      <c r="D601" s="78"/>
      <c r="E601" s="78"/>
      <c r="F601" s="53"/>
      <c r="G601" s="53"/>
      <c r="H601" s="53"/>
      <c r="I601" s="100"/>
      <c r="J601" s="53"/>
      <c r="K601" s="53"/>
      <c r="L601" s="53"/>
      <c r="M601" s="53"/>
      <c r="N601" s="53"/>
      <c r="O601" s="53"/>
      <c r="P601" s="53"/>
      <c r="Q601" s="53"/>
      <c r="R601" s="53"/>
    </row>
    <row r="602" spans="1:18" ht="13.5" customHeight="1" x14ac:dyDescent="0.3">
      <c r="A602" s="53"/>
      <c r="B602" s="78"/>
      <c r="C602" s="78"/>
      <c r="D602" s="78"/>
      <c r="E602" s="78"/>
      <c r="F602" s="53"/>
      <c r="G602" s="53"/>
      <c r="H602" s="53"/>
      <c r="I602" s="100"/>
      <c r="J602" s="53"/>
      <c r="K602" s="53"/>
      <c r="L602" s="53"/>
      <c r="M602" s="53"/>
      <c r="N602" s="53"/>
      <c r="O602" s="53"/>
      <c r="P602" s="53"/>
      <c r="Q602" s="53"/>
      <c r="R602" s="53"/>
    </row>
    <row r="603" spans="1:18" ht="13.5" customHeight="1" x14ac:dyDescent="0.3">
      <c r="A603" s="53"/>
      <c r="B603" s="78"/>
      <c r="C603" s="78"/>
      <c r="D603" s="78"/>
      <c r="E603" s="78"/>
      <c r="F603" s="53"/>
      <c r="G603" s="53"/>
      <c r="H603" s="53"/>
      <c r="I603" s="100"/>
      <c r="J603" s="53"/>
      <c r="K603" s="53"/>
      <c r="L603" s="53"/>
      <c r="M603" s="53"/>
      <c r="N603" s="53"/>
      <c r="O603" s="53"/>
      <c r="P603" s="53"/>
      <c r="Q603" s="53"/>
      <c r="R603" s="53"/>
    </row>
    <row r="604" spans="1:18" ht="13.5" customHeight="1" x14ac:dyDescent="0.3">
      <c r="A604" s="53"/>
      <c r="B604" s="78"/>
      <c r="C604" s="78"/>
      <c r="D604" s="78"/>
      <c r="E604" s="78"/>
      <c r="F604" s="53"/>
      <c r="G604" s="53"/>
      <c r="H604" s="53"/>
      <c r="I604" s="100"/>
      <c r="J604" s="53"/>
      <c r="K604" s="53"/>
      <c r="L604" s="53"/>
      <c r="M604" s="53"/>
      <c r="N604" s="53"/>
      <c r="O604" s="53"/>
      <c r="P604" s="53"/>
      <c r="Q604" s="53"/>
      <c r="R604" s="53"/>
    </row>
    <row r="605" spans="1:18" ht="13.5" customHeight="1" x14ac:dyDescent="0.3">
      <c r="A605" s="53"/>
      <c r="B605" s="78"/>
      <c r="C605" s="78"/>
      <c r="D605" s="78"/>
      <c r="E605" s="78"/>
      <c r="F605" s="53"/>
      <c r="G605" s="53"/>
      <c r="H605" s="53"/>
      <c r="I605" s="100"/>
      <c r="J605" s="53"/>
      <c r="K605" s="53"/>
      <c r="L605" s="53"/>
      <c r="M605" s="53"/>
      <c r="N605" s="53"/>
      <c r="O605" s="53"/>
      <c r="P605" s="53"/>
      <c r="Q605" s="53"/>
      <c r="R605" s="53"/>
    </row>
    <row r="606" spans="1:18" ht="13.5" customHeight="1" x14ac:dyDescent="0.3">
      <c r="A606" s="53"/>
      <c r="B606" s="78"/>
      <c r="C606" s="78"/>
      <c r="D606" s="78"/>
      <c r="E606" s="78"/>
      <c r="F606" s="53"/>
      <c r="G606" s="53"/>
      <c r="H606" s="53"/>
      <c r="I606" s="100"/>
      <c r="J606" s="53"/>
      <c r="K606" s="53"/>
      <c r="L606" s="53"/>
      <c r="M606" s="53"/>
      <c r="N606" s="53"/>
      <c r="O606" s="53"/>
      <c r="P606" s="53"/>
      <c r="Q606" s="53"/>
      <c r="R606" s="53"/>
    </row>
    <row r="607" spans="1:18" ht="13.5" customHeight="1" x14ac:dyDescent="0.3">
      <c r="A607" s="53"/>
      <c r="B607" s="78"/>
      <c r="C607" s="78"/>
      <c r="D607" s="78"/>
      <c r="E607" s="78"/>
      <c r="F607" s="53"/>
      <c r="G607" s="53"/>
      <c r="H607" s="53"/>
      <c r="I607" s="100"/>
      <c r="J607" s="53"/>
      <c r="K607" s="53"/>
      <c r="L607" s="53"/>
      <c r="M607" s="53"/>
      <c r="N607" s="53"/>
      <c r="O607" s="53"/>
      <c r="P607" s="53"/>
      <c r="Q607" s="53"/>
      <c r="R607" s="53"/>
    </row>
    <row r="608" spans="1:18" ht="13.5" customHeight="1" x14ac:dyDescent="0.3">
      <c r="A608" s="53"/>
      <c r="B608" s="78"/>
      <c r="C608" s="78"/>
      <c r="D608" s="78"/>
      <c r="E608" s="78"/>
      <c r="F608" s="53"/>
      <c r="G608" s="53"/>
      <c r="H608" s="53"/>
      <c r="I608" s="100"/>
      <c r="J608" s="53"/>
      <c r="K608" s="53"/>
      <c r="L608" s="53"/>
      <c r="M608" s="53"/>
      <c r="N608" s="53"/>
      <c r="O608" s="53"/>
      <c r="P608" s="53"/>
      <c r="Q608" s="53"/>
      <c r="R608" s="53"/>
    </row>
    <row r="609" spans="1:18" ht="13.5" customHeight="1" x14ac:dyDescent="0.3">
      <c r="A609" s="53"/>
      <c r="B609" s="78"/>
      <c r="C609" s="78"/>
      <c r="D609" s="78"/>
      <c r="E609" s="78"/>
      <c r="F609" s="53"/>
      <c r="G609" s="53"/>
      <c r="H609" s="53"/>
      <c r="I609" s="100"/>
      <c r="J609" s="53"/>
      <c r="K609" s="53"/>
      <c r="L609" s="53"/>
      <c r="M609" s="53"/>
      <c r="N609" s="53"/>
      <c r="O609" s="53"/>
      <c r="P609" s="53"/>
      <c r="Q609" s="53"/>
      <c r="R609" s="53"/>
    </row>
    <row r="610" spans="1:18" ht="13.5" customHeight="1" x14ac:dyDescent="0.3">
      <c r="A610" s="53"/>
      <c r="B610" s="78"/>
      <c r="C610" s="78"/>
      <c r="D610" s="78"/>
      <c r="E610" s="78"/>
      <c r="F610" s="53"/>
      <c r="G610" s="53"/>
      <c r="H610" s="53"/>
      <c r="I610" s="100"/>
      <c r="J610" s="53"/>
      <c r="K610" s="53"/>
      <c r="L610" s="53"/>
      <c r="M610" s="53"/>
      <c r="N610" s="53"/>
      <c r="O610" s="53"/>
      <c r="P610" s="53"/>
      <c r="Q610" s="53"/>
      <c r="R610" s="53"/>
    </row>
    <row r="611" spans="1:18" ht="13.5" customHeight="1" x14ac:dyDescent="0.3">
      <c r="A611" s="53"/>
      <c r="B611" s="78"/>
      <c r="C611" s="78"/>
      <c r="D611" s="78"/>
      <c r="E611" s="78"/>
      <c r="F611" s="53"/>
      <c r="G611" s="53"/>
      <c r="H611" s="53"/>
      <c r="I611" s="100"/>
      <c r="J611" s="53"/>
      <c r="K611" s="53"/>
      <c r="L611" s="53"/>
      <c r="M611" s="53"/>
      <c r="N611" s="53"/>
      <c r="O611" s="53"/>
      <c r="P611" s="53"/>
      <c r="Q611" s="53"/>
      <c r="R611" s="53"/>
    </row>
    <row r="612" spans="1:18" ht="13.5" customHeight="1" x14ac:dyDescent="0.3">
      <c r="A612" s="53"/>
      <c r="B612" s="78"/>
      <c r="C612" s="78"/>
      <c r="D612" s="78"/>
      <c r="E612" s="78"/>
      <c r="F612" s="53"/>
      <c r="G612" s="53"/>
      <c r="H612" s="53"/>
      <c r="I612" s="100"/>
      <c r="J612" s="53"/>
      <c r="K612" s="53"/>
      <c r="L612" s="53"/>
      <c r="M612" s="53"/>
      <c r="N612" s="53"/>
      <c r="O612" s="53"/>
      <c r="P612" s="53"/>
      <c r="Q612" s="53"/>
      <c r="R612" s="53"/>
    </row>
    <row r="613" spans="1:18" ht="13.5" customHeight="1" x14ac:dyDescent="0.3">
      <c r="A613" s="53"/>
      <c r="B613" s="78"/>
      <c r="C613" s="78"/>
      <c r="D613" s="78"/>
      <c r="E613" s="78"/>
      <c r="F613" s="53"/>
      <c r="G613" s="53"/>
      <c r="H613" s="53"/>
      <c r="I613" s="100"/>
      <c r="J613" s="53"/>
      <c r="K613" s="53"/>
      <c r="L613" s="53"/>
      <c r="M613" s="53"/>
      <c r="N613" s="53"/>
      <c r="O613" s="53"/>
      <c r="P613" s="53"/>
      <c r="Q613" s="53"/>
      <c r="R613" s="53"/>
    </row>
    <row r="614" spans="1:18" ht="13.5" customHeight="1" x14ac:dyDescent="0.3">
      <c r="A614" s="53"/>
      <c r="B614" s="78"/>
      <c r="C614" s="78"/>
      <c r="D614" s="78"/>
      <c r="E614" s="78"/>
      <c r="F614" s="53"/>
      <c r="G614" s="53"/>
      <c r="H614" s="53"/>
      <c r="I614" s="100"/>
      <c r="J614" s="53"/>
      <c r="K614" s="53"/>
      <c r="L614" s="53"/>
      <c r="M614" s="53"/>
      <c r="N614" s="53"/>
      <c r="O614" s="53"/>
      <c r="P614" s="53"/>
      <c r="Q614" s="53"/>
      <c r="R614" s="53"/>
    </row>
    <row r="615" spans="1:18" ht="13.5" customHeight="1" x14ac:dyDescent="0.3">
      <c r="A615" s="53"/>
      <c r="B615" s="78"/>
      <c r="C615" s="78"/>
      <c r="D615" s="78"/>
      <c r="E615" s="78"/>
      <c r="F615" s="53"/>
      <c r="G615" s="53"/>
      <c r="H615" s="53"/>
      <c r="I615" s="100"/>
      <c r="J615" s="53"/>
      <c r="K615" s="53"/>
      <c r="L615" s="53"/>
      <c r="M615" s="53"/>
      <c r="N615" s="53"/>
      <c r="O615" s="53"/>
      <c r="P615" s="53"/>
      <c r="Q615" s="53"/>
      <c r="R615" s="53"/>
    </row>
    <row r="616" spans="1:18" ht="13.5" customHeight="1" x14ac:dyDescent="0.3">
      <c r="A616" s="53"/>
      <c r="B616" s="78"/>
      <c r="C616" s="78"/>
      <c r="D616" s="78"/>
      <c r="E616" s="78"/>
      <c r="F616" s="53"/>
      <c r="G616" s="53"/>
      <c r="H616" s="53"/>
      <c r="I616" s="100"/>
      <c r="J616" s="53"/>
      <c r="K616" s="53"/>
      <c r="L616" s="53"/>
      <c r="M616" s="53"/>
      <c r="N616" s="53"/>
      <c r="O616" s="53"/>
      <c r="P616" s="53"/>
      <c r="Q616" s="53"/>
      <c r="R616" s="53"/>
    </row>
    <row r="617" spans="1:18" ht="13.5" customHeight="1" x14ac:dyDescent="0.3">
      <c r="A617" s="53"/>
      <c r="B617" s="78"/>
      <c r="C617" s="78"/>
      <c r="D617" s="78"/>
      <c r="E617" s="78"/>
      <c r="F617" s="53"/>
      <c r="G617" s="53"/>
      <c r="H617" s="53"/>
      <c r="I617" s="100"/>
      <c r="J617" s="53"/>
      <c r="K617" s="53"/>
      <c r="L617" s="53"/>
      <c r="M617" s="53"/>
      <c r="N617" s="53"/>
      <c r="O617" s="53"/>
      <c r="P617" s="53"/>
      <c r="Q617" s="53"/>
      <c r="R617" s="53"/>
    </row>
    <row r="618" spans="1:18" ht="13.5" customHeight="1" x14ac:dyDescent="0.3">
      <c r="A618" s="53"/>
      <c r="B618" s="78"/>
      <c r="C618" s="78"/>
      <c r="D618" s="78"/>
      <c r="E618" s="78"/>
      <c r="F618" s="53"/>
      <c r="G618" s="53"/>
      <c r="H618" s="53"/>
      <c r="I618" s="100"/>
      <c r="J618" s="53"/>
      <c r="K618" s="53"/>
      <c r="L618" s="53"/>
      <c r="M618" s="53"/>
      <c r="N618" s="53"/>
      <c r="O618" s="53"/>
      <c r="P618" s="53"/>
      <c r="Q618" s="53"/>
      <c r="R618" s="53"/>
    </row>
    <row r="619" spans="1:18" ht="13.5" customHeight="1" x14ac:dyDescent="0.3">
      <c r="A619" s="53"/>
      <c r="B619" s="78"/>
      <c r="C619" s="78"/>
      <c r="D619" s="78"/>
      <c r="E619" s="78"/>
      <c r="F619" s="53"/>
      <c r="G619" s="53"/>
      <c r="H619" s="53"/>
      <c r="I619" s="100"/>
      <c r="J619" s="53"/>
      <c r="K619" s="53"/>
      <c r="L619" s="53"/>
      <c r="M619" s="53"/>
      <c r="N619" s="53"/>
      <c r="O619" s="53"/>
      <c r="P619" s="53"/>
      <c r="Q619" s="53"/>
      <c r="R619" s="53"/>
    </row>
    <row r="620" spans="1:18" ht="13.5" customHeight="1" x14ac:dyDescent="0.3">
      <c r="A620" s="53"/>
      <c r="B620" s="78"/>
      <c r="C620" s="78"/>
      <c r="D620" s="78"/>
      <c r="E620" s="78"/>
      <c r="F620" s="53"/>
      <c r="G620" s="53"/>
      <c r="H620" s="53"/>
      <c r="I620" s="100"/>
      <c r="J620" s="53"/>
      <c r="K620" s="53"/>
      <c r="L620" s="53"/>
      <c r="M620" s="53"/>
      <c r="N620" s="53"/>
      <c r="O620" s="53"/>
      <c r="P620" s="53"/>
      <c r="Q620" s="53"/>
      <c r="R620" s="53"/>
    </row>
    <row r="621" spans="1:18" ht="13.5" customHeight="1" x14ac:dyDescent="0.3">
      <c r="A621" s="53"/>
      <c r="B621" s="78"/>
      <c r="C621" s="78"/>
      <c r="D621" s="78"/>
      <c r="E621" s="78"/>
      <c r="F621" s="53"/>
      <c r="G621" s="53"/>
      <c r="H621" s="53"/>
      <c r="I621" s="100"/>
      <c r="J621" s="53"/>
      <c r="K621" s="53"/>
      <c r="L621" s="53"/>
      <c r="M621" s="53"/>
      <c r="N621" s="53"/>
      <c r="O621" s="53"/>
      <c r="P621" s="53"/>
      <c r="Q621" s="53"/>
      <c r="R621" s="53"/>
    </row>
    <row r="622" spans="1:18" ht="13.5" customHeight="1" x14ac:dyDescent="0.3">
      <c r="A622" s="53"/>
      <c r="B622" s="78"/>
      <c r="C622" s="78"/>
      <c r="D622" s="78"/>
      <c r="E622" s="78"/>
      <c r="F622" s="53"/>
      <c r="G622" s="53"/>
      <c r="H622" s="53"/>
      <c r="I622" s="100"/>
      <c r="J622" s="53"/>
      <c r="K622" s="53"/>
      <c r="L622" s="53"/>
      <c r="M622" s="53"/>
      <c r="N622" s="53"/>
      <c r="O622" s="53"/>
      <c r="P622" s="53"/>
      <c r="Q622" s="53"/>
      <c r="R622" s="53"/>
    </row>
    <row r="623" spans="1:18" ht="13.5" customHeight="1" x14ac:dyDescent="0.3">
      <c r="A623" s="53"/>
      <c r="B623" s="78"/>
      <c r="C623" s="78"/>
      <c r="D623" s="78"/>
      <c r="E623" s="78"/>
      <c r="F623" s="53"/>
      <c r="G623" s="53"/>
      <c r="H623" s="53"/>
      <c r="I623" s="100"/>
      <c r="J623" s="53"/>
      <c r="K623" s="53"/>
      <c r="L623" s="53"/>
      <c r="M623" s="53"/>
      <c r="N623" s="53"/>
      <c r="O623" s="53"/>
      <c r="P623" s="53"/>
      <c r="Q623" s="53"/>
      <c r="R623" s="53"/>
    </row>
    <row r="624" spans="1:18" ht="13.5" customHeight="1" x14ac:dyDescent="0.3">
      <c r="A624" s="53"/>
      <c r="B624" s="78"/>
      <c r="C624" s="78"/>
      <c r="D624" s="78"/>
      <c r="E624" s="78"/>
      <c r="F624" s="53"/>
      <c r="G624" s="53"/>
      <c r="H624" s="53"/>
      <c r="I624" s="100"/>
      <c r="J624" s="53"/>
      <c r="K624" s="53"/>
      <c r="L624" s="53"/>
      <c r="M624" s="53"/>
      <c r="N624" s="53"/>
      <c r="O624" s="53"/>
      <c r="P624" s="53"/>
      <c r="Q624" s="53"/>
      <c r="R624" s="53"/>
    </row>
    <row r="625" spans="1:18" ht="13.5" customHeight="1" x14ac:dyDescent="0.3">
      <c r="A625" s="53"/>
      <c r="B625" s="78"/>
      <c r="C625" s="78"/>
      <c r="D625" s="78"/>
      <c r="E625" s="78"/>
      <c r="F625" s="53"/>
      <c r="G625" s="53"/>
      <c r="H625" s="53"/>
      <c r="I625" s="100"/>
      <c r="J625" s="53"/>
      <c r="K625" s="53"/>
      <c r="L625" s="53"/>
      <c r="M625" s="53"/>
      <c r="N625" s="53"/>
      <c r="O625" s="53"/>
      <c r="P625" s="53"/>
      <c r="Q625" s="53"/>
      <c r="R625" s="53"/>
    </row>
    <row r="626" spans="1:18" ht="13.5" customHeight="1" x14ac:dyDescent="0.3">
      <c r="A626" s="53"/>
      <c r="B626" s="78"/>
      <c r="C626" s="78"/>
      <c r="D626" s="78"/>
      <c r="E626" s="78"/>
      <c r="F626" s="53"/>
      <c r="G626" s="53"/>
      <c r="H626" s="53"/>
      <c r="I626" s="100"/>
      <c r="J626" s="53"/>
      <c r="K626" s="53"/>
      <c r="L626" s="53"/>
      <c r="M626" s="53"/>
      <c r="N626" s="53"/>
      <c r="O626" s="53"/>
      <c r="P626" s="53"/>
      <c r="Q626" s="53"/>
      <c r="R626" s="53"/>
    </row>
    <row r="627" spans="1:18" ht="13.5" customHeight="1" x14ac:dyDescent="0.3">
      <c r="A627" s="53"/>
      <c r="B627" s="78"/>
      <c r="C627" s="78"/>
      <c r="D627" s="78"/>
      <c r="E627" s="78"/>
      <c r="F627" s="53"/>
      <c r="G627" s="53"/>
      <c r="H627" s="53"/>
      <c r="I627" s="100"/>
      <c r="J627" s="53"/>
      <c r="K627" s="53"/>
      <c r="L627" s="53"/>
      <c r="M627" s="53"/>
      <c r="N627" s="53"/>
      <c r="O627" s="53"/>
      <c r="P627" s="53"/>
      <c r="Q627" s="53"/>
      <c r="R627" s="53"/>
    </row>
    <row r="628" spans="1:18" ht="13.5" customHeight="1" x14ac:dyDescent="0.3">
      <c r="A628" s="53"/>
      <c r="B628" s="78"/>
      <c r="C628" s="78"/>
      <c r="D628" s="78"/>
      <c r="E628" s="78"/>
      <c r="F628" s="53"/>
      <c r="G628" s="53"/>
      <c r="H628" s="53"/>
      <c r="I628" s="100"/>
      <c r="J628" s="53"/>
      <c r="K628" s="53"/>
      <c r="L628" s="53"/>
      <c r="M628" s="53"/>
      <c r="N628" s="53"/>
      <c r="O628" s="53"/>
      <c r="P628" s="53"/>
      <c r="Q628" s="53"/>
      <c r="R628" s="53"/>
    </row>
    <row r="629" spans="1:18" ht="13.5" customHeight="1" x14ac:dyDescent="0.3">
      <c r="A629" s="53"/>
      <c r="B629" s="78"/>
      <c r="C629" s="78"/>
      <c r="D629" s="78"/>
      <c r="E629" s="78"/>
      <c r="F629" s="53"/>
      <c r="G629" s="53"/>
      <c r="H629" s="53"/>
      <c r="I629" s="100"/>
      <c r="J629" s="53"/>
      <c r="K629" s="53"/>
      <c r="L629" s="53"/>
      <c r="M629" s="53"/>
      <c r="N629" s="53"/>
      <c r="O629" s="53"/>
      <c r="P629" s="53"/>
      <c r="Q629" s="53"/>
      <c r="R629" s="53"/>
    </row>
    <row r="630" spans="1:18" ht="13.5" customHeight="1" x14ac:dyDescent="0.3">
      <c r="A630" s="53"/>
      <c r="B630" s="78"/>
      <c r="C630" s="78"/>
      <c r="D630" s="78"/>
      <c r="E630" s="78"/>
      <c r="F630" s="53"/>
      <c r="G630" s="53"/>
      <c r="H630" s="53"/>
      <c r="I630" s="100"/>
      <c r="J630" s="53"/>
      <c r="K630" s="53"/>
      <c r="L630" s="53"/>
      <c r="M630" s="53"/>
      <c r="N630" s="53"/>
      <c r="O630" s="53"/>
      <c r="P630" s="53"/>
      <c r="Q630" s="53"/>
      <c r="R630" s="53"/>
    </row>
    <row r="631" spans="1:18" ht="13.5" customHeight="1" x14ac:dyDescent="0.3">
      <c r="A631" s="53"/>
      <c r="B631" s="78"/>
      <c r="C631" s="78"/>
      <c r="D631" s="78"/>
      <c r="E631" s="78"/>
      <c r="F631" s="53"/>
      <c r="G631" s="53"/>
      <c r="H631" s="53"/>
      <c r="I631" s="100"/>
      <c r="J631" s="53"/>
      <c r="K631" s="53"/>
      <c r="L631" s="53"/>
      <c r="M631" s="53"/>
      <c r="N631" s="53"/>
      <c r="O631" s="53"/>
      <c r="P631" s="53"/>
      <c r="Q631" s="53"/>
      <c r="R631" s="53"/>
    </row>
    <row r="632" spans="1:18" ht="13.5" customHeight="1" x14ac:dyDescent="0.3">
      <c r="A632" s="53"/>
      <c r="B632" s="78"/>
      <c r="C632" s="78"/>
      <c r="D632" s="78"/>
      <c r="E632" s="78"/>
      <c r="F632" s="53"/>
      <c r="G632" s="53"/>
      <c r="H632" s="53"/>
      <c r="I632" s="100"/>
      <c r="J632" s="53"/>
      <c r="K632" s="53"/>
      <c r="L632" s="53"/>
      <c r="M632" s="53"/>
      <c r="N632" s="53"/>
      <c r="O632" s="53"/>
      <c r="P632" s="53"/>
      <c r="Q632" s="53"/>
      <c r="R632" s="53"/>
    </row>
    <row r="633" spans="1:18" ht="13.5" customHeight="1" x14ac:dyDescent="0.3">
      <c r="A633" s="53"/>
      <c r="B633" s="78"/>
      <c r="C633" s="78"/>
      <c r="D633" s="78"/>
      <c r="E633" s="78"/>
      <c r="F633" s="53"/>
      <c r="G633" s="53"/>
      <c r="H633" s="53"/>
      <c r="I633" s="100"/>
      <c r="J633" s="53"/>
      <c r="K633" s="53"/>
      <c r="L633" s="53"/>
      <c r="M633" s="53"/>
      <c r="N633" s="53"/>
      <c r="O633" s="53"/>
      <c r="P633" s="53"/>
      <c r="Q633" s="53"/>
      <c r="R633" s="53"/>
    </row>
    <row r="634" spans="1:18" ht="13.5" customHeight="1" x14ac:dyDescent="0.3">
      <c r="A634" s="53"/>
      <c r="B634" s="78"/>
      <c r="C634" s="78"/>
      <c r="D634" s="78"/>
      <c r="E634" s="78"/>
      <c r="F634" s="53"/>
      <c r="G634" s="53"/>
      <c r="H634" s="53"/>
      <c r="I634" s="100"/>
      <c r="J634" s="53"/>
      <c r="K634" s="53"/>
      <c r="L634" s="53"/>
      <c r="M634" s="53"/>
      <c r="N634" s="53"/>
      <c r="O634" s="53"/>
      <c r="P634" s="53"/>
      <c r="Q634" s="53"/>
      <c r="R634" s="53"/>
    </row>
    <row r="635" spans="1:18" ht="13.5" customHeight="1" x14ac:dyDescent="0.3">
      <c r="A635" s="53"/>
      <c r="B635" s="78"/>
      <c r="C635" s="78"/>
      <c r="D635" s="78"/>
      <c r="E635" s="78"/>
      <c r="F635" s="53"/>
      <c r="G635" s="53"/>
      <c r="H635" s="53"/>
      <c r="I635" s="100"/>
      <c r="J635" s="53"/>
      <c r="K635" s="53"/>
      <c r="L635" s="53"/>
      <c r="M635" s="53"/>
      <c r="N635" s="53"/>
      <c r="O635" s="53"/>
      <c r="P635" s="53"/>
      <c r="Q635" s="53"/>
      <c r="R635" s="53"/>
    </row>
    <row r="636" spans="1:18" ht="13.5" customHeight="1" x14ac:dyDescent="0.3">
      <c r="A636" s="53"/>
      <c r="B636" s="78"/>
      <c r="C636" s="78"/>
      <c r="D636" s="78"/>
      <c r="E636" s="78"/>
      <c r="F636" s="53"/>
      <c r="G636" s="53"/>
      <c r="H636" s="53"/>
      <c r="I636" s="100"/>
      <c r="J636" s="53"/>
      <c r="K636" s="53"/>
      <c r="L636" s="53"/>
      <c r="M636" s="53"/>
      <c r="N636" s="53"/>
      <c r="O636" s="53"/>
      <c r="P636" s="53"/>
      <c r="Q636" s="53"/>
      <c r="R636" s="53"/>
    </row>
    <row r="637" spans="1:18" ht="13.5" customHeight="1" x14ac:dyDescent="0.3">
      <c r="A637" s="53"/>
      <c r="B637" s="78"/>
      <c r="C637" s="78"/>
      <c r="D637" s="78"/>
      <c r="E637" s="78"/>
      <c r="F637" s="53"/>
      <c r="G637" s="53"/>
      <c r="H637" s="53"/>
      <c r="I637" s="100"/>
      <c r="J637" s="53"/>
      <c r="K637" s="53"/>
      <c r="L637" s="53"/>
      <c r="M637" s="53"/>
      <c r="N637" s="53"/>
      <c r="O637" s="53"/>
      <c r="P637" s="53"/>
      <c r="Q637" s="53"/>
      <c r="R637" s="53"/>
    </row>
    <row r="638" spans="1:18" ht="13.5" customHeight="1" x14ac:dyDescent="0.3">
      <c r="A638" s="53"/>
      <c r="B638" s="78"/>
      <c r="C638" s="78"/>
      <c r="D638" s="78"/>
      <c r="E638" s="78"/>
      <c r="F638" s="53"/>
      <c r="G638" s="53"/>
      <c r="H638" s="53"/>
      <c r="I638" s="100"/>
      <c r="J638" s="53"/>
      <c r="K638" s="53"/>
      <c r="L638" s="53"/>
      <c r="M638" s="53"/>
      <c r="N638" s="53"/>
      <c r="O638" s="53"/>
      <c r="P638" s="53"/>
      <c r="Q638" s="53"/>
      <c r="R638" s="53"/>
    </row>
    <row r="639" spans="1:18" ht="13.5" customHeight="1" x14ac:dyDescent="0.3">
      <c r="A639" s="53"/>
      <c r="B639" s="78"/>
      <c r="C639" s="78"/>
      <c r="D639" s="78"/>
      <c r="E639" s="78"/>
      <c r="F639" s="53"/>
      <c r="G639" s="53"/>
      <c r="H639" s="53"/>
      <c r="I639" s="100"/>
      <c r="J639" s="53"/>
      <c r="K639" s="53"/>
      <c r="L639" s="53"/>
      <c r="M639" s="53"/>
      <c r="N639" s="53"/>
      <c r="O639" s="53"/>
      <c r="P639" s="53"/>
      <c r="Q639" s="53"/>
      <c r="R639" s="53"/>
    </row>
    <row r="640" spans="1:18" ht="13.5" customHeight="1" x14ac:dyDescent="0.3">
      <c r="A640" s="53"/>
      <c r="B640" s="78"/>
      <c r="C640" s="78"/>
      <c r="D640" s="78"/>
      <c r="E640" s="78"/>
      <c r="F640" s="53"/>
      <c r="G640" s="53"/>
      <c r="H640" s="53"/>
      <c r="I640" s="100"/>
      <c r="J640" s="53"/>
      <c r="K640" s="53"/>
      <c r="L640" s="53"/>
      <c r="M640" s="53"/>
      <c r="N640" s="53"/>
      <c r="O640" s="53"/>
      <c r="P640" s="53"/>
      <c r="Q640" s="53"/>
      <c r="R640" s="53"/>
    </row>
    <row r="641" spans="1:18" ht="13.5" customHeight="1" x14ac:dyDescent="0.3">
      <c r="A641" s="53"/>
      <c r="B641" s="78"/>
      <c r="C641" s="78"/>
      <c r="D641" s="78"/>
      <c r="E641" s="78"/>
      <c r="F641" s="53"/>
      <c r="G641" s="53"/>
      <c r="H641" s="53"/>
      <c r="I641" s="100"/>
      <c r="J641" s="53"/>
      <c r="K641" s="53"/>
      <c r="L641" s="53"/>
      <c r="M641" s="53"/>
      <c r="N641" s="53"/>
      <c r="O641" s="53"/>
      <c r="P641" s="53"/>
      <c r="Q641" s="53"/>
      <c r="R641" s="53"/>
    </row>
    <row r="642" spans="1:18" ht="13.5" customHeight="1" x14ac:dyDescent="0.3">
      <c r="A642" s="53"/>
      <c r="B642" s="78"/>
      <c r="C642" s="78"/>
      <c r="D642" s="78"/>
      <c r="E642" s="78"/>
      <c r="F642" s="53"/>
      <c r="G642" s="53"/>
      <c r="H642" s="53"/>
      <c r="I642" s="100"/>
      <c r="J642" s="53"/>
      <c r="K642" s="53"/>
      <c r="L642" s="53"/>
      <c r="M642" s="53"/>
      <c r="N642" s="53"/>
      <c r="O642" s="53"/>
      <c r="P642" s="53"/>
      <c r="Q642" s="53"/>
      <c r="R642" s="53"/>
    </row>
    <row r="643" spans="1:18" ht="13.5" customHeight="1" x14ac:dyDescent="0.3">
      <c r="A643" s="53"/>
      <c r="B643" s="78"/>
      <c r="C643" s="78"/>
      <c r="D643" s="78"/>
      <c r="E643" s="78"/>
      <c r="F643" s="53"/>
      <c r="G643" s="53"/>
      <c r="H643" s="53"/>
      <c r="I643" s="100"/>
      <c r="J643" s="53"/>
      <c r="K643" s="53"/>
      <c r="L643" s="53"/>
      <c r="M643" s="53"/>
      <c r="N643" s="53"/>
      <c r="O643" s="53"/>
      <c r="P643" s="53"/>
      <c r="Q643" s="53"/>
      <c r="R643" s="53"/>
    </row>
    <row r="644" spans="1:18" ht="13.5" customHeight="1" x14ac:dyDescent="0.3">
      <c r="A644" s="53"/>
      <c r="B644" s="78"/>
      <c r="C644" s="78"/>
      <c r="D644" s="78"/>
      <c r="E644" s="78"/>
      <c r="F644" s="53"/>
      <c r="G644" s="53"/>
      <c r="H644" s="53"/>
      <c r="I644" s="100"/>
      <c r="J644" s="53"/>
      <c r="K644" s="53"/>
      <c r="L644" s="53"/>
      <c r="M644" s="53"/>
      <c r="N644" s="53"/>
      <c r="O644" s="53"/>
      <c r="P644" s="53"/>
      <c r="Q644" s="53"/>
      <c r="R644" s="53"/>
    </row>
    <row r="645" spans="1:18" ht="13.5" customHeight="1" x14ac:dyDescent="0.3">
      <c r="A645" s="53"/>
      <c r="B645" s="78"/>
      <c r="C645" s="78"/>
      <c r="D645" s="78"/>
      <c r="E645" s="78"/>
      <c r="F645" s="53"/>
      <c r="G645" s="53"/>
      <c r="H645" s="53"/>
      <c r="I645" s="100"/>
      <c r="J645" s="53"/>
      <c r="K645" s="53"/>
      <c r="L645" s="53"/>
      <c r="M645" s="53"/>
      <c r="N645" s="53"/>
      <c r="O645" s="53"/>
      <c r="P645" s="53"/>
      <c r="Q645" s="53"/>
      <c r="R645" s="53"/>
    </row>
    <row r="646" spans="1:18" ht="13.5" customHeight="1" x14ac:dyDescent="0.3">
      <c r="A646" s="53"/>
      <c r="B646" s="78"/>
      <c r="C646" s="78"/>
      <c r="D646" s="78"/>
      <c r="E646" s="78"/>
      <c r="F646" s="53"/>
      <c r="G646" s="53"/>
      <c r="H646" s="53"/>
      <c r="I646" s="100"/>
      <c r="J646" s="53"/>
      <c r="K646" s="53"/>
      <c r="L646" s="53"/>
      <c r="M646" s="53"/>
      <c r="N646" s="53"/>
      <c r="O646" s="53"/>
      <c r="P646" s="53"/>
      <c r="Q646" s="53"/>
      <c r="R646" s="53"/>
    </row>
    <row r="647" spans="1:18" ht="13.5" customHeight="1" x14ac:dyDescent="0.3">
      <c r="A647" s="53"/>
      <c r="B647" s="78"/>
      <c r="C647" s="78"/>
      <c r="D647" s="78"/>
      <c r="E647" s="78"/>
      <c r="F647" s="53"/>
      <c r="G647" s="53"/>
      <c r="H647" s="53"/>
      <c r="I647" s="100"/>
      <c r="J647" s="53"/>
      <c r="K647" s="53"/>
      <c r="L647" s="53"/>
      <c r="M647" s="53"/>
      <c r="N647" s="53"/>
      <c r="O647" s="53"/>
      <c r="P647" s="53"/>
      <c r="Q647" s="53"/>
      <c r="R647" s="53"/>
    </row>
    <row r="648" spans="1:18" ht="13.5" customHeight="1" x14ac:dyDescent="0.3">
      <c r="A648" s="53"/>
      <c r="B648" s="78"/>
      <c r="C648" s="78"/>
      <c r="D648" s="78"/>
      <c r="E648" s="78"/>
      <c r="F648" s="53"/>
      <c r="G648" s="53"/>
      <c r="H648" s="53"/>
      <c r="I648" s="100"/>
      <c r="J648" s="53"/>
      <c r="K648" s="53"/>
      <c r="L648" s="53"/>
      <c r="M648" s="53"/>
      <c r="N648" s="53"/>
      <c r="O648" s="53"/>
      <c r="P648" s="53"/>
      <c r="Q648" s="53"/>
      <c r="R648" s="53"/>
    </row>
    <row r="649" spans="1:18" ht="13.5" customHeight="1" x14ac:dyDescent="0.3">
      <c r="A649" s="53"/>
      <c r="B649" s="78"/>
      <c r="C649" s="78"/>
      <c r="D649" s="78"/>
      <c r="E649" s="78"/>
      <c r="F649" s="53"/>
      <c r="G649" s="53"/>
      <c r="H649" s="53"/>
      <c r="I649" s="100"/>
      <c r="J649" s="53"/>
      <c r="K649" s="53"/>
      <c r="L649" s="53"/>
      <c r="M649" s="53"/>
      <c r="N649" s="53"/>
      <c r="O649" s="53"/>
      <c r="P649" s="53"/>
      <c r="Q649" s="53"/>
      <c r="R649" s="53"/>
    </row>
    <row r="650" spans="1:18" ht="13.5" customHeight="1" x14ac:dyDescent="0.3">
      <c r="A650" s="53"/>
      <c r="B650" s="78"/>
      <c r="C650" s="78"/>
      <c r="D650" s="78"/>
      <c r="E650" s="78"/>
      <c r="F650" s="53"/>
      <c r="G650" s="53"/>
      <c r="H650" s="53"/>
      <c r="I650" s="100"/>
      <c r="J650" s="53"/>
      <c r="K650" s="53"/>
      <c r="L650" s="53"/>
      <c r="M650" s="53"/>
      <c r="N650" s="53"/>
      <c r="O650" s="53"/>
      <c r="P650" s="53"/>
      <c r="Q650" s="53"/>
      <c r="R650" s="53"/>
    </row>
    <row r="651" spans="1:18" ht="13.5" customHeight="1" x14ac:dyDescent="0.3">
      <c r="A651" s="53"/>
      <c r="B651" s="78"/>
      <c r="C651" s="78"/>
      <c r="D651" s="78"/>
      <c r="E651" s="78"/>
      <c r="F651" s="53"/>
      <c r="G651" s="53"/>
      <c r="H651" s="53"/>
      <c r="I651" s="100"/>
      <c r="J651" s="53"/>
      <c r="K651" s="53"/>
      <c r="L651" s="53"/>
      <c r="M651" s="53"/>
      <c r="N651" s="53"/>
      <c r="O651" s="53"/>
      <c r="P651" s="53"/>
      <c r="Q651" s="53"/>
      <c r="R651" s="53"/>
    </row>
    <row r="652" spans="1:18" ht="13.5" customHeight="1" x14ac:dyDescent="0.3">
      <c r="A652" s="53"/>
      <c r="B652" s="78"/>
      <c r="C652" s="78"/>
      <c r="D652" s="78"/>
      <c r="E652" s="78"/>
      <c r="F652" s="53"/>
      <c r="G652" s="53"/>
      <c r="H652" s="53"/>
      <c r="I652" s="100"/>
      <c r="J652" s="53"/>
      <c r="K652" s="53"/>
      <c r="L652" s="53"/>
      <c r="M652" s="53"/>
      <c r="N652" s="53"/>
      <c r="O652" s="53"/>
      <c r="P652" s="53"/>
      <c r="Q652" s="53"/>
      <c r="R652" s="53"/>
    </row>
    <row r="653" spans="1:18" ht="13.5" customHeight="1" x14ac:dyDescent="0.3">
      <c r="A653" s="53"/>
      <c r="B653" s="78"/>
      <c r="C653" s="78"/>
      <c r="D653" s="78"/>
      <c r="E653" s="78"/>
      <c r="F653" s="53"/>
      <c r="G653" s="53"/>
      <c r="H653" s="53"/>
      <c r="I653" s="100"/>
      <c r="J653" s="53"/>
      <c r="K653" s="53"/>
      <c r="L653" s="53"/>
      <c r="M653" s="53"/>
      <c r="N653" s="53"/>
      <c r="O653" s="53"/>
      <c r="P653" s="53"/>
      <c r="Q653" s="53"/>
      <c r="R653" s="53"/>
    </row>
    <row r="654" spans="1:18" ht="13.5" customHeight="1" x14ac:dyDescent="0.3">
      <c r="A654" s="53"/>
      <c r="B654" s="78"/>
      <c r="C654" s="78"/>
      <c r="D654" s="78"/>
      <c r="E654" s="78"/>
      <c r="F654" s="53"/>
      <c r="G654" s="53"/>
      <c r="H654" s="53"/>
      <c r="I654" s="100"/>
      <c r="J654" s="53"/>
      <c r="K654" s="53"/>
      <c r="L654" s="53"/>
      <c r="M654" s="53"/>
      <c r="N654" s="53"/>
      <c r="O654" s="53"/>
      <c r="P654" s="53"/>
      <c r="Q654" s="53"/>
      <c r="R654" s="53"/>
    </row>
    <row r="655" spans="1:18" ht="13.5" customHeight="1" x14ac:dyDescent="0.3">
      <c r="A655" s="53"/>
      <c r="B655" s="78"/>
      <c r="C655" s="78"/>
      <c r="D655" s="78"/>
      <c r="E655" s="78"/>
      <c r="F655" s="53"/>
      <c r="G655" s="53"/>
      <c r="H655" s="53"/>
      <c r="I655" s="100"/>
      <c r="J655" s="53"/>
      <c r="K655" s="53"/>
      <c r="L655" s="53"/>
      <c r="M655" s="53"/>
      <c r="N655" s="53"/>
      <c r="O655" s="53"/>
      <c r="P655" s="53"/>
      <c r="Q655" s="53"/>
      <c r="R655" s="53"/>
    </row>
    <row r="656" spans="1:18" ht="13.5" customHeight="1" x14ac:dyDescent="0.3">
      <c r="A656" s="53"/>
      <c r="B656" s="78"/>
      <c r="C656" s="78"/>
      <c r="D656" s="78"/>
      <c r="E656" s="78"/>
      <c r="F656" s="53"/>
      <c r="G656" s="53"/>
      <c r="H656" s="53"/>
      <c r="I656" s="100"/>
      <c r="J656" s="53"/>
      <c r="K656" s="53"/>
      <c r="L656" s="53"/>
      <c r="M656" s="53"/>
      <c r="N656" s="53"/>
      <c r="O656" s="53"/>
      <c r="P656" s="53"/>
      <c r="Q656" s="53"/>
      <c r="R656" s="53"/>
    </row>
    <row r="657" spans="1:18" ht="13.5" customHeight="1" x14ac:dyDescent="0.3">
      <c r="A657" s="53"/>
      <c r="B657" s="78"/>
      <c r="C657" s="78"/>
      <c r="D657" s="78"/>
      <c r="E657" s="78"/>
      <c r="F657" s="53"/>
      <c r="G657" s="53"/>
      <c r="H657" s="53"/>
      <c r="I657" s="100"/>
      <c r="J657" s="53"/>
      <c r="K657" s="53"/>
      <c r="L657" s="53"/>
      <c r="M657" s="53"/>
      <c r="N657" s="53"/>
      <c r="O657" s="53"/>
      <c r="P657" s="53"/>
      <c r="Q657" s="53"/>
      <c r="R657" s="53"/>
    </row>
    <row r="658" spans="1:18" ht="13.5" customHeight="1" x14ac:dyDescent="0.3">
      <c r="A658" s="53"/>
      <c r="B658" s="78"/>
      <c r="C658" s="78"/>
      <c r="D658" s="78"/>
      <c r="E658" s="78"/>
      <c r="F658" s="53"/>
      <c r="G658" s="53"/>
      <c r="H658" s="53"/>
      <c r="I658" s="100"/>
      <c r="J658" s="53"/>
      <c r="K658" s="53"/>
      <c r="L658" s="53"/>
      <c r="M658" s="53"/>
      <c r="N658" s="53"/>
      <c r="O658" s="53"/>
      <c r="P658" s="53"/>
      <c r="Q658" s="53"/>
      <c r="R658" s="53"/>
    </row>
    <row r="659" spans="1:18" ht="13.5" customHeight="1" x14ac:dyDescent="0.3">
      <c r="A659" s="53"/>
      <c r="B659" s="78"/>
      <c r="C659" s="78"/>
      <c r="D659" s="78"/>
      <c r="E659" s="78"/>
      <c r="F659" s="53"/>
      <c r="G659" s="53"/>
      <c r="H659" s="53"/>
      <c r="I659" s="100"/>
      <c r="J659" s="53"/>
      <c r="K659" s="53"/>
      <c r="L659" s="53"/>
      <c r="M659" s="53"/>
      <c r="N659" s="53"/>
      <c r="O659" s="53"/>
      <c r="P659" s="53"/>
      <c r="Q659" s="53"/>
      <c r="R659" s="53"/>
    </row>
    <row r="660" spans="1:18" ht="13.5" customHeight="1" x14ac:dyDescent="0.3">
      <c r="A660" s="53"/>
      <c r="B660" s="78"/>
      <c r="C660" s="78"/>
      <c r="D660" s="78"/>
      <c r="E660" s="78"/>
      <c r="F660" s="53"/>
      <c r="G660" s="53"/>
      <c r="H660" s="53"/>
      <c r="I660" s="100"/>
      <c r="J660" s="53"/>
      <c r="K660" s="53"/>
      <c r="L660" s="53"/>
      <c r="M660" s="53"/>
      <c r="N660" s="53"/>
      <c r="O660" s="53"/>
      <c r="P660" s="53"/>
      <c r="Q660" s="53"/>
      <c r="R660" s="53"/>
    </row>
    <row r="661" spans="1:18" ht="13.5" customHeight="1" x14ac:dyDescent="0.3">
      <c r="A661" s="53"/>
      <c r="B661" s="78"/>
      <c r="C661" s="78"/>
      <c r="D661" s="78"/>
      <c r="E661" s="78"/>
      <c r="F661" s="53"/>
      <c r="G661" s="53"/>
      <c r="H661" s="53"/>
      <c r="I661" s="100"/>
      <c r="J661" s="53"/>
      <c r="K661" s="53"/>
      <c r="L661" s="53"/>
      <c r="M661" s="53"/>
      <c r="N661" s="53"/>
      <c r="O661" s="53"/>
      <c r="P661" s="53"/>
      <c r="Q661" s="53"/>
      <c r="R661" s="53"/>
    </row>
    <row r="662" spans="1:18" ht="13.5" customHeight="1" x14ac:dyDescent="0.3">
      <c r="A662" s="53"/>
      <c r="B662" s="78"/>
      <c r="C662" s="78"/>
      <c r="D662" s="78"/>
      <c r="E662" s="78"/>
      <c r="F662" s="53"/>
      <c r="G662" s="53"/>
      <c r="H662" s="53"/>
      <c r="I662" s="100"/>
      <c r="J662" s="53"/>
      <c r="K662" s="53"/>
      <c r="L662" s="53"/>
      <c r="M662" s="53"/>
      <c r="N662" s="53"/>
      <c r="O662" s="53"/>
      <c r="P662" s="53"/>
      <c r="Q662" s="53"/>
      <c r="R662" s="53"/>
    </row>
    <row r="663" spans="1:18" ht="13.5" customHeight="1" x14ac:dyDescent="0.3">
      <c r="A663" s="53"/>
      <c r="B663" s="78"/>
      <c r="C663" s="78"/>
      <c r="D663" s="78"/>
      <c r="E663" s="78"/>
      <c r="F663" s="53"/>
      <c r="G663" s="53"/>
      <c r="H663" s="53"/>
      <c r="I663" s="100"/>
      <c r="J663" s="53"/>
      <c r="K663" s="53"/>
      <c r="L663" s="53"/>
      <c r="M663" s="53"/>
      <c r="N663" s="53"/>
      <c r="O663" s="53"/>
      <c r="P663" s="53"/>
      <c r="Q663" s="53"/>
      <c r="R663" s="53"/>
    </row>
    <row r="664" spans="1:18" ht="13.5" customHeight="1" x14ac:dyDescent="0.3">
      <c r="A664" s="53"/>
      <c r="B664" s="78"/>
      <c r="C664" s="78"/>
      <c r="D664" s="78"/>
      <c r="E664" s="78"/>
      <c r="F664" s="53"/>
      <c r="G664" s="53"/>
      <c r="H664" s="53"/>
      <c r="I664" s="100"/>
      <c r="J664" s="53"/>
      <c r="K664" s="53"/>
      <c r="L664" s="53"/>
      <c r="M664" s="53"/>
      <c r="N664" s="53"/>
      <c r="O664" s="53"/>
      <c r="P664" s="53"/>
      <c r="Q664" s="53"/>
      <c r="R664" s="53"/>
    </row>
    <row r="665" spans="1:18" ht="13.5" customHeight="1" x14ac:dyDescent="0.3">
      <c r="A665" s="53"/>
      <c r="B665" s="78"/>
      <c r="C665" s="78"/>
      <c r="D665" s="78"/>
      <c r="E665" s="78"/>
      <c r="F665" s="53"/>
      <c r="G665" s="53"/>
      <c r="H665" s="53"/>
      <c r="I665" s="100"/>
      <c r="J665" s="53"/>
      <c r="K665" s="53"/>
      <c r="L665" s="53"/>
      <c r="M665" s="53"/>
      <c r="N665" s="53"/>
      <c r="O665" s="53"/>
      <c r="P665" s="53"/>
      <c r="Q665" s="53"/>
      <c r="R665" s="53"/>
    </row>
    <row r="666" spans="1:18" ht="13.5" customHeight="1" x14ac:dyDescent="0.3">
      <c r="A666" s="53"/>
      <c r="B666" s="78"/>
      <c r="C666" s="78"/>
      <c r="D666" s="78"/>
      <c r="E666" s="78"/>
      <c r="F666" s="53"/>
      <c r="G666" s="53"/>
      <c r="H666" s="53"/>
      <c r="I666" s="100"/>
      <c r="J666" s="53"/>
      <c r="K666" s="53"/>
      <c r="L666" s="53"/>
      <c r="M666" s="53"/>
      <c r="N666" s="53"/>
      <c r="O666" s="53"/>
      <c r="P666" s="53"/>
      <c r="Q666" s="53"/>
      <c r="R666" s="53"/>
    </row>
    <row r="667" spans="1:18" ht="13.5" customHeight="1" x14ac:dyDescent="0.3">
      <c r="A667" s="53"/>
      <c r="B667" s="78"/>
      <c r="C667" s="78"/>
      <c r="D667" s="78"/>
      <c r="E667" s="78"/>
      <c r="F667" s="53"/>
      <c r="G667" s="53"/>
      <c r="H667" s="53"/>
      <c r="I667" s="100"/>
      <c r="J667" s="53"/>
      <c r="K667" s="53"/>
      <c r="L667" s="53"/>
      <c r="M667" s="53"/>
      <c r="N667" s="53"/>
      <c r="O667" s="53"/>
      <c r="P667" s="53"/>
      <c r="Q667" s="53"/>
      <c r="R667" s="53"/>
    </row>
    <row r="668" spans="1:18" ht="13.5" customHeight="1" x14ac:dyDescent="0.3">
      <c r="A668" s="53"/>
      <c r="B668" s="78"/>
      <c r="C668" s="78"/>
      <c r="D668" s="78"/>
      <c r="E668" s="78"/>
      <c r="F668" s="53"/>
      <c r="G668" s="53"/>
      <c r="H668" s="53"/>
      <c r="I668" s="100"/>
      <c r="J668" s="53"/>
      <c r="K668" s="53"/>
      <c r="L668" s="53"/>
      <c r="M668" s="53"/>
      <c r="N668" s="53"/>
      <c r="O668" s="53"/>
      <c r="P668" s="53"/>
      <c r="Q668" s="53"/>
      <c r="R668" s="53"/>
    </row>
    <row r="669" spans="1:18" ht="13.5" customHeight="1" x14ac:dyDescent="0.3">
      <c r="A669" s="53"/>
      <c r="B669" s="78"/>
      <c r="C669" s="78"/>
      <c r="D669" s="78"/>
      <c r="E669" s="78"/>
      <c r="F669" s="53"/>
      <c r="G669" s="53"/>
      <c r="H669" s="53"/>
      <c r="I669" s="100"/>
      <c r="J669" s="53"/>
      <c r="K669" s="53"/>
      <c r="L669" s="53"/>
      <c r="M669" s="53"/>
      <c r="N669" s="53"/>
      <c r="O669" s="53"/>
      <c r="P669" s="53"/>
      <c r="Q669" s="53"/>
      <c r="R669" s="53"/>
    </row>
    <row r="670" spans="1:18" ht="13.5" customHeight="1" x14ac:dyDescent="0.3">
      <c r="A670" s="53"/>
      <c r="B670" s="78"/>
      <c r="C670" s="78"/>
      <c r="D670" s="78"/>
      <c r="E670" s="78"/>
      <c r="F670" s="53"/>
      <c r="G670" s="53"/>
      <c r="H670" s="53"/>
      <c r="I670" s="100"/>
      <c r="J670" s="53"/>
      <c r="K670" s="53"/>
      <c r="L670" s="53"/>
      <c r="M670" s="53"/>
      <c r="N670" s="53"/>
      <c r="O670" s="53"/>
      <c r="P670" s="53"/>
      <c r="Q670" s="53"/>
      <c r="R670" s="53"/>
    </row>
    <row r="671" spans="1:18" ht="13.5" customHeight="1" x14ac:dyDescent="0.3">
      <c r="A671" s="53"/>
      <c r="B671" s="78"/>
      <c r="C671" s="78"/>
      <c r="D671" s="78"/>
      <c r="E671" s="78"/>
      <c r="F671" s="53"/>
      <c r="G671" s="53"/>
      <c r="H671" s="53"/>
      <c r="I671" s="100"/>
      <c r="J671" s="53"/>
      <c r="K671" s="53"/>
      <c r="L671" s="53"/>
      <c r="M671" s="53"/>
      <c r="N671" s="53"/>
      <c r="O671" s="53"/>
      <c r="P671" s="53"/>
      <c r="Q671" s="53"/>
      <c r="R671" s="53"/>
    </row>
    <row r="672" spans="1:18" ht="13.5" customHeight="1" x14ac:dyDescent="0.3">
      <c r="A672" s="53"/>
      <c r="B672" s="78"/>
      <c r="C672" s="78"/>
      <c r="D672" s="78"/>
      <c r="E672" s="78"/>
      <c r="F672" s="53"/>
      <c r="G672" s="53"/>
      <c r="H672" s="53"/>
      <c r="I672" s="100"/>
      <c r="J672" s="53"/>
      <c r="K672" s="53"/>
      <c r="L672" s="53"/>
      <c r="M672" s="53"/>
      <c r="N672" s="53"/>
      <c r="O672" s="53"/>
      <c r="P672" s="53"/>
      <c r="Q672" s="53"/>
      <c r="R672" s="53"/>
    </row>
    <row r="673" spans="1:18" ht="13.5" customHeight="1" x14ac:dyDescent="0.3">
      <c r="A673" s="53"/>
      <c r="B673" s="78"/>
      <c r="C673" s="78"/>
      <c r="D673" s="78"/>
      <c r="E673" s="78"/>
      <c r="F673" s="53"/>
      <c r="G673" s="53"/>
      <c r="H673" s="53"/>
      <c r="I673" s="100"/>
      <c r="J673" s="53"/>
      <c r="K673" s="53"/>
      <c r="L673" s="53"/>
      <c r="M673" s="53"/>
      <c r="N673" s="53"/>
      <c r="O673" s="53"/>
      <c r="P673" s="53"/>
      <c r="Q673" s="53"/>
      <c r="R673" s="53"/>
    </row>
    <row r="674" spans="1:18" ht="13.5" customHeight="1" x14ac:dyDescent="0.3">
      <c r="A674" s="53"/>
      <c r="B674" s="78"/>
      <c r="C674" s="78"/>
      <c r="D674" s="78"/>
      <c r="E674" s="78"/>
      <c r="F674" s="53"/>
      <c r="G674" s="53"/>
      <c r="H674" s="53"/>
      <c r="I674" s="100"/>
      <c r="J674" s="53"/>
      <c r="K674" s="53"/>
      <c r="L674" s="53"/>
      <c r="M674" s="53"/>
      <c r="N674" s="53"/>
      <c r="O674" s="53"/>
      <c r="P674" s="53"/>
      <c r="Q674" s="53"/>
      <c r="R674" s="53"/>
    </row>
    <row r="675" spans="1:18" ht="13.5" customHeight="1" x14ac:dyDescent="0.3">
      <c r="A675" s="53"/>
      <c r="B675" s="78"/>
      <c r="C675" s="78"/>
      <c r="D675" s="78"/>
      <c r="E675" s="78"/>
      <c r="F675" s="53"/>
      <c r="G675" s="53"/>
      <c r="H675" s="53"/>
      <c r="I675" s="100"/>
      <c r="J675" s="53"/>
      <c r="K675" s="53"/>
      <c r="L675" s="53"/>
      <c r="M675" s="53"/>
      <c r="N675" s="53"/>
      <c r="O675" s="53"/>
      <c r="P675" s="53"/>
      <c r="Q675" s="53"/>
      <c r="R675" s="53"/>
    </row>
    <row r="676" spans="1:18" ht="13.5" customHeight="1" x14ac:dyDescent="0.3">
      <c r="A676" s="53"/>
      <c r="B676" s="78"/>
      <c r="C676" s="78"/>
      <c r="D676" s="78"/>
      <c r="E676" s="78"/>
      <c r="F676" s="53"/>
      <c r="G676" s="53"/>
      <c r="H676" s="53"/>
      <c r="I676" s="100"/>
      <c r="J676" s="53"/>
      <c r="K676" s="53"/>
      <c r="L676" s="53"/>
      <c r="M676" s="53"/>
      <c r="N676" s="53"/>
      <c r="O676" s="53"/>
      <c r="P676" s="53"/>
      <c r="Q676" s="53"/>
      <c r="R676" s="53"/>
    </row>
    <row r="677" spans="1:18" ht="13.5" customHeight="1" x14ac:dyDescent="0.3">
      <c r="A677" s="53"/>
      <c r="B677" s="78"/>
      <c r="C677" s="78"/>
      <c r="D677" s="78"/>
      <c r="E677" s="78"/>
      <c r="F677" s="53"/>
      <c r="G677" s="53"/>
      <c r="H677" s="53"/>
      <c r="I677" s="100"/>
      <c r="J677" s="53"/>
      <c r="K677" s="53"/>
      <c r="L677" s="53"/>
      <c r="M677" s="53"/>
      <c r="N677" s="53"/>
      <c r="O677" s="53"/>
      <c r="P677" s="53"/>
      <c r="Q677" s="53"/>
      <c r="R677" s="53"/>
    </row>
    <row r="678" spans="1:18" ht="13.5" customHeight="1" x14ac:dyDescent="0.3">
      <c r="A678" s="53"/>
      <c r="B678" s="78"/>
      <c r="C678" s="78"/>
      <c r="D678" s="78"/>
      <c r="E678" s="78"/>
      <c r="F678" s="53"/>
      <c r="G678" s="53"/>
      <c r="H678" s="53"/>
      <c r="I678" s="100"/>
      <c r="J678" s="53"/>
      <c r="K678" s="53"/>
      <c r="L678" s="53"/>
      <c r="M678" s="53"/>
      <c r="N678" s="53"/>
      <c r="O678" s="53"/>
      <c r="P678" s="53"/>
      <c r="Q678" s="53"/>
      <c r="R678" s="53"/>
    </row>
    <row r="679" spans="1:18" ht="13.5" customHeight="1" x14ac:dyDescent="0.3">
      <c r="A679" s="53"/>
      <c r="B679" s="78"/>
      <c r="C679" s="78"/>
      <c r="D679" s="78"/>
      <c r="E679" s="78"/>
      <c r="F679" s="53"/>
      <c r="G679" s="53"/>
      <c r="H679" s="53"/>
      <c r="I679" s="100"/>
      <c r="J679" s="53"/>
      <c r="K679" s="53"/>
      <c r="L679" s="53"/>
      <c r="M679" s="53"/>
      <c r="N679" s="53"/>
      <c r="O679" s="53"/>
      <c r="P679" s="53"/>
      <c r="Q679" s="53"/>
      <c r="R679" s="53"/>
    </row>
    <row r="680" spans="1:18" ht="13.5" customHeight="1" x14ac:dyDescent="0.3">
      <c r="A680" s="53"/>
      <c r="B680" s="78"/>
      <c r="C680" s="78"/>
      <c r="D680" s="78"/>
      <c r="E680" s="78"/>
      <c r="F680" s="53"/>
      <c r="G680" s="53"/>
      <c r="H680" s="53"/>
      <c r="I680" s="100"/>
      <c r="J680" s="53"/>
      <c r="K680" s="53"/>
      <c r="L680" s="53"/>
      <c r="M680" s="53"/>
      <c r="N680" s="53"/>
      <c r="O680" s="53"/>
      <c r="P680" s="53"/>
      <c r="Q680" s="53"/>
      <c r="R680" s="53"/>
    </row>
    <row r="681" spans="1:18" ht="13.5" customHeight="1" x14ac:dyDescent="0.3">
      <c r="A681" s="53"/>
      <c r="B681" s="78"/>
      <c r="C681" s="78"/>
      <c r="D681" s="78"/>
      <c r="E681" s="78"/>
      <c r="F681" s="53"/>
      <c r="G681" s="53"/>
      <c r="H681" s="53"/>
      <c r="I681" s="100"/>
      <c r="J681" s="53"/>
      <c r="K681" s="53"/>
      <c r="L681" s="53"/>
      <c r="M681" s="53"/>
      <c r="N681" s="53"/>
      <c r="O681" s="53"/>
      <c r="P681" s="53"/>
      <c r="Q681" s="53"/>
      <c r="R681" s="53"/>
    </row>
    <row r="682" spans="1:18" ht="13.5" customHeight="1" x14ac:dyDescent="0.3">
      <c r="A682" s="53"/>
      <c r="B682" s="78"/>
      <c r="C682" s="78"/>
      <c r="D682" s="78"/>
      <c r="E682" s="78"/>
      <c r="F682" s="53"/>
      <c r="G682" s="53"/>
      <c r="H682" s="53"/>
      <c r="I682" s="100"/>
      <c r="J682" s="53"/>
      <c r="K682" s="53"/>
      <c r="L682" s="53"/>
      <c r="M682" s="53"/>
      <c r="N682" s="53"/>
      <c r="O682" s="53"/>
      <c r="P682" s="53"/>
      <c r="Q682" s="53"/>
      <c r="R682" s="53"/>
    </row>
    <row r="683" spans="1:18" ht="13.5" customHeight="1" x14ac:dyDescent="0.3">
      <c r="A683" s="53"/>
      <c r="B683" s="78"/>
      <c r="C683" s="78"/>
      <c r="D683" s="78"/>
      <c r="E683" s="78"/>
      <c r="F683" s="53"/>
      <c r="G683" s="53"/>
      <c r="H683" s="53"/>
      <c r="I683" s="100"/>
      <c r="J683" s="53"/>
      <c r="K683" s="53"/>
      <c r="L683" s="53"/>
      <c r="M683" s="53"/>
      <c r="N683" s="53"/>
      <c r="O683" s="53"/>
      <c r="P683" s="53"/>
      <c r="Q683" s="53"/>
      <c r="R683" s="53"/>
    </row>
    <row r="684" spans="1:18" ht="13.5" customHeight="1" x14ac:dyDescent="0.3">
      <c r="A684" s="53"/>
      <c r="B684" s="78"/>
      <c r="C684" s="78"/>
      <c r="D684" s="78"/>
      <c r="E684" s="78"/>
      <c r="F684" s="53"/>
      <c r="G684" s="53"/>
      <c r="H684" s="53"/>
      <c r="I684" s="100"/>
      <c r="J684" s="53"/>
      <c r="K684" s="53"/>
      <c r="L684" s="53"/>
      <c r="M684" s="53"/>
      <c r="N684" s="53"/>
      <c r="O684" s="53"/>
      <c r="P684" s="53"/>
      <c r="Q684" s="53"/>
      <c r="R684" s="53"/>
    </row>
    <row r="685" spans="1:18" ht="13.5" customHeight="1" x14ac:dyDescent="0.3">
      <c r="A685" s="53"/>
      <c r="B685" s="78"/>
      <c r="C685" s="78"/>
      <c r="D685" s="78"/>
      <c r="E685" s="78"/>
      <c r="F685" s="53"/>
      <c r="G685" s="53"/>
      <c r="H685" s="53"/>
      <c r="I685" s="100"/>
      <c r="J685" s="53"/>
      <c r="K685" s="53"/>
      <c r="L685" s="53"/>
      <c r="M685" s="53"/>
      <c r="N685" s="53"/>
      <c r="O685" s="53"/>
      <c r="P685" s="53"/>
      <c r="Q685" s="53"/>
      <c r="R685" s="53"/>
    </row>
    <row r="686" spans="1:18" ht="13.5" customHeight="1" x14ac:dyDescent="0.3">
      <c r="A686" s="53"/>
      <c r="B686" s="78"/>
      <c r="C686" s="78"/>
      <c r="D686" s="78"/>
      <c r="E686" s="78"/>
      <c r="F686" s="53"/>
      <c r="G686" s="53"/>
      <c r="H686" s="53"/>
      <c r="I686" s="100"/>
      <c r="J686" s="53"/>
      <c r="K686" s="53"/>
      <c r="L686" s="53"/>
      <c r="M686" s="53"/>
      <c r="N686" s="53"/>
      <c r="O686" s="53"/>
      <c r="P686" s="53"/>
      <c r="Q686" s="53"/>
      <c r="R686" s="53"/>
    </row>
    <row r="687" spans="1:18" ht="13.5" customHeight="1" x14ac:dyDescent="0.3">
      <c r="A687" s="53"/>
      <c r="B687" s="78"/>
      <c r="C687" s="78"/>
      <c r="D687" s="78"/>
      <c r="E687" s="78"/>
      <c r="F687" s="53"/>
      <c r="G687" s="53"/>
      <c r="H687" s="53"/>
      <c r="I687" s="100"/>
      <c r="J687" s="53"/>
      <c r="K687" s="53"/>
      <c r="L687" s="53"/>
      <c r="M687" s="53"/>
      <c r="N687" s="53"/>
      <c r="O687" s="53"/>
      <c r="P687" s="53"/>
      <c r="Q687" s="53"/>
      <c r="R687" s="53"/>
    </row>
    <row r="688" spans="1:18" ht="13.5" customHeight="1" x14ac:dyDescent="0.3">
      <c r="A688" s="53"/>
      <c r="B688" s="78"/>
      <c r="C688" s="78"/>
      <c r="D688" s="78"/>
      <c r="E688" s="78"/>
      <c r="F688" s="53"/>
      <c r="G688" s="53"/>
      <c r="H688" s="53"/>
      <c r="I688" s="100"/>
      <c r="J688" s="53"/>
      <c r="K688" s="53"/>
      <c r="L688" s="53"/>
      <c r="M688" s="53"/>
      <c r="N688" s="53"/>
      <c r="O688" s="53"/>
      <c r="P688" s="53"/>
      <c r="Q688" s="53"/>
      <c r="R688" s="53"/>
    </row>
    <row r="689" spans="1:18" ht="13.5" customHeight="1" x14ac:dyDescent="0.3">
      <c r="A689" s="53"/>
      <c r="B689" s="78"/>
      <c r="C689" s="78"/>
      <c r="D689" s="78"/>
      <c r="E689" s="78"/>
      <c r="F689" s="53"/>
      <c r="G689" s="53"/>
      <c r="H689" s="53"/>
      <c r="I689" s="100"/>
      <c r="J689" s="53"/>
      <c r="K689" s="53"/>
      <c r="L689" s="53"/>
      <c r="M689" s="53"/>
      <c r="N689" s="53"/>
      <c r="O689" s="53"/>
      <c r="P689" s="53"/>
      <c r="Q689" s="53"/>
      <c r="R689" s="53"/>
    </row>
    <row r="690" spans="1:18" ht="13.5" customHeight="1" x14ac:dyDescent="0.3">
      <c r="A690" s="53"/>
      <c r="B690" s="78"/>
      <c r="C690" s="78"/>
      <c r="D690" s="78"/>
      <c r="E690" s="78"/>
      <c r="F690" s="53"/>
      <c r="G690" s="53"/>
      <c r="H690" s="53"/>
      <c r="I690" s="100"/>
      <c r="J690" s="53"/>
      <c r="K690" s="53"/>
      <c r="L690" s="53"/>
      <c r="M690" s="53"/>
      <c r="N690" s="53"/>
      <c r="O690" s="53"/>
      <c r="P690" s="53"/>
      <c r="Q690" s="53"/>
      <c r="R690" s="53"/>
    </row>
    <row r="691" spans="1:18" ht="13.5" customHeight="1" x14ac:dyDescent="0.3">
      <c r="A691" s="53"/>
      <c r="B691" s="78"/>
      <c r="C691" s="78"/>
      <c r="D691" s="78"/>
      <c r="E691" s="78"/>
      <c r="F691" s="53"/>
      <c r="G691" s="53"/>
      <c r="H691" s="53"/>
      <c r="I691" s="100"/>
      <c r="J691" s="53"/>
      <c r="K691" s="53"/>
      <c r="L691" s="53"/>
      <c r="M691" s="53"/>
      <c r="N691" s="53"/>
      <c r="O691" s="53"/>
      <c r="P691" s="53"/>
      <c r="Q691" s="53"/>
      <c r="R691" s="53"/>
    </row>
    <row r="692" spans="1:18" ht="13.5" customHeight="1" x14ac:dyDescent="0.3">
      <c r="A692" s="53"/>
      <c r="B692" s="78"/>
      <c r="C692" s="78"/>
      <c r="D692" s="78"/>
      <c r="E692" s="78"/>
      <c r="F692" s="53"/>
      <c r="G692" s="53"/>
      <c r="H692" s="53"/>
      <c r="I692" s="100"/>
      <c r="J692" s="53"/>
      <c r="K692" s="53"/>
      <c r="L692" s="53"/>
      <c r="M692" s="53"/>
      <c r="N692" s="53"/>
      <c r="O692" s="53"/>
      <c r="P692" s="53"/>
      <c r="Q692" s="53"/>
      <c r="R692" s="53"/>
    </row>
    <row r="693" spans="1:18" ht="13.5" customHeight="1" x14ac:dyDescent="0.3">
      <c r="A693" s="53"/>
      <c r="B693" s="78"/>
      <c r="C693" s="78"/>
      <c r="D693" s="78"/>
      <c r="E693" s="78"/>
      <c r="F693" s="53"/>
      <c r="G693" s="53"/>
      <c r="H693" s="53"/>
      <c r="I693" s="100"/>
      <c r="J693" s="53"/>
      <c r="K693" s="53"/>
      <c r="L693" s="53"/>
      <c r="M693" s="53"/>
      <c r="N693" s="53"/>
      <c r="O693" s="53"/>
      <c r="P693" s="53"/>
      <c r="Q693" s="53"/>
      <c r="R693" s="53"/>
    </row>
    <row r="694" spans="1:18" ht="13.5" customHeight="1" x14ac:dyDescent="0.3">
      <c r="A694" s="53"/>
      <c r="B694" s="78"/>
      <c r="C694" s="78"/>
      <c r="D694" s="78"/>
      <c r="E694" s="78"/>
      <c r="F694" s="53"/>
      <c r="G694" s="53"/>
      <c r="H694" s="53"/>
      <c r="I694" s="100"/>
      <c r="J694" s="53"/>
      <c r="K694" s="53"/>
      <c r="L694" s="53"/>
      <c r="M694" s="53"/>
      <c r="N694" s="53"/>
      <c r="O694" s="53"/>
      <c r="P694" s="53"/>
      <c r="Q694" s="53"/>
      <c r="R694" s="53"/>
    </row>
    <row r="695" spans="1:18" ht="13.5" customHeight="1" x14ac:dyDescent="0.3">
      <c r="A695" s="53"/>
      <c r="B695" s="78"/>
      <c r="C695" s="78"/>
      <c r="D695" s="78"/>
      <c r="E695" s="78"/>
      <c r="F695" s="53"/>
      <c r="G695" s="53"/>
      <c r="H695" s="53"/>
      <c r="I695" s="100"/>
      <c r="J695" s="53"/>
      <c r="K695" s="53"/>
      <c r="L695" s="53"/>
      <c r="M695" s="53"/>
      <c r="N695" s="53"/>
      <c r="O695" s="53"/>
      <c r="P695" s="53"/>
      <c r="Q695" s="53"/>
      <c r="R695" s="53"/>
    </row>
    <row r="696" spans="1:18" ht="13.5" customHeight="1" x14ac:dyDescent="0.3">
      <c r="A696" s="53"/>
      <c r="B696" s="78"/>
      <c r="C696" s="78"/>
      <c r="D696" s="78"/>
      <c r="E696" s="78"/>
      <c r="F696" s="53"/>
      <c r="G696" s="53"/>
      <c r="H696" s="53"/>
      <c r="I696" s="100"/>
      <c r="J696" s="53"/>
      <c r="K696" s="53"/>
      <c r="L696" s="53"/>
      <c r="M696" s="53"/>
      <c r="N696" s="53"/>
      <c r="O696" s="53"/>
      <c r="P696" s="53"/>
      <c r="Q696" s="53"/>
      <c r="R696" s="53"/>
    </row>
    <row r="697" spans="1:18" ht="13.5" customHeight="1" x14ac:dyDescent="0.3">
      <c r="A697" s="53"/>
      <c r="B697" s="78"/>
      <c r="C697" s="78"/>
      <c r="D697" s="78"/>
      <c r="E697" s="78"/>
      <c r="F697" s="53"/>
      <c r="G697" s="53"/>
      <c r="H697" s="53"/>
      <c r="I697" s="100"/>
      <c r="J697" s="53"/>
      <c r="K697" s="53"/>
      <c r="L697" s="53"/>
      <c r="M697" s="53"/>
      <c r="N697" s="53"/>
      <c r="O697" s="53"/>
      <c r="P697" s="53"/>
      <c r="Q697" s="53"/>
      <c r="R697" s="53"/>
    </row>
    <row r="698" spans="1:18" ht="13.5" customHeight="1" x14ac:dyDescent="0.3">
      <c r="A698" s="53"/>
      <c r="B698" s="78"/>
      <c r="C698" s="78"/>
      <c r="D698" s="78"/>
      <c r="E698" s="78"/>
      <c r="F698" s="53"/>
      <c r="G698" s="53"/>
      <c r="H698" s="53"/>
      <c r="I698" s="100"/>
      <c r="J698" s="53"/>
      <c r="K698" s="53"/>
      <c r="L698" s="53"/>
      <c r="M698" s="53"/>
      <c r="N698" s="53"/>
      <c r="O698" s="53"/>
      <c r="P698" s="53"/>
      <c r="Q698" s="53"/>
      <c r="R698" s="53"/>
    </row>
    <row r="699" spans="1:18" ht="13.5" customHeight="1" x14ac:dyDescent="0.3">
      <c r="A699" s="53"/>
      <c r="B699" s="78"/>
      <c r="C699" s="78"/>
      <c r="D699" s="78"/>
      <c r="E699" s="78"/>
      <c r="F699" s="53"/>
      <c r="G699" s="53"/>
      <c r="H699" s="53"/>
      <c r="I699" s="100"/>
      <c r="J699" s="53"/>
      <c r="K699" s="53"/>
      <c r="L699" s="53"/>
      <c r="M699" s="53"/>
      <c r="N699" s="53"/>
      <c r="O699" s="53"/>
      <c r="P699" s="53"/>
      <c r="Q699" s="53"/>
      <c r="R699" s="53"/>
    </row>
    <row r="700" spans="1:18" ht="13.5" customHeight="1" x14ac:dyDescent="0.3">
      <c r="A700" s="53"/>
      <c r="B700" s="78"/>
      <c r="C700" s="78"/>
      <c r="D700" s="78"/>
      <c r="E700" s="78"/>
      <c r="F700" s="53"/>
      <c r="G700" s="53"/>
      <c r="H700" s="53"/>
      <c r="I700" s="100"/>
      <c r="J700" s="53"/>
      <c r="K700" s="53"/>
      <c r="L700" s="53"/>
      <c r="M700" s="53"/>
      <c r="N700" s="53"/>
      <c r="O700" s="53"/>
      <c r="P700" s="53"/>
      <c r="Q700" s="53"/>
      <c r="R700" s="53"/>
    </row>
    <row r="701" spans="1:18" ht="13.5" customHeight="1" x14ac:dyDescent="0.3">
      <c r="A701" s="53"/>
      <c r="B701" s="78"/>
      <c r="C701" s="78"/>
      <c r="D701" s="78"/>
      <c r="E701" s="78"/>
      <c r="F701" s="53"/>
      <c r="G701" s="53"/>
      <c r="H701" s="53"/>
      <c r="I701" s="100"/>
      <c r="J701" s="53"/>
      <c r="K701" s="53"/>
      <c r="L701" s="53"/>
      <c r="M701" s="53"/>
      <c r="N701" s="53"/>
      <c r="O701" s="53"/>
      <c r="P701" s="53"/>
      <c r="Q701" s="53"/>
      <c r="R701" s="53"/>
    </row>
    <row r="702" spans="1:18" ht="13.5" customHeight="1" x14ac:dyDescent="0.3">
      <c r="A702" s="53"/>
      <c r="B702" s="78"/>
      <c r="C702" s="78"/>
      <c r="D702" s="78"/>
      <c r="E702" s="78"/>
      <c r="F702" s="53"/>
      <c r="G702" s="53"/>
      <c r="H702" s="53"/>
      <c r="I702" s="100"/>
      <c r="J702" s="53"/>
      <c r="K702" s="53"/>
      <c r="L702" s="53"/>
      <c r="M702" s="53"/>
      <c r="N702" s="53"/>
      <c r="O702" s="53"/>
      <c r="P702" s="53"/>
      <c r="Q702" s="53"/>
      <c r="R702" s="53"/>
    </row>
    <row r="703" spans="1:18" ht="13.5" customHeight="1" x14ac:dyDescent="0.3">
      <c r="A703" s="53"/>
      <c r="B703" s="78"/>
      <c r="C703" s="78"/>
      <c r="D703" s="78"/>
      <c r="E703" s="78"/>
      <c r="F703" s="53"/>
      <c r="G703" s="53"/>
      <c r="H703" s="53"/>
      <c r="I703" s="100"/>
      <c r="J703" s="53"/>
      <c r="K703" s="53"/>
      <c r="L703" s="53"/>
      <c r="M703" s="53"/>
      <c r="N703" s="53"/>
      <c r="O703" s="53"/>
      <c r="P703" s="53"/>
      <c r="Q703" s="53"/>
      <c r="R703" s="53"/>
    </row>
    <row r="704" spans="1:18" ht="13.5" customHeight="1" x14ac:dyDescent="0.3">
      <c r="A704" s="53"/>
      <c r="B704" s="78"/>
      <c r="C704" s="78"/>
      <c r="D704" s="78"/>
      <c r="E704" s="78"/>
      <c r="F704" s="53"/>
      <c r="G704" s="53"/>
      <c r="H704" s="53"/>
      <c r="I704" s="100"/>
      <c r="J704" s="53"/>
      <c r="K704" s="53"/>
      <c r="L704" s="53"/>
      <c r="M704" s="53"/>
      <c r="N704" s="53"/>
      <c r="O704" s="53"/>
      <c r="P704" s="53"/>
      <c r="Q704" s="53"/>
      <c r="R704" s="53"/>
    </row>
    <row r="705" spans="1:18" ht="13.5" customHeight="1" x14ac:dyDescent="0.3">
      <c r="A705" s="53"/>
      <c r="B705" s="78"/>
      <c r="C705" s="78"/>
      <c r="D705" s="78"/>
      <c r="E705" s="78"/>
      <c r="F705" s="53"/>
      <c r="G705" s="53"/>
      <c r="H705" s="53"/>
      <c r="I705" s="100"/>
      <c r="J705" s="53"/>
      <c r="K705" s="53"/>
      <c r="L705" s="53"/>
      <c r="M705" s="53"/>
      <c r="N705" s="53"/>
      <c r="O705" s="53"/>
      <c r="P705" s="53"/>
      <c r="Q705" s="53"/>
      <c r="R705" s="53"/>
    </row>
    <row r="706" spans="1:18" ht="13.5" customHeight="1" x14ac:dyDescent="0.3">
      <c r="A706" s="53"/>
      <c r="B706" s="78"/>
      <c r="C706" s="78"/>
      <c r="D706" s="78"/>
      <c r="E706" s="78"/>
      <c r="F706" s="53"/>
      <c r="G706" s="53"/>
      <c r="H706" s="53"/>
      <c r="I706" s="100"/>
      <c r="J706" s="53"/>
      <c r="K706" s="53"/>
      <c r="L706" s="53"/>
      <c r="M706" s="53"/>
      <c r="N706" s="53"/>
      <c r="O706" s="53"/>
      <c r="P706" s="53"/>
      <c r="Q706" s="53"/>
      <c r="R706" s="53"/>
    </row>
    <row r="707" spans="1:18" ht="13.5" customHeight="1" x14ac:dyDescent="0.3">
      <c r="A707" s="53"/>
      <c r="B707" s="78"/>
      <c r="C707" s="78"/>
      <c r="D707" s="78"/>
      <c r="E707" s="78"/>
      <c r="F707" s="53"/>
      <c r="G707" s="53"/>
      <c r="H707" s="53"/>
      <c r="I707" s="100"/>
      <c r="J707" s="53"/>
      <c r="K707" s="53"/>
      <c r="L707" s="53"/>
      <c r="M707" s="53"/>
      <c r="N707" s="53"/>
      <c r="O707" s="53"/>
      <c r="P707" s="53"/>
      <c r="Q707" s="53"/>
      <c r="R707" s="53"/>
    </row>
    <row r="708" spans="1:18" ht="13.5" customHeight="1" x14ac:dyDescent="0.3">
      <c r="A708" s="53"/>
      <c r="B708" s="78"/>
      <c r="C708" s="78"/>
      <c r="D708" s="78"/>
      <c r="E708" s="78"/>
      <c r="F708" s="53"/>
      <c r="G708" s="53"/>
      <c r="H708" s="53"/>
      <c r="I708" s="100"/>
      <c r="J708" s="53"/>
      <c r="K708" s="53"/>
      <c r="L708" s="53"/>
      <c r="M708" s="53"/>
      <c r="N708" s="53"/>
      <c r="O708" s="53"/>
      <c r="P708" s="53"/>
      <c r="Q708" s="53"/>
      <c r="R708" s="53"/>
    </row>
    <row r="709" spans="1:18" ht="13.5" customHeight="1" x14ac:dyDescent="0.3">
      <c r="A709" s="53"/>
      <c r="B709" s="78"/>
      <c r="C709" s="78"/>
      <c r="D709" s="78"/>
      <c r="E709" s="78"/>
      <c r="F709" s="53"/>
      <c r="G709" s="53"/>
      <c r="H709" s="53"/>
      <c r="I709" s="100"/>
      <c r="J709" s="53"/>
      <c r="K709" s="53"/>
      <c r="L709" s="53"/>
      <c r="M709" s="53"/>
      <c r="N709" s="53"/>
      <c r="O709" s="53"/>
      <c r="P709" s="53"/>
      <c r="Q709" s="53"/>
      <c r="R709" s="53"/>
    </row>
    <row r="710" spans="1:18" ht="13.5" customHeight="1" x14ac:dyDescent="0.3">
      <c r="A710" s="53"/>
      <c r="B710" s="78"/>
      <c r="C710" s="78"/>
      <c r="D710" s="78"/>
      <c r="E710" s="78"/>
      <c r="F710" s="53"/>
      <c r="G710" s="53"/>
      <c r="H710" s="53"/>
      <c r="I710" s="100"/>
      <c r="J710" s="53"/>
      <c r="K710" s="53"/>
      <c r="L710" s="53"/>
      <c r="M710" s="53"/>
      <c r="N710" s="53"/>
      <c r="O710" s="53"/>
      <c r="P710" s="53"/>
      <c r="Q710" s="53"/>
      <c r="R710" s="53"/>
    </row>
    <row r="711" spans="1:18" ht="13.5" customHeight="1" x14ac:dyDescent="0.3">
      <c r="A711" s="53"/>
      <c r="B711" s="78"/>
      <c r="C711" s="78"/>
      <c r="D711" s="78"/>
      <c r="E711" s="78"/>
      <c r="F711" s="53"/>
      <c r="G711" s="53"/>
      <c r="H711" s="53"/>
      <c r="I711" s="100"/>
      <c r="J711" s="53"/>
      <c r="K711" s="53"/>
      <c r="L711" s="53"/>
      <c r="M711" s="53"/>
      <c r="N711" s="53"/>
      <c r="O711" s="53"/>
      <c r="P711" s="53"/>
      <c r="Q711" s="53"/>
      <c r="R711" s="53"/>
    </row>
    <row r="712" spans="1:18" ht="13.5" customHeight="1" x14ac:dyDescent="0.3">
      <c r="A712" s="53"/>
      <c r="B712" s="78"/>
      <c r="C712" s="78"/>
      <c r="D712" s="78"/>
      <c r="E712" s="78"/>
      <c r="F712" s="53"/>
      <c r="G712" s="53"/>
      <c r="H712" s="53"/>
      <c r="I712" s="100"/>
      <c r="J712" s="53"/>
      <c r="K712" s="53"/>
      <c r="L712" s="53"/>
      <c r="M712" s="53"/>
      <c r="N712" s="53"/>
      <c r="O712" s="53"/>
      <c r="P712" s="53"/>
      <c r="Q712" s="53"/>
      <c r="R712" s="53"/>
    </row>
    <row r="713" spans="1:18" ht="13.5" customHeight="1" x14ac:dyDescent="0.3">
      <c r="A713" s="53"/>
      <c r="B713" s="78"/>
      <c r="C713" s="78"/>
      <c r="D713" s="78"/>
      <c r="E713" s="78"/>
      <c r="F713" s="53"/>
      <c r="G713" s="53"/>
      <c r="H713" s="53"/>
      <c r="I713" s="100"/>
      <c r="J713" s="53"/>
      <c r="K713" s="53"/>
      <c r="L713" s="53"/>
      <c r="M713" s="53"/>
      <c r="N713" s="53"/>
      <c r="O713" s="53"/>
      <c r="P713" s="53"/>
      <c r="Q713" s="53"/>
      <c r="R713" s="53"/>
    </row>
    <row r="714" spans="1:18" ht="13.5" customHeight="1" x14ac:dyDescent="0.3">
      <c r="A714" s="53"/>
      <c r="B714" s="78"/>
      <c r="C714" s="78"/>
      <c r="D714" s="78"/>
      <c r="E714" s="78"/>
      <c r="F714" s="53"/>
      <c r="G714" s="53"/>
      <c r="H714" s="53"/>
      <c r="I714" s="100"/>
      <c r="J714" s="53"/>
      <c r="K714" s="53"/>
      <c r="L714" s="53"/>
      <c r="M714" s="53"/>
      <c r="N714" s="53"/>
      <c r="O714" s="53"/>
      <c r="P714" s="53"/>
      <c r="Q714" s="53"/>
      <c r="R714" s="53"/>
    </row>
    <row r="715" spans="1:18" ht="13.5" customHeight="1" x14ac:dyDescent="0.3">
      <c r="A715" s="53"/>
      <c r="B715" s="78"/>
      <c r="C715" s="78"/>
      <c r="D715" s="78"/>
      <c r="E715" s="78"/>
      <c r="F715" s="53"/>
      <c r="G715" s="53"/>
      <c r="H715" s="53"/>
      <c r="I715" s="100"/>
      <c r="J715" s="53"/>
      <c r="K715" s="53"/>
      <c r="L715" s="53"/>
      <c r="M715" s="53"/>
      <c r="N715" s="53"/>
      <c r="O715" s="53"/>
      <c r="P715" s="53"/>
      <c r="Q715" s="53"/>
      <c r="R715" s="53"/>
    </row>
    <row r="716" spans="1:18" ht="13.5" customHeight="1" x14ac:dyDescent="0.3">
      <c r="A716" s="53"/>
      <c r="B716" s="78"/>
      <c r="C716" s="78"/>
      <c r="D716" s="78"/>
      <c r="E716" s="78"/>
      <c r="F716" s="53"/>
      <c r="G716" s="53"/>
      <c r="H716" s="53"/>
      <c r="I716" s="100"/>
      <c r="J716" s="53"/>
      <c r="K716" s="53"/>
      <c r="L716" s="53"/>
      <c r="M716" s="53"/>
      <c r="N716" s="53"/>
      <c r="O716" s="53"/>
      <c r="P716" s="53"/>
      <c r="Q716" s="53"/>
      <c r="R716" s="53"/>
    </row>
    <row r="717" spans="1:18" ht="13.5" customHeight="1" x14ac:dyDescent="0.3">
      <c r="A717" s="53"/>
      <c r="B717" s="78"/>
      <c r="C717" s="78"/>
      <c r="D717" s="78"/>
      <c r="E717" s="78"/>
      <c r="F717" s="53"/>
      <c r="G717" s="53"/>
      <c r="H717" s="53"/>
      <c r="I717" s="100"/>
      <c r="J717" s="53"/>
      <c r="K717" s="53"/>
      <c r="L717" s="53"/>
      <c r="M717" s="53"/>
      <c r="N717" s="53"/>
      <c r="O717" s="53"/>
      <c r="P717" s="53"/>
      <c r="Q717" s="53"/>
      <c r="R717" s="53"/>
    </row>
    <row r="718" spans="1:18" ht="13.5" customHeight="1" x14ac:dyDescent="0.3">
      <c r="A718" s="53"/>
      <c r="B718" s="78"/>
      <c r="C718" s="78"/>
      <c r="D718" s="78"/>
      <c r="E718" s="78"/>
      <c r="F718" s="53"/>
      <c r="G718" s="53"/>
      <c r="H718" s="53"/>
      <c r="I718" s="100"/>
      <c r="J718" s="53"/>
      <c r="K718" s="53"/>
      <c r="L718" s="53"/>
      <c r="M718" s="53"/>
      <c r="N718" s="53"/>
      <c r="O718" s="53"/>
      <c r="P718" s="53"/>
      <c r="Q718" s="53"/>
      <c r="R718" s="53"/>
    </row>
    <row r="719" spans="1:18" ht="13.5" customHeight="1" x14ac:dyDescent="0.3">
      <c r="A719" s="53"/>
      <c r="B719" s="78"/>
      <c r="C719" s="78"/>
      <c r="D719" s="78"/>
      <c r="E719" s="78"/>
      <c r="F719" s="53"/>
      <c r="G719" s="53"/>
      <c r="H719" s="53"/>
      <c r="I719" s="100"/>
      <c r="J719" s="53"/>
      <c r="K719" s="53"/>
      <c r="L719" s="53"/>
      <c r="M719" s="53"/>
      <c r="N719" s="53"/>
      <c r="O719" s="53"/>
      <c r="P719" s="53"/>
      <c r="Q719" s="53"/>
      <c r="R719" s="53"/>
    </row>
    <row r="720" spans="1:18" ht="13.5" customHeight="1" x14ac:dyDescent="0.3">
      <c r="A720" s="53"/>
      <c r="B720" s="78"/>
      <c r="C720" s="78"/>
      <c r="D720" s="78"/>
      <c r="E720" s="78"/>
      <c r="F720" s="53"/>
      <c r="G720" s="53"/>
      <c r="H720" s="53"/>
      <c r="I720" s="100"/>
      <c r="J720" s="53"/>
      <c r="K720" s="53"/>
      <c r="L720" s="53"/>
      <c r="M720" s="53"/>
      <c r="N720" s="53"/>
      <c r="O720" s="53"/>
      <c r="P720" s="53"/>
      <c r="Q720" s="53"/>
      <c r="R720" s="53"/>
    </row>
    <row r="721" spans="1:18" ht="13.5" customHeight="1" x14ac:dyDescent="0.3">
      <c r="A721" s="53"/>
      <c r="B721" s="78"/>
      <c r="C721" s="78"/>
      <c r="D721" s="78"/>
      <c r="E721" s="78"/>
      <c r="F721" s="53"/>
      <c r="G721" s="53"/>
      <c r="H721" s="53"/>
      <c r="I721" s="100"/>
      <c r="J721" s="53"/>
      <c r="K721" s="53"/>
      <c r="L721" s="53"/>
      <c r="M721" s="53"/>
      <c r="N721" s="53"/>
      <c r="O721" s="53"/>
      <c r="P721" s="53"/>
      <c r="Q721" s="53"/>
      <c r="R721" s="53"/>
    </row>
    <row r="722" spans="1:18" ht="13.5" customHeight="1" x14ac:dyDescent="0.3">
      <c r="A722" s="53"/>
      <c r="B722" s="78"/>
      <c r="C722" s="78"/>
      <c r="D722" s="78"/>
      <c r="E722" s="78"/>
      <c r="F722" s="53"/>
      <c r="G722" s="53"/>
      <c r="H722" s="53"/>
      <c r="I722" s="100"/>
      <c r="J722" s="53"/>
      <c r="K722" s="53"/>
      <c r="L722" s="53"/>
      <c r="M722" s="53"/>
      <c r="N722" s="53"/>
      <c r="O722" s="53"/>
      <c r="P722" s="53"/>
      <c r="Q722" s="53"/>
      <c r="R722" s="53"/>
    </row>
    <row r="723" spans="1:18" ht="13.5" customHeight="1" x14ac:dyDescent="0.3">
      <c r="A723" s="53"/>
      <c r="B723" s="78"/>
      <c r="C723" s="78"/>
      <c r="D723" s="78"/>
      <c r="E723" s="78"/>
      <c r="F723" s="53"/>
      <c r="G723" s="53"/>
      <c r="H723" s="53"/>
      <c r="I723" s="100"/>
      <c r="J723" s="53"/>
      <c r="K723" s="53"/>
      <c r="L723" s="53"/>
      <c r="M723" s="53"/>
      <c r="N723" s="53"/>
      <c r="O723" s="53"/>
      <c r="P723" s="53"/>
      <c r="Q723" s="53"/>
      <c r="R723" s="53"/>
    </row>
    <row r="724" spans="1:18" ht="13.5" customHeight="1" x14ac:dyDescent="0.3">
      <c r="A724" s="53"/>
      <c r="B724" s="78"/>
      <c r="C724" s="78"/>
      <c r="D724" s="78"/>
      <c r="E724" s="78"/>
      <c r="F724" s="53"/>
      <c r="G724" s="53"/>
      <c r="H724" s="53"/>
      <c r="I724" s="100"/>
      <c r="J724" s="53"/>
      <c r="K724" s="53"/>
      <c r="L724" s="53"/>
      <c r="M724" s="53"/>
      <c r="N724" s="53"/>
      <c r="O724" s="53"/>
      <c r="P724" s="53"/>
      <c r="Q724" s="53"/>
      <c r="R724" s="53"/>
    </row>
    <row r="725" spans="1:18" ht="13.5" customHeight="1" x14ac:dyDescent="0.3">
      <c r="A725" s="53"/>
      <c r="B725" s="78"/>
      <c r="C725" s="78"/>
      <c r="D725" s="78"/>
      <c r="E725" s="78"/>
      <c r="F725" s="53"/>
      <c r="G725" s="53"/>
      <c r="H725" s="53"/>
      <c r="I725" s="100"/>
      <c r="J725" s="53"/>
      <c r="K725" s="53"/>
      <c r="L725" s="53"/>
      <c r="M725" s="53"/>
      <c r="N725" s="53"/>
      <c r="O725" s="53"/>
      <c r="P725" s="53"/>
      <c r="Q725" s="53"/>
      <c r="R725" s="53"/>
    </row>
    <row r="726" spans="1:18" ht="13.5" customHeight="1" x14ac:dyDescent="0.3">
      <c r="A726" s="53"/>
      <c r="B726" s="78"/>
      <c r="C726" s="78"/>
      <c r="D726" s="78"/>
      <c r="E726" s="78"/>
      <c r="F726" s="53"/>
      <c r="G726" s="53"/>
      <c r="H726" s="53"/>
      <c r="I726" s="100"/>
      <c r="J726" s="53"/>
      <c r="K726" s="53"/>
      <c r="L726" s="53"/>
      <c r="M726" s="53"/>
      <c r="N726" s="53"/>
      <c r="O726" s="53"/>
      <c r="P726" s="53"/>
      <c r="Q726" s="53"/>
      <c r="R726" s="53"/>
    </row>
    <row r="727" spans="1:18" ht="13.5" customHeight="1" x14ac:dyDescent="0.3">
      <c r="A727" s="53"/>
      <c r="B727" s="78"/>
      <c r="C727" s="78"/>
      <c r="D727" s="78"/>
      <c r="E727" s="78"/>
      <c r="F727" s="53"/>
      <c r="G727" s="53"/>
      <c r="H727" s="53"/>
      <c r="I727" s="100"/>
      <c r="J727" s="53"/>
      <c r="K727" s="53"/>
      <c r="L727" s="53"/>
      <c r="M727" s="53"/>
      <c r="N727" s="53"/>
      <c r="O727" s="53"/>
      <c r="P727" s="53"/>
      <c r="Q727" s="53"/>
      <c r="R727" s="53"/>
    </row>
    <row r="728" spans="1:18" ht="13.5" customHeight="1" x14ac:dyDescent="0.3">
      <c r="A728" s="53"/>
      <c r="B728" s="78"/>
      <c r="C728" s="78"/>
      <c r="D728" s="78"/>
      <c r="E728" s="78"/>
      <c r="F728" s="53"/>
      <c r="G728" s="53"/>
      <c r="H728" s="53"/>
      <c r="I728" s="100"/>
      <c r="J728" s="53"/>
      <c r="K728" s="53"/>
      <c r="L728" s="53"/>
      <c r="M728" s="53"/>
      <c r="N728" s="53"/>
      <c r="O728" s="53"/>
      <c r="P728" s="53"/>
      <c r="Q728" s="53"/>
      <c r="R728" s="53"/>
    </row>
    <row r="729" spans="1:18" ht="13.5" customHeight="1" x14ac:dyDescent="0.3">
      <c r="A729" s="53"/>
      <c r="B729" s="78"/>
      <c r="C729" s="78"/>
      <c r="D729" s="78"/>
      <c r="E729" s="78"/>
      <c r="F729" s="53"/>
      <c r="G729" s="53"/>
      <c r="H729" s="53"/>
      <c r="I729" s="100"/>
      <c r="J729" s="53"/>
      <c r="K729" s="53"/>
      <c r="L729" s="53"/>
      <c r="M729" s="53"/>
      <c r="N729" s="53"/>
      <c r="O729" s="53"/>
      <c r="P729" s="53"/>
      <c r="Q729" s="53"/>
      <c r="R729" s="53"/>
    </row>
    <row r="730" spans="1:18" ht="13.5" customHeight="1" x14ac:dyDescent="0.3">
      <c r="A730" s="53"/>
      <c r="B730" s="78"/>
      <c r="C730" s="78"/>
      <c r="D730" s="78"/>
      <c r="E730" s="78"/>
      <c r="F730" s="53"/>
      <c r="G730" s="53"/>
      <c r="H730" s="53"/>
      <c r="I730" s="100"/>
      <c r="J730" s="53"/>
      <c r="K730" s="53"/>
      <c r="L730" s="53"/>
      <c r="M730" s="53"/>
      <c r="N730" s="53"/>
      <c r="O730" s="53"/>
      <c r="P730" s="53"/>
      <c r="Q730" s="53"/>
      <c r="R730" s="53"/>
    </row>
    <row r="731" spans="1:18" ht="13.5" customHeight="1" x14ac:dyDescent="0.3">
      <c r="A731" s="53"/>
      <c r="B731" s="78"/>
      <c r="C731" s="78"/>
      <c r="D731" s="78"/>
      <c r="E731" s="78"/>
      <c r="F731" s="53"/>
      <c r="G731" s="53"/>
      <c r="H731" s="53"/>
      <c r="I731" s="100"/>
      <c r="J731" s="53"/>
      <c r="K731" s="53"/>
      <c r="L731" s="53"/>
      <c r="M731" s="53"/>
      <c r="N731" s="53"/>
      <c r="O731" s="53"/>
      <c r="P731" s="53"/>
      <c r="Q731" s="53"/>
      <c r="R731" s="53"/>
    </row>
    <row r="732" spans="1:18" ht="13.5" customHeight="1" x14ac:dyDescent="0.3">
      <c r="A732" s="53"/>
      <c r="B732" s="78"/>
      <c r="C732" s="78"/>
      <c r="D732" s="78"/>
      <c r="E732" s="78"/>
      <c r="F732" s="53"/>
      <c r="G732" s="53"/>
      <c r="H732" s="53"/>
      <c r="I732" s="100"/>
      <c r="J732" s="53"/>
      <c r="K732" s="53"/>
      <c r="L732" s="53"/>
      <c r="M732" s="53"/>
      <c r="N732" s="53"/>
      <c r="O732" s="53"/>
      <c r="P732" s="53"/>
      <c r="Q732" s="53"/>
      <c r="R732" s="53"/>
    </row>
    <row r="733" spans="1:18" ht="13.5" customHeight="1" x14ac:dyDescent="0.3">
      <c r="A733" s="53"/>
      <c r="B733" s="78"/>
      <c r="C733" s="78"/>
      <c r="D733" s="78"/>
      <c r="E733" s="78"/>
      <c r="F733" s="53"/>
      <c r="G733" s="53"/>
      <c r="H733" s="53"/>
      <c r="I733" s="100"/>
      <c r="J733" s="53"/>
      <c r="K733" s="53"/>
      <c r="L733" s="53"/>
      <c r="M733" s="53"/>
      <c r="N733" s="53"/>
      <c r="O733" s="53"/>
      <c r="P733" s="53"/>
      <c r="Q733" s="53"/>
      <c r="R733" s="53"/>
    </row>
    <row r="734" spans="1:18" ht="13.5" customHeight="1" x14ac:dyDescent="0.3">
      <c r="A734" s="53"/>
      <c r="B734" s="78"/>
      <c r="C734" s="78"/>
      <c r="D734" s="78"/>
      <c r="E734" s="78"/>
      <c r="F734" s="53"/>
      <c r="G734" s="53"/>
      <c r="H734" s="53"/>
      <c r="I734" s="100"/>
      <c r="J734" s="53"/>
      <c r="K734" s="53"/>
      <c r="L734" s="53"/>
      <c r="M734" s="53"/>
      <c r="N734" s="53"/>
      <c r="O734" s="53"/>
      <c r="P734" s="53"/>
      <c r="Q734" s="53"/>
      <c r="R734" s="53"/>
    </row>
    <row r="735" spans="1:18" ht="13.5" customHeight="1" x14ac:dyDescent="0.3">
      <c r="A735" s="53"/>
      <c r="B735" s="78"/>
      <c r="C735" s="78"/>
      <c r="D735" s="78"/>
      <c r="E735" s="78"/>
      <c r="F735" s="53"/>
      <c r="G735" s="53"/>
      <c r="H735" s="53"/>
      <c r="I735" s="100"/>
      <c r="J735" s="53"/>
      <c r="K735" s="53"/>
      <c r="L735" s="53"/>
      <c r="M735" s="53"/>
      <c r="N735" s="53"/>
      <c r="O735" s="53"/>
      <c r="P735" s="53"/>
      <c r="Q735" s="53"/>
      <c r="R735" s="53"/>
    </row>
    <row r="736" spans="1:18" ht="13.5" customHeight="1" x14ac:dyDescent="0.3">
      <c r="A736" s="53"/>
      <c r="B736" s="78"/>
      <c r="C736" s="78"/>
      <c r="D736" s="78"/>
      <c r="E736" s="78"/>
      <c r="F736" s="53"/>
      <c r="G736" s="53"/>
      <c r="H736" s="53"/>
      <c r="I736" s="100"/>
      <c r="J736" s="53"/>
      <c r="K736" s="53"/>
      <c r="L736" s="53"/>
      <c r="M736" s="53"/>
      <c r="N736" s="53"/>
      <c r="O736" s="53"/>
      <c r="P736" s="53"/>
      <c r="Q736" s="53"/>
      <c r="R736" s="53"/>
    </row>
    <row r="737" spans="1:18" ht="13.5" customHeight="1" x14ac:dyDescent="0.3">
      <c r="A737" s="53"/>
      <c r="B737" s="78"/>
      <c r="C737" s="78"/>
      <c r="D737" s="78"/>
      <c r="E737" s="78"/>
      <c r="F737" s="53"/>
      <c r="G737" s="53"/>
      <c r="H737" s="53"/>
      <c r="I737" s="100"/>
      <c r="J737" s="53"/>
      <c r="K737" s="53"/>
      <c r="L737" s="53"/>
      <c r="M737" s="53"/>
      <c r="N737" s="53"/>
      <c r="O737" s="53"/>
      <c r="P737" s="53"/>
      <c r="Q737" s="53"/>
      <c r="R737" s="53"/>
    </row>
    <row r="738" spans="1:18" ht="13.5" customHeight="1" x14ac:dyDescent="0.3">
      <c r="A738" s="53"/>
      <c r="B738" s="78"/>
      <c r="C738" s="78"/>
      <c r="D738" s="78"/>
      <c r="E738" s="78"/>
      <c r="F738" s="53"/>
      <c r="G738" s="53"/>
      <c r="H738" s="53"/>
      <c r="I738" s="100"/>
      <c r="J738" s="53"/>
      <c r="K738" s="53"/>
      <c r="L738" s="53"/>
      <c r="M738" s="53"/>
      <c r="N738" s="53"/>
      <c r="O738" s="53"/>
      <c r="P738" s="53"/>
      <c r="Q738" s="53"/>
      <c r="R738" s="53"/>
    </row>
    <row r="739" spans="1:18" ht="13.5" customHeight="1" x14ac:dyDescent="0.3">
      <c r="A739" s="53"/>
      <c r="B739" s="78"/>
      <c r="C739" s="78"/>
      <c r="D739" s="78"/>
      <c r="E739" s="78"/>
      <c r="F739" s="53"/>
      <c r="G739" s="53"/>
      <c r="H739" s="53"/>
      <c r="I739" s="100"/>
      <c r="J739" s="53"/>
      <c r="K739" s="53"/>
      <c r="L739" s="53"/>
      <c r="M739" s="53"/>
      <c r="N739" s="53"/>
      <c r="O739" s="53"/>
      <c r="P739" s="53"/>
      <c r="Q739" s="53"/>
      <c r="R739" s="53"/>
    </row>
    <row r="740" spans="1:18" ht="13.5" customHeight="1" x14ac:dyDescent="0.3">
      <c r="A740" s="53"/>
      <c r="B740" s="78"/>
      <c r="C740" s="78"/>
      <c r="D740" s="78"/>
      <c r="E740" s="78"/>
      <c r="F740" s="53"/>
      <c r="G740" s="53"/>
      <c r="H740" s="53"/>
      <c r="I740" s="100"/>
      <c r="J740" s="53"/>
      <c r="K740" s="53"/>
      <c r="L740" s="53"/>
      <c r="M740" s="53"/>
      <c r="N740" s="53"/>
      <c r="O740" s="53"/>
      <c r="P740" s="53"/>
      <c r="Q740" s="53"/>
      <c r="R740" s="53"/>
    </row>
    <row r="741" spans="1:18" ht="13.5" customHeight="1" x14ac:dyDescent="0.3">
      <c r="A741" s="53"/>
      <c r="B741" s="78"/>
      <c r="C741" s="78"/>
      <c r="D741" s="78"/>
      <c r="E741" s="78"/>
      <c r="F741" s="53"/>
      <c r="G741" s="53"/>
      <c r="H741" s="53"/>
      <c r="I741" s="100"/>
      <c r="J741" s="53"/>
      <c r="K741" s="53"/>
      <c r="L741" s="53"/>
      <c r="M741" s="53"/>
      <c r="N741" s="53"/>
      <c r="O741" s="53"/>
      <c r="P741" s="53"/>
      <c r="Q741" s="53"/>
      <c r="R741" s="53"/>
    </row>
    <row r="742" spans="1:18" ht="13.5" customHeight="1" x14ac:dyDescent="0.3">
      <c r="A742" s="53"/>
      <c r="B742" s="78"/>
      <c r="C742" s="78"/>
      <c r="D742" s="78"/>
      <c r="E742" s="78"/>
      <c r="F742" s="53"/>
      <c r="G742" s="53"/>
      <c r="H742" s="53"/>
      <c r="I742" s="100"/>
      <c r="J742" s="53"/>
      <c r="K742" s="53"/>
      <c r="L742" s="53"/>
      <c r="M742" s="53"/>
      <c r="N742" s="53"/>
      <c r="O742" s="53"/>
      <c r="P742" s="53"/>
      <c r="Q742" s="53"/>
      <c r="R742" s="53"/>
    </row>
    <row r="743" spans="1:18" ht="13.5" customHeight="1" x14ac:dyDescent="0.3">
      <c r="A743" s="53"/>
      <c r="B743" s="78"/>
      <c r="C743" s="78"/>
      <c r="D743" s="78"/>
      <c r="E743" s="78"/>
      <c r="F743" s="53"/>
      <c r="G743" s="53"/>
      <c r="H743" s="53"/>
      <c r="I743" s="100"/>
      <c r="J743" s="53"/>
      <c r="K743" s="53"/>
      <c r="L743" s="53"/>
      <c r="M743" s="53"/>
      <c r="N743" s="53"/>
      <c r="O743" s="53"/>
      <c r="P743" s="53"/>
      <c r="Q743" s="53"/>
      <c r="R743" s="53"/>
    </row>
    <row r="744" spans="1:18" ht="13.5" customHeight="1" x14ac:dyDescent="0.3">
      <c r="A744" s="53"/>
      <c r="B744" s="78"/>
      <c r="C744" s="78"/>
      <c r="D744" s="78"/>
      <c r="E744" s="78"/>
      <c r="F744" s="53"/>
      <c r="G744" s="53"/>
      <c r="H744" s="53"/>
      <c r="I744" s="100"/>
      <c r="J744" s="53"/>
      <c r="K744" s="53"/>
      <c r="L744" s="53"/>
      <c r="M744" s="53"/>
      <c r="N744" s="53"/>
      <c r="O744" s="53"/>
      <c r="P744" s="53"/>
      <c r="Q744" s="53"/>
      <c r="R744" s="53"/>
    </row>
    <row r="745" spans="1:18" ht="13.5" customHeight="1" x14ac:dyDescent="0.3">
      <c r="A745" s="53"/>
      <c r="B745" s="78"/>
      <c r="C745" s="78"/>
      <c r="D745" s="78"/>
      <c r="E745" s="78"/>
      <c r="F745" s="53"/>
      <c r="G745" s="53"/>
      <c r="H745" s="53"/>
      <c r="I745" s="100"/>
      <c r="J745" s="53"/>
      <c r="K745" s="53"/>
      <c r="L745" s="53"/>
      <c r="M745" s="53"/>
      <c r="N745" s="53"/>
      <c r="O745" s="53"/>
      <c r="P745" s="53"/>
      <c r="Q745" s="53"/>
      <c r="R745" s="53"/>
    </row>
    <row r="746" spans="1:18" ht="13.5" customHeight="1" x14ac:dyDescent="0.3">
      <c r="A746" s="53"/>
      <c r="B746" s="78"/>
      <c r="C746" s="78"/>
      <c r="D746" s="78"/>
      <c r="E746" s="78"/>
      <c r="F746" s="53"/>
      <c r="G746" s="53"/>
      <c r="H746" s="53"/>
      <c r="I746" s="100"/>
      <c r="J746" s="53"/>
      <c r="K746" s="53"/>
      <c r="L746" s="53"/>
      <c r="M746" s="53"/>
      <c r="N746" s="53"/>
      <c r="O746" s="53"/>
      <c r="P746" s="53"/>
      <c r="Q746" s="53"/>
      <c r="R746" s="53"/>
    </row>
    <row r="747" spans="1:18" ht="13.5" customHeight="1" x14ac:dyDescent="0.3">
      <c r="A747" s="53"/>
      <c r="B747" s="78"/>
      <c r="C747" s="78"/>
      <c r="D747" s="78"/>
      <c r="E747" s="78"/>
      <c r="F747" s="53"/>
      <c r="G747" s="53"/>
      <c r="H747" s="53"/>
      <c r="I747" s="100"/>
      <c r="J747" s="53"/>
      <c r="K747" s="53"/>
      <c r="L747" s="53"/>
      <c r="M747" s="53"/>
      <c r="N747" s="53"/>
      <c r="O747" s="53"/>
      <c r="P747" s="53"/>
      <c r="Q747" s="53"/>
      <c r="R747" s="53"/>
    </row>
    <row r="748" spans="1:18" ht="13.5" customHeight="1" x14ac:dyDescent="0.3">
      <c r="A748" s="53"/>
      <c r="B748" s="78"/>
      <c r="C748" s="78"/>
      <c r="D748" s="78"/>
      <c r="E748" s="78"/>
      <c r="F748" s="53"/>
      <c r="G748" s="53"/>
      <c r="H748" s="53"/>
      <c r="I748" s="100"/>
      <c r="J748" s="53"/>
      <c r="K748" s="53"/>
      <c r="L748" s="53"/>
      <c r="M748" s="53"/>
      <c r="N748" s="53"/>
      <c r="O748" s="53"/>
      <c r="P748" s="53"/>
      <c r="Q748" s="53"/>
      <c r="R748" s="53"/>
    </row>
    <row r="749" spans="1:18" ht="13.5" customHeight="1" x14ac:dyDescent="0.3">
      <c r="A749" s="53"/>
      <c r="B749" s="78"/>
      <c r="C749" s="78"/>
      <c r="D749" s="78"/>
      <c r="E749" s="78"/>
      <c r="F749" s="53"/>
      <c r="G749" s="53"/>
      <c r="H749" s="53"/>
      <c r="I749" s="100"/>
      <c r="J749" s="53"/>
      <c r="K749" s="53"/>
      <c r="L749" s="53"/>
      <c r="M749" s="53"/>
      <c r="N749" s="53"/>
      <c r="O749" s="53"/>
      <c r="P749" s="53"/>
      <c r="Q749" s="53"/>
      <c r="R749" s="53"/>
    </row>
    <row r="750" spans="1:18" ht="13.5" customHeight="1" x14ac:dyDescent="0.3">
      <c r="A750" s="53"/>
      <c r="B750" s="78"/>
      <c r="C750" s="78"/>
      <c r="D750" s="78"/>
      <c r="E750" s="78"/>
      <c r="F750" s="53"/>
      <c r="G750" s="53"/>
      <c r="H750" s="53"/>
      <c r="I750" s="100"/>
      <c r="J750" s="53"/>
      <c r="K750" s="53"/>
      <c r="L750" s="53"/>
      <c r="M750" s="53"/>
      <c r="N750" s="53"/>
      <c r="O750" s="53"/>
      <c r="P750" s="53"/>
      <c r="Q750" s="53"/>
      <c r="R750" s="53"/>
    </row>
    <row r="751" spans="1:18" ht="13.5" customHeight="1" x14ac:dyDescent="0.3">
      <c r="A751" s="53"/>
      <c r="B751" s="78"/>
      <c r="C751" s="78"/>
      <c r="D751" s="78"/>
      <c r="E751" s="78"/>
      <c r="F751" s="53"/>
      <c r="G751" s="53"/>
      <c r="H751" s="53"/>
      <c r="I751" s="100"/>
      <c r="J751" s="53"/>
      <c r="K751" s="53"/>
      <c r="L751" s="53"/>
      <c r="M751" s="53"/>
      <c r="N751" s="53"/>
      <c r="O751" s="53"/>
      <c r="P751" s="53"/>
      <c r="Q751" s="53"/>
      <c r="R751" s="53"/>
    </row>
    <row r="752" spans="1:18" ht="13.5" customHeight="1" x14ac:dyDescent="0.3">
      <c r="A752" s="53"/>
      <c r="B752" s="78"/>
      <c r="C752" s="78"/>
      <c r="D752" s="78"/>
      <c r="E752" s="78"/>
      <c r="F752" s="53"/>
      <c r="G752" s="53"/>
      <c r="H752" s="53"/>
      <c r="I752" s="100"/>
      <c r="J752" s="53"/>
      <c r="K752" s="53"/>
      <c r="L752" s="53"/>
      <c r="M752" s="53"/>
      <c r="N752" s="53"/>
      <c r="O752" s="53"/>
      <c r="P752" s="53"/>
      <c r="Q752" s="53"/>
      <c r="R752" s="53"/>
    </row>
    <row r="753" spans="1:18" ht="13.5" customHeight="1" x14ac:dyDescent="0.3">
      <c r="A753" s="53"/>
      <c r="B753" s="78"/>
      <c r="C753" s="78"/>
      <c r="D753" s="78"/>
      <c r="E753" s="78"/>
      <c r="F753" s="53"/>
      <c r="G753" s="53"/>
      <c r="H753" s="53"/>
      <c r="I753" s="100"/>
      <c r="J753" s="53"/>
      <c r="K753" s="53"/>
      <c r="L753" s="53"/>
      <c r="M753" s="53"/>
      <c r="N753" s="53"/>
      <c r="O753" s="53"/>
      <c r="P753" s="53"/>
      <c r="Q753" s="53"/>
      <c r="R753" s="53"/>
    </row>
    <row r="754" spans="1:18" ht="13.5" customHeight="1" x14ac:dyDescent="0.3">
      <c r="A754" s="53"/>
      <c r="B754" s="78"/>
      <c r="C754" s="78"/>
      <c r="D754" s="78"/>
      <c r="E754" s="78"/>
      <c r="F754" s="53"/>
      <c r="G754" s="53"/>
      <c r="H754" s="53"/>
      <c r="I754" s="100"/>
      <c r="J754" s="53"/>
      <c r="K754" s="53"/>
      <c r="L754" s="53"/>
      <c r="M754" s="53"/>
      <c r="N754" s="53"/>
      <c r="O754" s="53"/>
      <c r="P754" s="53"/>
      <c r="Q754" s="53"/>
      <c r="R754" s="53"/>
    </row>
    <row r="755" spans="1:18" ht="13.5" customHeight="1" x14ac:dyDescent="0.3">
      <c r="A755" s="53"/>
      <c r="B755" s="78"/>
      <c r="C755" s="78"/>
      <c r="D755" s="78"/>
      <c r="E755" s="78"/>
      <c r="F755" s="53"/>
      <c r="G755" s="53"/>
      <c r="H755" s="53"/>
      <c r="I755" s="100"/>
      <c r="J755" s="53"/>
      <c r="K755" s="53"/>
      <c r="L755" s="53"/>
      <c r="M755" s="53"/>
      <c r="N755" s="53"/>
      <c r="O755" s="53"/>
      <c r="P755" s="53"/>
      <c r="Q755" s="53"/>
      <c r="R755" s="53"/>
    </row>
    <row r="756" spans="1:18" ht="13.5" customHeight="1" x14ac:dyDescent="0.3">
      <c r="A756" s="53"/>
      <c r="B756" s="78"/>
      <c r="C756" s="78"/>
      <c r="D756" s="78"/>
      <c r="E756" s="78"/>
      <c r="F756" s="53"/>
      <c r="G756" s="53"/>
      <c r="H756" s="53"/>
      <c r="I756" s="100"/>
      <c r="J756" s="53"/>
      <c r="K756" s="53"/>
      <c r="L756" s="53"/>
      <c r="M756" s="53"/>
      <c r="N756" s="53"/>
      <c r="O756" s="53"/>
      <c r="P756" s="53"/>
      <c r="Q756" s="53"/>
      <c r="R756" s="53"/>
    </row>
    <row r="757" spans="1:18" ht="13.5" customHeight="1" x14ac:dyDescent="0.3">
      <c r="A757" s="53"/>
      <c r="B757" s="78"/>
      <c r="C757" s="78"/>
      <c r="D757" s="78"/>
      <c r="E757" s="78"/>
      <c r="F757" s="53"/>
      <c r="G757" s="53"/>
      <c r="H757" s="53"/>
      <c r="I757" s="100"/>
      <c r="J757" s="53"/>
      <c r="K757" s="53"/>
      <c r="L757" s="53"/>
      <c r="M757" s="53"/>
      <c r="N757" s="53"/>
      <c r="O757" s="53"/>
      <c r="P757" s="53"/>
      <c r="Q757" s="53"/>
      <c r="R757" s="53"/>
    </row>
    <row r="758" spans="1:18" ht="13.5" customHeight="1" x14ac:dyDescent="0.3">
      <c r="A758" s="53"/>
      <c r="B758" s="78"/>
      <c r="C758" s="78"/>
      <c r="D758" s="78"/>
      <c r="E758" s="78"/>
      <c r="F758" s="53"/>
      <c r="G758" s="53"/>
      <c r="H758" s="53"/>
      <c r="I758" s="100"/>
      <c r="J758" s="53"/>
      <c r="K758" s="53"/>
      <c r="L758" s="53"/>
      <c r="M758" s="53"/>
      <c r="N758" s="53"/>
      <c r="O758" s="53"/>
      <c r="P758" s="53"/>
      <c r="Q758" s="53"/>
      <c r="R758" s="53"/>
    </row>
    <row r="759" spans="1:18" ht="13.5" customHeight="1" x14ac:dyDescent="0.3">
      <c r="A759" s="53"/>
      <c r="B759" s="78"/>
      <c r="C759" s="78"/>
      <c r="D759" s="78"/>
      <c r="E759" s="78"/>
      <c r="F759" s="53"/>
      <c r="G759" s="53"/>
      <c r="H759" s="53"/>
      <c r="I759" s="100"/>
      <c r="J759" s="53"/>
      <c r="K759" s="53"/>
      <c r="L759" s="53"/>
      <c r="M759" s="53"/>
      <c r="N759" s="53"/>
      <c r="O759" s="53"/>
      <c r="P759" s="53"/>
      <c r="Q759" s="53"/>
      <c r="R759" s="53"/>
    </row>
    <row r="760" spans="1:18" ht="13.5" customHeight="1" x14ac:dyDescent="0.3">
      <c r="A760" s="53"/>
      <c r="B760" s="78"/>
      <c r="C760" s="78"/>
      <c r="D760" s="78"/>
      <c r="E760" s="78"/>
      <c r="F760" s="53"/>
      <c r="G760" s="53"/>
      <c r="H760" s="53"/>
      <c r="I760" s="100"/>
      <c r="J760" s="53"/>
      <c r="K760" s="53"/>
      <c r="L760" s="53"/>
      <c r="M760" s="53"/>
      <c r="N760" s="53"/>
      <c r="O760" s="53"/>
      <c r="P760" s="53"/>
      <c r="Q760" s="53"/>
      <c r="R760" s="53"/>
    </row>
    <row r="761" spans="1:18" ht="13.5" customHeight="1" x14ac:dyDescent="0.3">
      <c r="A761" s="53"/>
      <c r="B761" s="78"/>
      <c r="C761" s="78"/>
      <c r="D761" s="78"/>
      <c r="E761" s="78"/>
      <c r="F761" s="53"/>
      <c r="G761" s="53"/>
      <c r="H761" s="53"/>
      <c r="I761" s="100"/>
      <c r="J761" s="53"/>
      <c r="K761" s="53"/>
      <c r="L761" s="53"/>
      <c r="M761" s="53"/>
      <c r="N761" s="53"/>
      <c r="O761" s="53"/>
      <c r="P761" s="53"/>
      <c r="Q761" s="53"/>
      <c r="R761" s="53"/>
    </row>
    <row r="762" spans="1:18" ht="13.5" customHeight="1" x14ac:dyDescent="0.3">
      <c r="A762" s="53"/>
      <c r="B762" s="78"/>
      <c r="C762" s="78"/>
      <c r="D762" s="78"/>
      <c r="E762" s="78"/>
      <c r="F762" s="53"/>
      <c r="G762" s="53"/>
      <c r="H762" s="53"/>
      <c r="I762" s="100"/>
      <c r="J762" s="53"/>
      <c r="K762" s="53"/>
      <c r="L762" s="53"/>
      <c r="M762" s="53"/>
      <c r="N762" s="53"/>
      <c r="O762" s="53"/>
      <c r="P762" s="53"/>
      <c r="Q762" s="53"/>
      <c r="R762" s="53"/>
    </row>
    <row r="763" spans="1:18" ht="13.5" customHeight="1" x14ac:dyDescent="0.3">
      <c r="A763" s="53"/>
      <c r="B763" s="78"/>
      <c r="C763" s="78"/>
      <c r="D763" s="78"/>
      <c r="E763" s="78"/>
      <c r="F763" s="53"/>
      <c r="G763" s="53"/>
      <c r="H763" s="53"/>
      <c r="I763" s="100"/>
      <c r="J763" s="53"/>
      <c r="K763" s="53"/>
      <c r="L763" s="53"/>
      <c r="M763" s="53"/>
      <c r="N763" s="53"/>
      <c r="O763" s="53"/>
      <c r="P763" s="53"/>
      <c r="Q763" s="53"/>
      <c r="R763" s="53"/>
    </row>
    <row r="764" spans="1:18" ht="13.5" customHeight="1" x14ac:dyDescent="0.3">
      <c r="A764" s="53"/>
      <c r="B764" s="78"/>
      <c r="C764" s="78"/>
      <c r="D764" s="78"/>
      <c r="E764" s="78"/>
      <c r="F764" s="53"/>
      <c r="G764" s="53"/>
      <c r="H764" s="53"/>
      <c r="I764" s="100"/>
      <c r="J764" s="53"/>
      <c r="K764" s="53"/>
      <c r="L764" s="53"/>
      <c r="M764" s="53"/>
      <c r="N764" s="53"/>
      <c r="O764" s="53"/>
      <c r="P764" s="53"/>
      <c r="Q764" s="53"/>
      <c r="R764" s="53"/>
    </row>
    <row r="765" spans="1:18" ht="13.5" customHeight="1" x14ac:dyDescent="0.3">
      <c r="A765" s="53"/>
      <c r="B765" s="78"/>
      <c r="C765" s="78"/>
      <c r="D765" s="78"/>
      <c r="E765" s="78"/>
      <c r="F765" s="53"/>
      <c r="G765" s="53"/>
      <c r="H765" s="53"/>
      <c r="I765" s="100"/>
      <c r="J765" s="53"/>
      <c r="K765" s="53"/>
      <c r="L765" s="53"/>
      <c r="M765" s="53"/>
      <c r="N765" s="53"/>
      <c r="O765" s="53"/>
      <c r="P765" s="53"/>
      <c r="Q765" s="53"/>
      <c r="R765" s="53"/>
    </row>
    <row r="766" spans="1:18" ht="13.5" customHeight="1" x14ac:dyDescent="0.3">
      <c r="A766" s="53"/>
      <c r="B766" s="78"/>
      <c r="C766" s="78"/>
      <c r="D766" s="78"/>
      <c r="E766" s="78"/>
      <c r="F766" s="53"/>
      <c r="G766" s="53"/>
      <c r="H766" s="53"/>
      <c r="I766" s="100"/>
      <c r="J766" s="53"/>
      <c r="K766" s="53"/>
      <c r="L766" s="53"/>
      <c r="M766" s="53"/>
      <c r="N766" s="53"/>
      <c r="O766" s="53"/>
      <c r="P766" s="53"/>
      <c r="Q766" s="53"/>
      <c r="R766" s="53"/>
    </row>
    <row r="767" spans="1:18" ht="13.5" customHeight="1" x14ac:dyDescent="0.3">
      <c r="A767" s="53"/>
      <c r="B767" s="78"/>
      <c r="C767" s="78"/>
      <c r="D767" s="78"/>
      <c r="E767" s="78"/>
      <c r="F767" s="53"/>
      <c r="G767" s="53"/>
      <c r="H767" s="53"/>
      <c r="I767" s="100"/>
      <c r="J767" s="53"/>
      <c r="K767" s="53"/>
      <c r="L767" s="53"/>
      <c r="M767" s="53"/>
      <c r="N767" s="53"/>
      <c r="O767" s="53"/>
      <c r="P767" s="53"/>
      <c r="Q767" s="53"/>
      <c r="R767" s="53"/>
    </row>
    <row r="768" spans="1:18" ht="13.5" customHeight="1" x14ac:dyDescent="0.3">
      <c r="A768" s="53"/>
      <c r="B768" s="78"/>
      <c r="C768" s="78"/>
      <c r="D768" s="78"/>
      <c r="E768" s="78"/>
      <c r="F768" s="53"/>
      <c r="G768" s="53"/>
      <c r="H768" s="53"/>
      <c r="I768" s="100"/>
      <c r="J768" s="53"/>
      <c r="K768" s="53"/>
      <c r="L768" s="53"/>
      <c r="M768" s="53"/>
      <c r="N768" s="53"/>
      <c r="O768" s="53"/>
      <c r="P768" s="53"/>
      <c r="Q768" s="53"/>
      <c r="R768" s="53"/>
    </row>
    <row r="769" spans="1:18" ht="13.5" customHeight="1" x14ac:dyDescent="0.3">
      <c r="A769" s="53"/>
      <c r="B769" s="78"/>
      <c r="C769" s="78"/>
      <c r="D769" s="78"/>
      <c r="E769" s="78"/>
      <c r="F769" s="53"/>
      <c r="G769" s="53"/>
      <c r="H769" s="53"/>
      <c r="I769" s="100"/>
      <c r="J769" s="53"/>
      <c r="K769" s="53"/>
      <c r="L769" s="53"/>
      <c r="M769" s="53"/>
      <c r="N769" s="53"/>
      <c r="O769" s="53"/>
      <c r="P769" s="53"/>
      <c r="Q769" s="53"/>
      <c r="R769" s="53"/>
    </row>
    <row r="770" spans="1:18" ht="13.5" customHeight="1" x14ac:dyDescent="0.3">
      <c r="A770" s="53"/>
      <c r="B770" s="78"/>
      <c r="C770" s="78"/>
      <c r="D770" s="78"/>
      <c r="E770" s="78"/>
      <c r="F770" s="53"/>
      <c r="G770" s="53"/>
      <c r="H770" s="53"/>
      <c r="I770" s="100"/>
      <c r="J770" s="53"/>
      <c r="K770" s="53"/>
      <c r="L770" s="53"/>
      <c r="M770" s="53"/>
      <c r="N770" s="53"/>
      <c r="O770" s="53"/>
      <c r="P770" s="53"/>
      <c r="Q770" s="53"/>
      <c r="R770" s="53"/>
    </row>
    <row r="771" spans="1:18" ht="13.5" customHeight="1" x14ac:dyDescent="0.3">
      <c r="A771" s="53"/>
      <c r="B771" s="78"/>
      <c r="C771" s="78"/>
      <c r="D771" s="78"/>
      <c r="E771" s="78"/>
      <c r="F771" s="53"/>
      <c r="G771" s="53"/>
      <c r="H771" s="53"/>
      <c r="I771" s="100"/>
      <c r="J771" s="53"/>
      <c r="K771" s="53"/>
      <c r="L771" s="53"/>
      <c r="M771" s="53"/>
      <c r="N771" s="53"/>
      <c r="O771" s="53"/>
      <c r="P771" s="53"/>
      <c r="Q771" s="53"/>
      <c r="R771" s="53"/>
    </row>
    <row r="772" spans="1:18" ht="13.5" customHeight="1" x14ac:dyDescent="0.3">
      <c r="A772" s="53"/>
      <c r="B772" s="78"/>
      <c r="C772" s="78"/>
      <c r="D772" s="78"/>
      <c r="E772" s="78"/>
      <c r="F772" s="53"/>
      <c r="G772" s="53"/>
      <c r="H772" s="53"/>
      <c r="I772" s="100"/>
      <c r="J772" s="53"/>
      <c r="K772" s="53"/>
      <c r="L772" s="53"/>
      <c r="M772" s="53"/>
      <c r="N772" s="53"/>
      <c r="O772" s="53"/>
      <c r="P772" s="53"/>
      <c r="Q772" s="53"/>
      <c r="R772" s="53"/>
    </row>
    <row r="773" spans="1:18" ht="13.5" customHeight="1" x14ac:dyDescent="0.3">
      <c r="A773" s="53"/>
      <c r="B773" s="78"/>
      <c r="C773" s="78"/>
      <c r="D773" s="78"/>
      <c r="E773" s="78"/>
      <c r="F773" s="53"/>
      <c r="G773" s="53"/>
      <c r="H773" s="53"/>
      <c r="I773" s="100"/>
      <c r="J773" s="53"/>
      <c r="K773" s="53"/>
      <c r="L773" s="53"/>
      <c r="M773" s="53"/>
      <c r="N773" s="53"/>
      <c r="O773" s="53"/>
      <c r="P773" s="53"/>
      <c r="Q773" s="53"/>
      <c r="R773" s="53"/>
    </row>
    <row r="774" spans="1:18" ht="13.5" customHeight="1" x14ac:dyDescent="0.3">
      <c r="A774" s="53"/>
      <c r="B774" s="78"/>
      <c r="C774" s="78"/>
      <c r="D774" s="78"/>
      <c r="E774" s="78"/>
      <c r="F774" s="53"/>
      <c r="G774" s="53"/>
      <c r="H774" s="53"/>
      <c r="I774" s="100"/>
      <c r="J774" s="53"/>
      <c r="K774" s="53"/>
      <c r="L774" s="53"/>
      <c r="M774" s="53"/>
      <c r="N774" s="53"/>
      <c r="O774" s="53"/>
      <c r="P774" s="53"/>
      <c r="Q774" s="53"/>
      <c r="R774" s="53"/>
    </row>
    <row r="775" spans="1:18" ht="13.5" customHeight="1" x14ac:dyDescent="0.3">
      <c r="A775" s="53"/>
      <c r="B775" s="78"/>
      <c r="C775" s="78"/>
      <c r="D775" s="78"/>
      <c r="E775" s="78"/>
      <c r="F775" s="53"/>
      <c r="G775" s="53"/>
      <c r="H775" s="53"/>
      <c r="I775" s="100"/>
      <c r="J775" s="53"/>
      <c r="K775" s="53"/>
      <c r="L775" s="53"/>
      <c r="M775" s="53"/>
      <c r="N775" s="53"/>
      <c r="O775" s="53"/>
      <c r="P775" s="53"/>
      <c r="Q775" s="53"/>
      <c r="R775" s="53"/>
    </row>
    <row r="776" spans="1:18" ht="13.5" customHeight="1" x14ac:dyDescent="0.3">
      <c r="A776" s="53"/>
      <c r="B776" s="78"/>
      <c r="C776" s="78"/>
      <c r="D776" s="78"/>
      <c r="E776" s="78"/>
      <c r="F776" s="53"/>
      <c r="G776" s="53"/>
      <c r="H776" s="53"/>
      <c r="I776" s="100"/>
      <c r="J776" s="53"/>
      <c r="K776" s="53"/>
      <c r="L776" s="53"/>
      <c r="M776" s="53"/>
      <c r="N776" s="53"/>
      <c r="O776" s="53"/>
      <c r="P776" s="53"/>
      <c r="Q776" s="53"/>
      <c r="R776" s="53"/>
    </row>
    <row r="777" spans="1:18" ht="13.5" customHeight="1" x14ac:dyDescent="0.3">
      <c r="A777" s="53"/>
      <c r="B777" s="78"/>
      <c r="C777" s="78"/>
      <c r="D777" s="78"/>
      <c r="E777" s="78"/>
      <c r="F777" s="53"/>
      <c r="G777" s="53"/>
      <c r="H777" s="53"/>
      <c r="I777" s="100"/>
      <c r="J777" s="53"/>
      <c r="K777" s="53"/>
      <c r="L777" s="53"/>
      <c r="M777" s="53"/>
      <c r="N777" s="53"/>
      <c r="O777" s="53"/>
      <c r="P777" s="53"/>
      <c r="Q777" s="53"/>
      <c r="R777" s="53"/>
    </row>
    <row r="778" spans="1:18" ht="13.5" customHeight="1" x14ac:dyDescent="0.3">
      <c r="A778" s="53"/>
      <c r="B778" s="78"/>
      <c r="C778" s="78"/>
      <c r="D778" s="78"/>
      <c r="E778" s="78"/>
      <c r="F778" s="53"/>
      <c r="G778" s="53"/>
      <c r="H778" s="53"/>
      <c r="I778" s="100"/>
      <c r="J778" s="53"/>
      <c r="K778" s="53"/>
      <c r="L778" s="53"/>
      <c r="M778" s="53"/>
      <c r="N778" s="53"/>
      <c r="O778" s="53"/>
      <c r="P778" s="53"/>
      <c r="Q778" s="53"/>
      <c r="R778" s="53"/>
    </row>
    <row r="779" spans="1:18" ht="13.5" customHeight="1" x14ac:dyDescent="0.3">
      <c r="A779" s="53"/>
      <c r="B779" s="78"/>
      <c r="C779" s="78"/>
      <c r="D779" s="78"/>
      <c r="E779" s="78"/>
      <c r="F779" s="53"/>
      <c r="G779" s="53"/>
      <c r="H779" s="53"/>
      <c r="I779" s="100"/>
      <c r="J779" s="53"/>
      <c r="K779" s="53"/>
      <c r="L779" s="53"/>
      <c r="M779" s="53"/>
      <c r="N779" s="53"/>
      <c r="O779" s="53"/>
      <c r="P779" s="53"/>
      <c r="Q779" s="53"/>
      <c r="R779" s="53"/>
    </row>
    <row r="780" spans="1:18" ht="13.5" customHeight="1" x14ac:dyDescent="0.3">
      <c r="A780" s="53"/>
      <c r="B780" s="78"/>
      <c r="C780" s="78"/>
      <c r="D780" s="78"/>
      <c r="E780" s="78"/>
      <c r="F780" s="53"/>
      <c r="G780" s="53"/>
      <c r="H780" s="53"/>
      <c r="I780" s="100"/>
      <c r="J780" s="53"/>
      <c r="K780" s="53"/>
      <c r="L780" s="53"/>
      <c r="M780" s="53"/>
      <c r="N780" s="53"/>
      <c r="O780" s="53"/>
      <c r="P780" s="53"/>
      <c r="Q780" s="53"/>
      <c r="R780" s="53"/>
    </row>
    <row r="781" spans="1:18" ht="13.5" customHeight="1" x14ac:dyDescent="0.3">
      <c r="A781" s="53"/>
      <c r="B781" s="78"/>
      <c r="C781" s="78"/>
      <c r="D781" s="78"/>
      <c r="E781" s="78"/>
      <c r="F781" s="53"/>
      <c r="G781" s="53"/>
      <c r="H781" s="53"/>
      <c r="I781" s="100"/>
      <c r="J781" s="53"/>
      <c r="K781" s="53"/>
      <c r="L781" s="53"/>
      <c r="M781" s="53"/>
      <c r="N781" s="53"/>
      <c r="O781" s="53"/>
      <c r="P781" s="53"/>
      <c r="Q781" s="53"/>
      <c r="R781" s="53"/>
    </row>
    <row r="782" spans="1:18" ht="13.5" customHeight="1" x14ac:dyDescent="0.3">
      <c r="A782" s="53"/>
      <c r="B782" s="78"/>
      <c r="C782" s="78"/>
      <c r="D782" s="78"/>
      <c r="E782" s="78"/>
      <c r="F782" s="53"/>
      <c r="G782" s="53"/>
      <c r="H782" s="53"/>
      <c r="I782" s="100"/>
      <c r="J782" s="53"/>
      <c r="K782" s="53"/>
      <c r="L782" s="53"/>
      <c r="M782" s="53"/>
      <c r="N782" s="53"/>
      <c r="O782" s="53"/>
      <c r="P782" s="53"/>
      <c r="Q782" s="53"/>
      <c r="R782" s="53"/>
    </row>
    <row r="783" spans="1:18" ht="13.5" customHeight="1" x14ac:dyDescent="0.3">
      <c r="A783" s="53"/>
      <c r="B783" s="78"/>
      <c r="C783" s="78"/>
      <c r="D783" s="78"/>
      <c r="E783" s="78"/>
      <c r="F783" s="53"/>
      <c r="G783" s="53"/>
      <c r="H783" s="53"/>
      <c r="I783" s="100"/>
      <c r="J783" s="53"/>
      <c r="K783" s="53"/>
      <c r="L783" s="53"/>
      <c r="M783" s="53"/>
      <c r="N783" s="53"/>
      <c r="O783" s="53"/>
      <c r="P783" s="53"/>
      <c r="Q783" s="53"/>
      <c r="R783" s="53"/>
    </row>
    <row r="784" spans="1:18" ht="13.5" customHeight="1" x14ac:dyDescent="0.3">
      <c r="A784" s="53"/>
      <c r="B784" s="78"/>
      <c r="C784" s="78"/>
      <c r="D784" s="78"/>
      <c r="E784" s="78"/>
      <c r="F784" s="53"/>
      <c r="G784" s="53"/>
      <c r="H784" s="53"/>
      <c r="I784" s="100"/>
      <c r="J784" s="53"/>
      <c r="K784" s="53"/>
      <c r="L784" s="53"/>
      <c r="M784" s="53"/>
      <c r="N784" s="53"/>
      <c r="O784" s="53"/>
      <c r="P784" s="53"/>
      <c r="Q784" s="53"/>
      <c r="R784" s="53"/>
    </row>
    <row r="785" spans="1:18" ht="13.5" customHeight="1" x14ac:dyDescent="0.3">
      <c r="A785" s="53"/>
      <c r="B785" s="78"/>
      <c r="C785" s="78"/>
      <c r="D785" s="78"/>
      <c r="E785" s="78"/>
      <c r="F785" s="53"/>
      <c r="G785" s="53"/>
      <c r="H785" s="53"/>
      <c r="I785" s="100"/>
      <c r="J785" s="53"/>
      <c r="K785" s="53"/>
      <c r="L785" s="53"/>
      <c r="M785" s="53"/>
      <c r="N785" s="53"/>
      <c r="O785" s="53"/>
      <c r="P785" s="53"/>
      <c r="Q785" s="53"/>
      <c r="R785" s="53"/>
    </row>
    <row r="786" spans="1:18" ht="13.5" customHeight="1" x14ac:dyDescent="0.3">
      <c r="A786" s="53"/>
      <c r="B786" s="78"/>
      <c r="C786" s="78"/>
      <c r="D786" s="78"/>
      <c r="E786" s="78"/>
      <c r="F786" s="53"/>
      <c r="G786" s="53"/>
      <c r="H786" s="53"/>
      <c r="I786" s="100"/>
      <c r="J786" s="53"/>
      <c r="K786" s="53"/>
      <c r="L786" s="53"/>
      <c r="M786" s="53"/>
      <c r="N786" s="53"/>
      <c r="O786" s="53"/>
      <c r="P786" s="53"/>
      <c r="Q786" s="53"/>
      <c r="R786" s="53"/>
    </row>
    <row r="787" spans="1:18" ht="13.5" customHeight="1" x14ac:dyDescent="0.3">
      <c r="A787" s="53"/>
      <c r="B787" s="78"/>
      <c r="C787" s="78"/>
      <c r="D787" s="78"/>
      <c r="E787" s="78"/>
      <c r="F787" s="53"/>
      <c r="G787" s="53"/>
      <c r="H787" s="53"/>
      <c r="I787" s="100"/>
      <c r="J787" s="53"/>
      <c r="K787" s="53"/>
      <c r="L787" s="53"/>
      <c r="M787" s="53"/>
      <c r="N787" s="53"/>
      <c r="O787" s="53"/>
      <c r="P787" s="53"/>
      <c r="Q787" s="53"/>
      <c r="R787" s="53"/>
    </row>
    <row r="788" spans="1:18" ht="13.5" customHeight="1" x14ac:dyDescent="0.3">
      <c r="A788" s="53"/>
      <c r="B788" s="78"/>
      <c r="C788" s="78"/>
      <c r="D788" s="78"/>
      <c r="E788" s="78"/>
      <c r="F788" s="53"/>
      <c r="G788" s="53"/>
      <c r="H788" s="53"/>
      <c r="I788" s="100"/>
      <c r="J788" s="53"/>
      <c r="K788" s="53"/>
      <c r="L788" s="53"/>
      <c r="M788" s="53"/>
      <c r="N788" s="53"/>
      <c r="O788" s="53"/>
      <c r="P788" s="53"/>
      <c r="Q788" s="53"/>
      <c r="R788" s="53"/>
    </row>
    <row r="789" spans="1:18" ht="13.5" customHeight="1" x14ac:dyDescent="0.3">
      <c r="A789" s="53"/>
      <c r="B789" s="78"/>
      <c r="C789" s="78"/>
      <c r="D789" s="78"/>
      <c r="E789" s="78"/>
      <c r="F789" s="53"/>
      <c r="G789" s="53"/>
      <c r="H789" s="53"/>
      <c r="I789" s="100"/>
      <c r="J789" s="53"/>
      <c r="K789" s="53"/>
      <c r="L789" s="53"/>
      <c r="M789" s="53"/>
      <c r="N789" s="53"/>
      <c r="O789" s="53"/>
      <c r="P789" s="53"/>
      <c r="Q789" s="53"/>
      <c r="R789" s="53"/>
    </row>
    <row r="790" spans="1:18" ht="13.5" customHeight="1" x14ac:dyDescent="0.3">
      <c r="A790" s="53"/>
      <c r="B790" s="78"/>
      <c r="C790" s="78"/>
      <c r="D790" s="78"/>
      <c r="E790" s="78"/>
      <c r="F790" s="53"/>
      <c r="G790" s="53"/>
      <c r="H790" s="53"/>
      <c r="I790" s="100"/>
      <c r="J790" s="53"/>
      <c r="K790" s="53"/>
      <c r="L790" s="53"/>
      <c r="M790" s="53"/>
      <c r="N790" s="53"/>
      <c r="O790" s="53"/>
      <c r="P790" s="53"/>
      <c r="Q790" s="53"/>
      <c r="R790" s="53"/>
    </row>
    <row r="791" spans="1:18" ht="13.5" customHeight="1" x14ac:dyDescent="0.3">
      <c r="A791" s="53"/>
      <c r="B791" s="78"/>
      <c r="C791" s="78"/>
      <c r="D791" s="78"/>
      <c r="E791" s="78"/>
      <c r="F791" s="53"/>
      <c r="G791" s="53"/>
      <c r="H791" s="53"/>
      <c r="I791" s="100"/>
      <c r="J791" s="53"/>
      <c r="K791" s="53"/>
      <c r="L791" s="53"/>
      <c r="M791" s="53"/>
      <c r="N791" s="53"/>
      <c r="O791" s="53"/>
      <c r="P791" s="53"/>
      <c r="Q791" s="53"/>
      <c r="R791" s="53"/>
    </row>
    <row r="792" spans="1:18" ht="13.5" customHeight="1" x14ac:dyDescent="0.3">
      <c r="A792" s="53"/>
      <c r="B792" s="78"/>
      <c r="C792" s="78"/>
      <c r="D792" s="78"/>
      <c r="E792" s="78"/>
      <c r="F792" s="53"/>
      <c r="G792" s="53"/>
      <c r="H792" s="53"/>
      <c r="I792" s="100"/>
      <c r="J792" s="53"/>
      <c r="K792" s="53"/>
      <c r="L792" s="53"/>
      <c r="M792" s="53"/>
      <c r="N792" s="53"/>
      <c r="O792" s="53"/>
      <c r="P792" s="53"/>
      <c r="Q792" s="53"/>
      <c r="R792" s="53"/>
    </row>
    <row r="793" spans="1:18" ht="13.5" customHeight="1" x14ac:dyDescent="0.3">
      <c r="A793" s="53"/>
      <c r="B793" s="78"/>
      <c r="C793" s="78"/>
      <c r="D793" s="78"/>
      <c r="E793" s="78"/>
      <c r="F793" s="53"/>
      <c r="G793" s="53"/>
      <c r="H793" s="53"/>
      <c r="I793" s="100"/>
      <c r="J793" s="53"/>
      <c r="K793" s="53"/>
      <c r="L793" s="53"/>
      <c r="M793" s="53"/>
      <c r="N793" s="53"/>
      <c r="O793" s="53"/>
      <c r="P793" s="53"/>
      <c r="Q793" s="53"/>
      <c r="R793" s="53"/>
    </row>
    <row r="794" spans="1:18" ht="13.5" customHeight="1" x14ac:dyDescent="0.3">
      <c r="A794" s="53"/>
      <c r="B794" s="78"/>
      <c r="C794" s="78"/>
      <c r="D794" s="78"/>
      <c r="E794" s="78"/>
      <c r="F794" s="53"/>
      <c r="G794" s="53"/>
      <c r="H794" s="53"/>
      <c r="I794" s="100"/>
      <c r="J794" s="53"/>
      <c r="K794" s="53"/>
      <c r="L794" s="53"/>
      <c r="M794" s="53"/>
      <c r="N794" s="53"/>
      <c r="O794" s="53"/>
      <c r="P794" s="53"/>
      <c r="Q794" s="53"/>
      <c r="R794" s="53"/>
    </row>
    <row r="795" spans="1:18" ht="13.5" customHeight="1" x14ac:dyDescent="0.3">
      <c r="A795" s="53"/>
      <c r="B795" s="78"/>
      <c r="C795" s="78"/>
      <c r="D795" s="78"/>
      <c r="E795" s="78"/>
      <c r="F795" s="53"/>
      <c r="G795" s="53"/>
      <c r="H795" s="53"/>
      <c r="I795" s="100"/>
      <c r="J795" s="53"/>
      <c r="K795" s="53"/>
      <c r="L795" s="53"/>
      <c r="M795" s="53"/>
      <c r="N795" s="53"/>
      <c r="O795" s="53"/>
      <c r="P795" s="53"/>
      <c r="Q795" s="53"/>
      <c r="R795" s="53"/>
    </row>
    <row r="796" spans="1:18" ht="13.5" customHeight="1" x14ac:dyDescent="0.3">
      <c r="A796" s="53"/>
      <c r="B796" s="78"/>
      <c r="C796" s="78"/>
      <c r="D796" s="78"/>
      <c r="E796" s="78"/>
      <c r="F796" s="53"/>
      <c r="G796" s="53"/>
      <c r="H796" s="53"/>
      <c r="I796" s="100"/>
      <c r="J796" s="53"/>
      <c r="K796" s="53"/>
      <c r="L796" s="53"/>
      <c r="M796" s="53"/>
      <c r="N796" s="53"/>
      <c r="O796" s="53"/>
      <c r="P796" s="53"/>
      <c r="Q796" s="53"/>
      <c r="R796" s="53"/>
    </row>
    <row r="797" spans="1:18" ht="13.5" customHeight="1" x14ac:dyDescent="0.3">
      <c r="A797" s="53"/>
      <c r="B797" s="78"/>
      <c r="C797" s="78"/>
      <c r="D797" s="78"/>
      <c r="E797" s="78"/>
      <c r="F797" s="53"/>
      <c r="G797" s="53"/>
      <c r="H797" s="53"/>
      <c r="I797" s="100"/>
      <c r="J797" s="53"/>
      <c r="K797" s="53"/>
      <c r="L797" s="53"/>
      <c r="M797" s="53"/>
      <c r="N797" s="53"/>
      <c r="O797" s="53"/>
      <c r="P797" s="53"/>
      <c r="Q797" s="53"/>
      <c r="R797" s="53"/>
    </row>
    <row r="798" spans="1:18" ht="13.5" customHeight="1" x14ac:dyDescent="0.3">
      <c r="A798" s="53"/>
      <c r="B798" s="78"/>
      <c r="C798" s="78"/>
      <c r="D798" s="78"/>
      <c r="E798" s="78"/>
      <c r="F798" s="53"/>
      <c r="G798" s="53"/>
      <c r="H798" s="53"/>
      <c r="I798" s="100"/>
      <c r="J798" s="53"/>
      <c r="K798" s="53"/>
      <c r="L798" s="53"/>
      <c r="M798" s="53"/>
      <c r="N798" s="53"/>
      <c r="O798" s="53"/>
      <c r="P798" s="53"/>
      <c r="Q798" s="53"/>
      <c r="R798" s="53"/>
    </row>
    <row r="799" spans="1:18" ht="13.5" customHeight="1" x14ac:dyDescent="0.3">
      <c r="A799" s="53"/>
      <c r="B799" s="78"/>
      <c r="C799" s="78"/>
      <c r="D799" s="78"/>
      <c r="E799" s="78"/>
      <c r="F799" s="53"/>
      <c r="G799" s="53"/>
      <c r="H799" s="53"/>
      <c r="I799" s="100"/>
      <c r="J799" s="53"/>
      <c r="K799" s="53"/>
      <c r="L799" s="53"/>
      <c r="M799" s="53"/>
      <c r="N799" s="53"/>
      <c r="O799" s="53"/>
      <c r="P799" s="53"/>
      <c r="Q799" s="53"/>
      <c r="R799" s="53"/>
    </row>
    <row r="800" spans="1:18" ht="13.5" customHeight="1" x14ac:dyDescent="0.3">
      <c r="A800" s="53"/>
      <c r="B800" s="78"/>
      <c r="C800" s="78"/>
      <c r="D800" s="78"/>
      <c r="E800" s="78"/>
      <c r="F800" s="53"/>
      <c r="G800" s="53"/>
      <c r="H800" s="53"/>
      <c r="I800" s="100"/>
      <c r="J800" s="53"/>
      <c r="K800" s="53"/>
      <c r="L800" s="53"/>
      <c r="M800" s="53"/>
      <c r="N800" s="53"/>
      <c r="O800" s="53"/>
      <c r="P800" s="53"/>
      <c r="Q800" s="53"/>
      <c r="R800" s="53"/>
    </row>
    <row r="801" spans="1:18" ht="13.5" customHeight="1" x14ac:dyDescent="0.3">
      <c r="A801" s="53"/>
      <c r="B801" s="78"/>
      <c r="C801" s="78"/>
      <c r="D801" s="78"/>
      <c r="E801" s="78"/>
      <c r="F801" s="53"/>
      <c r="G801" s="53"/>
      <c r="H801" s="53"/>
      <c r="I801" s="100"/>
      <c r="J801" s="53"/>
      <c r="K801" s="53"/>
      <c r="L801" s="53"/>
      <c r="M801" s="53"/>
      <c r="N801" s="53"/>
      <c r="O801" s="53"/>
      <c r="P801" s="53"/>
      <c r="Q801" s="53"/>
      <c r="R801" s="53"/>
    </row>
    <row r="802" spans="1:18" ht="13.5" customHeight="1" x14ac:dyDescent="0.3">
      <c r="A802" s="53"/>
      <c r="B802" s="78"/>
      <c r="C802" s="78"/>
      <c r="D802" s="78"/>
      <c r="E802" s="78"/>
      <c r="F802" s="53"/>
      <c r="G802" s="53"/>
      <c r="H802" s="53"/>
      <c r="I802" s="100"/>
      <c r="J802" s="53"/>
      <c r="K802" s="53"/>
      <c r="L802" s="53"/>
      <c r="M802" s="53"/>
      <c r="N802" s="53"/>
      <c r="O802" s="53"/>
      <c r="P802" s="53"/>
      <c r="Q802" s="53"/>
      <c r="R802" s="53"/>
    </row>
    <row r="803" spans="1:18" ht="13.5" customHeight="1" x14ac:dyDescent="0.3">
      <c r="A803" s="53"/>
      <c r="B803" s="78"/>
      <c r="C803" s="78"/>
      <c r="D803" s="78"/>
      <c r="E803" s="78"/>
      <c r="F803" s="53"/>
      <c r="G803" s="53"/>
      <c r="H803" s="53"/>
      <c r="I803" s="100"/>
      <c r="J803" s="53"/>
      <c r="K803" s="53"/>
      <c r="L803" s="53"/>
      <c r="M803" s="53"/>
      <c r="N803" s="53"/>
      <c r="O803" s="53"/>
      <c r="P803" s="53"/>
      <c r="Q803" s="53"/>
      <c r="R803" s="53"/>
    </row>
    <row r="804" spans="1:18" ht="13.5" customHeight="1" x14ac:dyDescent="0.3">
      <c r="A804" s="53"/>
      <c r="B804" s="78"/>
      <c r="C804" s="78"/>
      <c r="D804" s="78"/>
      <c r="E804" s="78"/>
      <c r="F804" s="53"/>
      <c r="G804" s="53"/>
      <c r="H804" s="53"/>
      <c r="I804" s="100"/>
      <c r="J804" s="53"/>
      <c r="K804" s="53"/>
      <c r="L804" s="53"/>
      <c r="M804" s="53"/>
      <c r="N804" s="53"/>
      <c r="O804" s="53"/>
      <c r="P804" s="53"/>
      <c r="Q804" s="53"/>
      <c r="R804" s="53"/>
    </row>
    <row r="805" spans="1:18" ht="13.5" customHeight="1" x14ac:dyDescent="0.3">
      <c r="A805" s="53"/>
      <c r="B805" s="78"/>
      <c r="C805" s="78"/>
      <c r="D805" s="78"/>
      <c r="E805" s="78"/>
      <c r="F805" s="53"/>
      <c r="G805" s="53"/>
      <c r="H805" s="53"/>
      <c r="I805" s="100"/>
      <c r="J805" s="53"/>
      <c r="K805" s="53"/>
      <c r="L805" s="53"/>
      <c r="M805" s="53"/>
      <c r="N805" s="53"/>
      <c r="O805" s="53"/>
      <c r="P805" s="53"/>
      <c r="Q805" s="53"/>
      <c r="R805" s="53"/>
    </row>
    <row r="806" spans="1:18" ht="13.5" customHeight="1" x14ac:dyDescent="0.3">
      <c r="A806" s="53"/>
      <c r="B806" s="78"/>
      <c r="C806" s="78"/>
      <c r="D806" s="78"/>
      <c r="E806" s="78"/>
      <c r="F806" s="53"/>
      <c r="G806" s="53"/>
      <c r="H806" s="53"/>
      <c r="I806" s="100"/>
      <c r="J806" s="53"/>
      <c r="K806" s="53"/>
      <c r="L806" s="53"/>
      <c r="M806" s="53"/>
      <c r="N806" s="53"/>
      <c r="O806" s="53"/>
      <c r="P806" s="53"/>
      <c r="Q806" s="53"/>
      <c r="R806" s="53"/>
    </row>
    <row r="807" spans="1:18" ht="13.5" customHeight="1" x14ac:dyDescent="0.3">
      <c r="A807" s="53"/>
      <c r="B807" s="78"/>
      <c r="C807" s="78"/>
      <c r="D807" s="78"/>
      <c r="E807" s="78"/>
      <c r="F807" s="53"/>
      <c r="G807" s="53"/>
      <c r="H807" s="53"/>
      <c r="I807" s="100"/>
      <c r="J807" s="53"/>
      <c r="K807" s="53"/>
      <c r="L807" s="53"/>
      <c r="M807" s="53"/>
      <c r="N807" s="53"/>
      <c r="O807" s="53"/>
      <c r="P807" s="53"/>
      <c r="Q807" s="53"/>
      <c r="R807" s="53"/>
    </row>
    <row r="808" spans="1:18" ht="13.5" customHeight="1" x14ac:dyDescent="0.3">
      <c r="A808" s="53"/>
      <c r="B808" s="78"/>
      <c r="C808" s="78"/>
      <c r="D808" s="78"/>
      <c r="E808" s="78"/>
      <c r="F808" s="53"/>
      <c r="G808" s="53"/>
      <c r="H808" s="53"/>
      <c r="I808" s="100"/>
      <c r="J808" s="53"/>
      <c r="K808" s="53"/>
      <c r="L808" s="53"/>
      <c r="M808" s="53"/>
      <c r="N808" s="53"/>
      <c r="O808" s="53"/>
      <c r="P808" s="53"/>
      <c r="Q808" s="53"/>
      <c r="R808" s="53"/>
    </row>
    <row r="809" spans="1:18" ht="13.5" customHeight="1" x14ac:dyDescent="0.3">
      <c r="A809" s="53"/>
      <c r="B809" s="78"/>
      <c r="C809" s="78"/>
      <c r="D809" s="78"/>
      <c r="E809" s="78"/>
      <c r="F809" s="53"/>
      <c r="G809" s="53"/>
      <c r="H809" s="53"/>
      <c r="I809" s="100"/>
      <c r="J809" s="53"/>
      <c r="K809" s="53"/>
      <c r="L809" s="53"/>
      <c r="M809" s="53"/>
      <c r="N809" s="53"/>
      <c r="O809" s="53"/>
      <c r="P809" s="53"/>
      <c r="Q809" s="53"/>
      <c r="R809" s="53"/>
    </row>
    <row r="810" spans="1:18" ht="13.5" customHeight="1" x14ac:dyDescent="0.3">
      <c r="A810" s="53"/>
      <c r="B810" s="78"/>
      <c r="C810" s="78"/>
      <c r="D810" s="78"/>
      <c r="E810" s="78"/>
      <c r="F810" s="53"/>
      <c r="G810" s="53"/>
      <c r="H810" s="53"/>
      <c r="I810" s="100"/>
      <c r="J810" s="53"/>
      <c r="K810" s="53"/>
      <c r="L810" s="53"/>
      <c r="M810" s="53"/>
      <c r="N810" s="53"/>
      <c r="O810" s="53"/>
      <c r="P810" s="53"/>
      <c r="Q810" s="53"/>
      <c r="R810" s="53"/>
    </row>
    <row r="811" spans="1:18" ht="13.5" customHeight="1" x14ac:dyDescent="0.3">
      <c r="A811" s="53"/>
      <c r="B811" s="78"/>
      <c r="C811" s="78"/>
      <c r="D811" s="78"/>
      <c r="E811" s="78"/>
      <c r="F811" s="53"/>
      <c r="G811" s="53"/>
      <c r="H811" s="53"/>
      <c r="I811" s="100"/>
      <c r="J811" s="53"/>
      <c r="K811" s="53"/>
      <c r="L811" s="53"/>
      <c r="M811" s="53"/>
      <c r="N811" s="53"/>
      <c r="O811" s="53"/>
      <c r="P811" s="53"/>
      <c r="Q811" s="53"/>
      <c r="R811" s="53"/>
    </row>
    <row r="812" spans="1:18" ht="13.5" customHeight="1" x14ac:dyDescent="0.3">
      <c r="A812" s="53"/>
      <c r="B812" s="78"/>
      <c r="C812" s="78"/>
      <c r="D812" s="78"/>
      <c r="E812" s="78"/>
      <c r="F812" s="53"/>
      <c r="G812" s="53"/>
      <c r="H812" s="53"/>
      <c r="I812" s="100"/>
      <c r="J812" s="53"/>
      <c r="K812" s="53"/>
      <c r="L812" s="53"/>
      <c r="M812" s="53"/>
      <c r="N812" s="53"/>
      <c r="O812" s="53"/>
      <c r="P812" s="53"/>
      <c r="Q812" s="53"/>
      <c r="R812" s="53"/>
    </row>
    <row r="813" spans="1:18" ht="13.5" customHeight="1" x14ac:dyDescent="0.3">
      <c r="A813" s="53"/>
      <c r="B813" s="78"/>
      <c r="C813" s="78"/>
      <c r="D813" s="78"/>
      <c r="E813" s="78"/>
      <c r="F813" s="53"/>
      <c r="G813" s="53"/>
      <c r="H813" s="53"/>
      <c r="I813" s="100"/>
      <c r="J813" s="53"/>
      <c r="K813" s="53"/>
      <c r="L813" s="53"/>
      <c r="M813" s="53"/>
      <c r="N813" s="53"/>
      <c r="O813" s="53"/>
      <c r="P813" s="53"/>
      <c r="Q813" s="53"/>
      <c r="R813" s="53"/>
    </row>
    <row r="814" spans="1:18" ht="13.5" customHeight="1" x14ac:dyDescent="0.3">
      <c r="A814" s="53"/>
      <c r="B814" s="78"/>
      <c r="C814" s="78"/>
      <c r="D814" s="78"/>
      <c r="E814" s="78"/>
      <c r="F814" s="53"/>
      <c r="G814" s="53"/>
      <c r="H814" s="53"/>
      <c r="I814" s="100"/>
      <c r="J814" s="53"/>
      <c r="K814" s="53"/>
      <c r="L814" s="53"/>
      <c r="M814" s="53"/>
      <c r="N814" s="53"/>
      <c r="O814" s="53"/>
      <c r="P814" s="53"/>
      <c r="Q814" s="53"/>
      <c r="R814" s="53"/>
    </row>
    <row r="815" spans="1:18" ht="13.5" customHeight="1" x14ac:dyDescent="0.3">
      <c r="A815" s="53"/>
      <c r="B815" s="78"/>
      <c r="C815" s="78"/>
      <c r="D815" s="78"/>
      <c r="E815" s="78"/>
      <c r="F815" s="53"/>
      <c r="G815" s="53"/>
      <c r="H815" s="53"/>
      <c r="I815" s="100"/>
      <c r="J815" s="53"/>
      <c r="K815" s="53"/>
      <c r="L815" s="53"/>
      <c r="M815" s="53"/>
      <c r="N815" s="53"/>
      <c r="O815" s="53"/>
      <c r="P815" s="53"/>
      <c r="Q815" s="53"/>
      <c r="R815" s="53"/>
    </row>
    <row r="816" spans="1:18" ht="13.5" customHeight="1" x14ac:dyDescent="0.3">
      <c r="A816" s="53"/>
      <c r="B816" s="78"/>
      <c r="C816" s="78"/>
      <c r="D816" s="78"/>
      <c r="E816" s="78"/>
      <c r="F816" s="53"/>
      <c r="G816" s="53"/>
      <c r="H816" s="53"/>
      <c r="I816" s="100"/>
      <c r="J816" s="53"/>
      <c r="K816" s="53"/>
      <c r="L816" s="53"/>
      <c r="M816" s="53"/>
      <c r="N816" s="53"/>
      <c r="O816" s="53"/>
      <c r="P816" s="53"/>
      <c r="Q816" s="53"/>
      <c r="R816" s="53"/>
    </row>
    <row r="817" spans="1:18" ht="13.5" customHeight="1" x14ac:dyDescent="0.3">
      <c r="A817" s="53"/>
      <c r="B817" s="78"/>
      <c r="C817" s="78"/>
      <c r="D817" s="78"/>
      <c r="E817" s="78"/>
      <c r="F817" s="53"/>
      <c r="G817" s="53"/>
      <c r="H817" s="53"/>
      <c r="I817" s="100"/>
      <c r="J817" s="53"/>
      <c r="K817" s="53"/>
      <c r="L817" s="53"/>
      <c r="M817" s="53"/>
      <c r="N817" s="53"/>
      <c r="O817" s="53"/>
      <c r="P817" s="53"/>
      <c r="Q817" s="53"/>
      <c r="R817" s="53"/>
    </row>
    <row r="818" spans="1:18" ht="13.5" customHeight="1" x14ac:dyDescent="0.3">
      <c r="A818" s="53"/>
      <c r="B818" s="78"/>
      <c r="C818" s="78"/>
      <c r="D818" s="78"/>
      <c r="E818" s="78"/>
      <c r="F818" s="53"/>
      <c r="G818" s="53"/>
      <c r="H818" s="53"/>
      <c r="I818" s="100"/>
      <c r="J818" s="53"/>
      <c r="K818" s="53"/>
      <c r="L818" s="53"/>
      <c r="M818" s="53"/>
      <c r="N818" s="53"/>
      <c r="O818" s="53"/>
      <c r="P818" s="53"/>
      <c r="Q818" s="53"/>
      <c r="R818" s="53"/>
    </row>
    <row r="819" spans="1:18" ht="13.5" customHeight="1" x14ac:dyDescent="0.3">
      <c r="A819" s="53"/>
      <c r="B819" s="78"/>
      <c r="C819" s="78"/>
      <c r="D819" s="78"/>
      <c r="E819" s="78"/>
      <c r="F819" s="53"/>
      <c r="G819" s="53"/>
      <c r="H819" s="53"/>
      <c r="I819" s="100"/>
      <c r="J819" s="53"/>
      <c r="K819" s="53"/>
      <c r="L819" s="53"/>
      <c r="M819" s="53"/>
      <c r="N819" s="53"/>
      <c r="O819" s="53"/>
      <c r="P819" s="53"/>
      <c r="Q819" s="53"/>
      <c r="R819" s="53"/>
    </row>
    <row r="820" spans="1:18" ht="13.5" customHeight="1" x14ac:dyDescent="0.3">
      <c r="A820" s="53"/>
      <c r="B820" s="78"/>
      <c r="C820" s="78"/>
      <c r="D820" s="78"/>
      <c r="E820" s="78"/>
      <c r="F820" s="53"/>
      <c r="G820" s="53"/>
      <c r="H820" s="53"/>
      <c r="I820" s="100"/>
      <c r="J820" s="53"/>
      <c r="K820" s="53"/>
      <c r="L820" s="53"/>
      <c r="M820" s="53"/>
      <c r="N820" s="53"/>
      <c r="O820" s="53"/>
      <c r="P820" s="53"/>
      <c r="Q820" s="53"/>
      <c r="R820" s="53"/>
    </row>
    <row r="821" spans="1:18" ht="13.5" customHeight="1" x14ac:dyDescent="0.3">
      <c r="A821" s="53"/>
      <c r="B821" s="78"/>
      <c r="C821" s="78"/>
      <c r="D821" s="78"/>
      <c r="E821" s="78"/>
      <c r="F821" s="53"/>
      <c r="G821" s="53"/>
      <c r="H821" s="53"/>
      <c r="I821" s="100"/>
      <c r="J821" s="53"/>
      <c r="K821" s="53"/>
      <c r="L821" s="53"/>
      <c r="M821" s="53"/>
      <c r="N821" s="53"/>
      <c r="O821" s="53"/>
      <c r="P821" s="53"/>
      <c r="Q821" s="53"/>
      <c r="R821" s="53"/>
    </row>
    <row r="822" spans="1:18" ht="13.5" customHeight="1" x14ac:dyDescent="0.3">
      <c r="A822" s="53"/>
      <c r="B822" s="78"/>
      <c r="C822" s="78"/>
      <c r="D822" s="78"/>
      <c r="E822" s="78"/>
      <c r="F822" s="53"/>
      <c r="G822" s="53"/>
      <c r="H822" s="53"/>
      <c r="I822" s="100"/>
      <c r="J822" s="53"/>
      <c r="K822" s="53"/>
      <c r="L822" s="53"/>
      <c r="M822" s="53"/>
      <c r="N822" s="53"/>
      <c r="O822" s="53"/>
      <c r="P822" s="53"/>
      <c r="Q822" s="53"/>
      <c r="R822" s="53"/>
    </row>
    <row r="823" spans="1:18" ht="13.5" customHeight="1" x14ac:dyDescent="0.3">
      <c r="A823" s="53"/>
      <c r="B823" s="78"/>
      <c r="C823" s="78"/>
      <c r="D823" s="78"/>
      <c r="E823" s="78"/>
      <c r="F823" s="53"/>
      <c r="G823" s="53"/>
      <c r="H823" s="53"/>
      <c r="I823" s="100"/>
      <c r="J823" s="53"/>
      <c r="K823" s="53"/>
      <c r="L823" s="53"/>
      <c r="M823" s="53"/>
      <c r="N823" s="53"/>
      <c r="O823" s="53"/>
      <c r="P823" s="53"/>
      <c r="Q823" s="53"/>
      <c r="R823" s="53"/>
    </row>
    <row r="824" spans="1:18" ht="13.5" customHeight="1" x14ac:dyDescent="0.3">
      <c r="A824" s="53"/>
      <c r="B824" s="78"/>
      <c r="C824" s="78"/>
      <c r="D824" s="78"/>
      <c r="E824" s="78"/>
      <c r="F824" s="53"/>
      <c r="G824" s="53"/>
      <c r="H824" s="53"/>
      <c r="I824" s="100"/>
      <c r="J824" s="53"/>
      <c r="K824" s="53"/>
      <c r="L824" s="53"/>
      <c r="M824" s="53"/>
      <c r="N824" s="53"/>
      <c r="O824" s="53"/>
      <c r="P824" s="53"/>
      <c r="Q824" s="53"/>
      <c r="R824" s="53"/>
    </row>
    <row r="825" spans="1:18" ht="13.5" customHeight="1" x14ac:dyDescent="0.3">
      <c r="A825" s="53"/>
      <c r="B825" s="78"/>
      <c r="C825" s="78"/>
      <c r="D825" s="78"/>
      <c r="E825" s="78"/>
      <c r="F825" s="53"/>
      <c r="G825" s="53"/>
      <c r="H825" s="53"/>
      <c r="I825" s="100"/>
      <c r="J825" s="53"/>
      <c r="K825" s="53"/>
      <c r="L825" s="53"/>
      <c r="M825" s="53"/>
      <c r="N825" s="53"/>
      <c r="O825" s="53"/>
      <c r="P825" s="53"/>
      <c r="Q825" s="53"/>
      <c r="R825" s="53"/>
    </row>
    <row r="826" spans="1:18" ht="13.5" customHeight="1" x14ac:dyDescent="0.3">
      <c r="A826" s="53"/>
      <c r="B826" s="78"/>
      <c r="C826" s="78"/>
      <c r="D826" s="78"/>
      <c r="E826" s="78"/>
      <c r="F826" s="53"/>
      <c r="G826" s="53"/>
      <c r="H826" s="53"/>
      <c r="I826" s="100"/>
      <c r="J826" s="53"/>
      <c r="K826" s="53"/>
      <c r="L826" s="53"/>
      <c r="M826" s="53"/>
      <c r="N826" s="53"/>
      <c r="O826" s="53"/>
      <c r="P826" s="53"/>
      <c r="Q826" s="53"/>
      <c r="R826" s="53"/>
    </row>
    <row r="827" spans="1:18" ht="13.5" customHeight="1" x14ac:dyDescent="0.3">
      <c r="A827" s="53"/>
      <c r="B827" s="78"/>
      <c r="C827" s="78"/>
      <c r="D827" s="78"/>
      <c r="E827" s="78"/>
      <c r="F827" s="53"/>
      <c r="G827" s="53"/>
      <c r="H827" s="53"/>
      <c r="I827" s="100"/>
      <c r="J827" s="53"/>
      <c r="K827" s="53"/>
      <c r="L827" s="53"/>
      <c r="M827" s="53"/>
      <c r="N827" s="53"/>
      <c r="O827" s="53"/>
      <c r="P827" s="53"/>
      <c r="Q827" s="53"/>
      <c r="R827" s="53"/>
    </row>
    <row r="828" spans="1:18" ht="13.5" customHeight="1" x14ac:dyDescent="0.3">
      <c r="A828" s="53"/>
      <c r="B828" s="78"/>
      <c r="C828" s="78"/>
      <c r="D828" s="78"/>
      <c r="E828" s="78"/>
      <c r="F828" s="53"/>
      <c r="G828" s="53"/>
      <c r="H828" s="53"/>
      <c r="I828" s="100"/>
      <c r="J828" s="53"/>
      <c r="K828" s="53"/>
      <c r="L828" s="53"/>
      <c r="M828" s="53"/>
      <c r="N828" s="53"/>
      <c r="O828" s="53"/>
      <c r="P828" s="53"/>
      <c r="Q828" s="53"/>
      <c r="R828" s="53"/>
    </row>
    <row r="829" spans="1:18" ht="13.5" customHeight="1" x14ac:dyDescent="0.3">
      <c r="A829" s="53"/>
      <c r="B829" s="78"/>
      <c r="C829" s="78"/>
      <c r="D829" s="78"/>
      <c r="E829" s="78"/>
      <c r="F829" s="53"/>
      <c r="G829" s="53"/>
      <c r="H829" s="53"/>
      <c r="I829" s="100"/>
      <c r="J829" s="53"/>
      <c r="K829" s="53"/>
      <c r="L829" s="53"/>
      <c r="M829" s="53"/>
      <c r="N829" s="53"/>
      <c r="O829" s="53"/>
      <c r="P829" s="53"/>
      <c r="Q829" s="53"/>
      <c r="R829" s="53"/>
    </row>
    <row r="830" spans="1:18" ht="13.5" customHeight="1" x14ac:dyDescent="0.3">
      <c r="A830" s="53"/>
      <c r="B830" s="78"/>
      <c r="C830" s="78"/>
      <c r="D830" s="78"/>
      <c r="E830" s="78"/>
      <c r="F830" s="53"/>
      <c r="G830" s="53"/>
      <c r="H830" s="53"/>
      <c r="I830" s="100"/>
      <c r="J830" s="53"/>
      <c r="K830" s="53"/>
      <c r="L830" s="53"/>
      <c r="M830" s="53"/>
      <c r="N830" s="53"/>
      <c r="O830" s="53"/>
      <c r="P830" s="53"/>
      <c r="Q830" s="53"/>
      <c r="R830" s="53"/>
    </row>
    <row r="831" spans="1:18" ht="13.5" customHeight="1" x14ac:dyDescent="0.3">
      <c r="A831" s="53"/>
      <c r="B831" s="78"/>
      <c r="C831" s="78"/>
      <c r="D831" s="78"/>
      <c r="E831" s="78"/>
      <c r="F831" s="53"/>
      <c r="G831" s="53"/>
      <c r="H831" s="53"/>
      <c r="I831" s="100"/>
      <c r="J831" s="53"/>
      <c r="K831" s="53"/>
      <c r="L831" s="53"/>
      <c r="M831" s="53"/>
      <c r="N831" s="53"/>
      <c r="O831" s="53"/>
      <c r="P831" s="53"/>
      <c r="Q831" s="53"/>
      <c r="R831" s="53"/>
    </row>
    <row r="832" spans="1:18" ht="13.5" customHeight="1" x14ac:dyDescent="0.3">
      <c r="A832" s="53"/>
      <c r="B832" s="78"/>
      <c r="C832" s="78"/>
      <c r="D832" s="78"/>
      <c r="E832" s="78"/>
      <c r="F832" s="53"/>
      <c r="G832" s="53"/>
      <c r="H832" s="53"/>
      <c r="I832" s="100"/>
      <c r="J832" s="53"/>
      <c r="K832" s="53"/>
      <c r="L832" s="53"/>
      <c r="M832" s="53"/>
      <c r="N832" s="53"/>
      <c r="O832" s="53"/>
      <c r="P832" s="53"/>
      <c r="Q832" s="53"/>
      <c r="R832" s="53"/>
    </row>
    <row r="833" spans="1:18" ht="13.5" customHeight="1" x14ac:dyDescent="0.3">
      <c r="A833" s="53"/>
      <c r="B833" s="78"/>
      <c r="C833" s="78"/>
      <c r="D833" s="78"/>
      <c r="E833" s="78"/>
      <c r="F833" s="53"/>
      <c r="G833" s="53"/>
      <c r="H833" s="53"/>
      <c r="I833" s="100"/>
      <c r="J833" s="53"/>
      <c r="K833" s="53"/>
      <c r="L833" s="53"/>
      <c r="M833" s="53"/>
      <c r="N833" s="53"/>
      <c r="O833" s="53"/>
      <c r="P833" s="53"/>
      <c r="Q833" s="53"/>
      <c r="R833" s="53"/>
    </row>
    <row r="834" spans="1:18" ht="13.5" customHeight="1" x14ac:dyDescent="0.3">
      <c r="A834" s="53"/>
      <c r="B834" s="78"/>
      <c r="C834" s="78"/>
      <c r="D834" s="78"/>
      <c r="E834" s="78"/>
      <c r="F834" s="53"/>
      <c r="G834" s="53"/>
      <c r="H834" s="53"/>
      <c r="I834" s="100"/>
      <c r="J834" s="53"/>
      <c r="K834" s="53"/>
      <c r="L834" s="53"/>
      <c r="M834" s="53"/>
      <c r="N834" s="53"/>
      <c r="O834" s="53"/>
      <c r="P834" s="53"/>
      <c r="Q834" s="53"/>
      <c r="R834" s="53"/>
    </row>
    <row r="835" spans="1:18" ht="13.5" customHeight="1" x14ac:dyDescent="0.3">
      <c r="A835" s="53"/>
      <c r="B835" s="78"/>
      <c r="C835" s="78"/>
      <c r="D835" s="78"/>
      <c r="E835" s="78"/>
      <c r="F835" s="53"/>
      <c r="G835" s="53"/>
      <c r="H835" s="53"/>
      <c r="I835" s="100"/>
      <c r="J835" s="53"/>
      <c r="K835" s="53"/>
      <c r="L835" s="53"/>
      <c r="M835" s="53"/>
      <c r="N835" s="53"/>
      <c r="O835" s="53"/>
      <c r="P835" s="53"/>
      <c r="Q835" s="53"/>
      <c r="R835" s="53"/>
    </row>
    <row r="836" spans="1:18" ht="13.5" customHeight="1" x14ac:dyDescent="0.3">
      <c r="A836" s="53"/>
      <c r="B836" s="78"/>
      <c r="C836" s="78"/>
      <c r="D836" s="78"/>
      <c r="E836" s="78"/>
      <c r="F836" s="53"/>
      <c r="G836" s="53"/>
      <c r="H836" s="53"/>
      <c r="I836" s="100"/>
      <c r="J836" s="53"/>
      <c r="K836" s="53"/>
      <c r="L836" s="53"/>
      <c r="M836" s="53"/>
      <c r="N836" s="53"/>
      <c r="O836" s="53"/>
      <c r="P836" s="53"/>
      <c r="Q836" s="53"/>
      <c r="R836" s="53"/>
    </row>
    <row r="837" spans="1:18" ht="13.5" customHeight="1" x14ac:dyDescent="0.3">
      <c r="A837" s="53"/>
      <c r="B837" s="78"/>
      <c r="C837" s="78"/>
      <c r="D837" s="78"/>
      <c r="E837" s="78"/>
      <c r="F837" s="53"/>
      <c r="G837" s="53"/>
      <c r="H837" s="53"/>
      <c r="I837" s="100"/>
      <c r="J837" s="53"/>
      <c r="K837" s="53"/>
      <c r="L837" s="53"/>
      <c r="M837" s="53"/>
      <c r="N837" s="53"/>
      <c r="O837" s="53"/>
      <c r="P837" s="53"/>
      <c r="Q837" s="53"/>
      <c r="R837" s="53"/>
    </row>
    <row r="838" spans="1:18" ht="13.5" customHeight="1" x14ac:dyDescent="0.3">
      <c r="A838" s="53"/>
      <c r="B838" s="78"/>
      <c r="C838" s="78"/>
      <c r="D838" s="78"/>
      <c r="E838" s="78"/>
      <c r="F838" s="53"/>
      <c r="G838" s="53"/>
      <c r="H838" s="53"/>
      <c r="I838" s="100"/>
      <c r="J838" s="53"/>
      <c r="K838" s="53"/>
      <c r="L838" s="53"/>
      <c r="M838" s="53"/>
      <c r="N838" s="53"/>
      <c r="O838" s="53"/>
      <c r="P838" s="53"/>
      <c r="Q838" s="53"/>
      <c r="R838" s="53"/>
    </row>
    <row r="839" spans="1:18" ht="13.5" customHeight="1" x14ac:dyDescent="0.3">
      <c r="A839" s="53"/>
      <c r="B839" s="78"/>
      <c r="C839" s="78"/>
      <c r="D839" s="78"/>
      <c r="E839" s="78"/>
      <c r="F839" s="53"/>
      <c r="G839" s="53"/>
      <c r="H839" s="53"/>
      <c r="I839" s="100"/>
      <c r="J839" s="53"/>
      <c r="K839" s="53"/>
      <c r="L839" s="53"/>
      <c r="M839" s="53"/>
      <c r="N839" s="53"/>
      <c r="O839" s="53"/>
      <c r="P839" s="53"/>
      <c r="Q839" s="53"/>
      <c r="R839" s="53"/>
    </row>
    <row r="840" spans="1:18" ht="13.5" customHeight="1" x14ac:dyDescent="0.3">
      <c r="A840" s="53"/>
      <c r="B840" s="78"/>
      <c r="C840" s="78"/>
      <c r="D840" s="78"/>
      <c r="E840" s="78"/>
      <c r="F840" s="53"/>
      <c r="G840" s="53"/>
      <c r="H840" s="53"/>
      <c r="I840" s="100"/>
      <c r="J840" s="53"/>
      <c r="K840" s="53"/>
      <c r="L840" s="53"/>
      <c r="M840" s="53"/>
      <c r="N840" s="53"/>
      <c r="O840" s="53"/>
      <c r="P840" s="53"/>
      <c r="Q840" s="53"/>
      <c r="R840" s="53"/>
    </row>
    <row r="841" spans="1:18" ht="13.5" customHeight="1" x14ac:dyDescent="0.3">
      <c r="A841" s="53"/>
      <c r="B841" s="78"/>
      <c r="C841" s="78"/>
      <c r="D841" s="78"/>
      <c r="E841" s="78"/>
      <c r="F841" s="53"/>
      <c r="G841" s="53"/>
      <c r="H841" s="53"/>
      <c r="I841" s="100"/>
      <c r="J841" s="53"/>
      <c r="K841" s="53"/>
      <c r="L841" s="53"/>
      <c r="M841" s="53"/>
      <c r="N841" s="53"/>
      <c r="O841" s="53"/>
      <c r="P841" s="53"/>
      <c r="Q841" s="53"/>
      <c r="R841" s="53"/>
    </row>
    <row r="842" spans="1:18" ht="13.5" customHeight="1" x14ac:dyDescent="0.3">
      <c r="A842" s="53"/>
      <c r="B842" s="78"/>
      <c r="C842" s="78"/>
      <c r="D842" s="78"/>
      <c r="E842" s="78"/>
      <c r="F842" s="53"/>
      <c r="G842" s="53"/>
      <c r="H842" s="53"/>
      <c r="I842" s="100"/>
      <c r="J842" s="53"/>
      <c r="K842" s="53"/>
      <c r="L842" s="53"/>
      <c r="M842" s="53"/>
      <c r="N842" s="53"/>
      <c r="O842" s="53"/>
      <c r="P842" s="53"/>
      <c r="Q842" s="53"/>
      <c r="R842" s="53"/>
    </row>
    <row r="843" spans="1:18" ht="13.5" customHeight="1" x14ac:dyDescent="0.3">
      <c r="A843" s="53"/>
      <c r="B843" s="78"/>
      <c r="C843" s="78"/>
      <c r="D843" s="78"/>
      <c r="E843" s="78"/>
      <c r="F843" s="53"/>
      <c r="G843" s="53"/>
      <c r="H843" s="53"/>
      <c r="I843" s="100"/>
      <c r="J843" s="53"/>
      <c r="K843" s="53"/>
      <c r="L843" s="53"/>
      <c r="M843" s="53"/>
      <c r="N843" s="53"/>
      <c r="O843" s="53"/>
      <c r="P843" s="53"/>
      <c r="Q843" s="53"/>
      <c r="R843" s="53"/>
    </row>
    <row r="844" spans="1:18" ht="13.5" customHeight="1" x14ac:dyDescent="0.3">
      <c r="A844" s="53"/>
      <c r="B844" s="78"/>
      <c r="C844" s="78"/>
      <c r="D844" s="78"/>
      <c r="E844" s="78"/>
      <c r="F844" s="53"/>
      <c r="G844" s="53"/>
      <c r="H844" s="53"/>
      <c r="I844" s="100"/>
      <c r="J844" s="53"/>
      <c r="K844" s="53"/>
      <c r="L844" s="53"/>
      <c r="M844" s="53"/>
      <c r="N844" s="53"/>
      <c r="O844" s="53"/>
      <c r="P844" s="53"/>
      <c r="Q844" s="53"/>
      <c r="R844" s="53"/>
    </row>
    <row r="845" spans="1:18" ht="13.5" customHeight="1" x14ac:dyDescent="0.3">
      <c r="A845" s="53"/>
      <c r="B845" s="78"/>
      <c r="C845" s="78"/>
      <c r="D845" s="78"/>
      <c r="E845" s="78"/>
      <c r="F845" s="53"/>
      <c r="G845" s="53"/>
      <c r="H845" s="53"/>
      <c r="I845" s="100"/>
      <c r="J845" s="53"/>
      <c r="K845" s="53"/>
      <c r="L845" s="53"/>
      <c r="M845" s="53"/>
      <c r="N845" s="53"/>
      <c r="O845" s="53"/>
      <c r="P845" s="53"/>
      <c r="Q845" s="53"/>
      <c r="R845" s="53"/>
    </row>
    <row r="846" spans="1:18" ht="13.5" customHeight="1" x14ac:dyDescent="0.3">
      <c r="A846" s="53"/>
      <c r="B846" s="78"/>
      <c r="C846" s="78"/>
      <c r="D846" s="78"/>
      <c r="E846" s="78"/>
      <c r="F846" s="53"/>
      <c r="G846" s="53"/>
      <c r="H846" s="53"/>
      <c r="I846" s="100"/>
      <c r="J846" s="53"/>
      <c r="K846" s="53"/>
      <c r="L846" s="53"/>
      <c r="M846" s="53"/>
      <c r="N846" s="53"/>
      <c r="O846" s="53"/>
      <c r="P846" s="53"/>
      <c r="Q846" s="53"/>
      <c r="R846" s="53"/>
    </row>
    <row r="847" spans="1:18" ht="13.5" customHeight="1" x14ac:dyDescent="0.3">
      <c r="A847" s="53"/>
      <c r="B847" s="78"/>
      <c r="C847" s="78"/>
      <c r="D847" s="78"/>
      <c r="E847" s="78"/>
      <c r="F847" s="53"/>
      <c r="G847" s="53"/>
      <c r="H847" s="53"/>
      <c r="I847" s="100"/>
      <c r="J847" s="53"/>
      <c r="K847" s="53"/>
      <c r="L847" s="53"/>
      <c r="M847" s="53"/>
      <c r="N847" s="53"/>
      <c r="O847" s="53"/>
      <c r="P847" s="53"/>
      <c r="Q847" s="53"/>
      <c r="R847" s="53"/>
    </row>
    <row r="848" spans="1:18" ht="13.5" customHeight="1" x14ac:dyDescent="0.3">
      <c r="A848" s="53"/>
      <c r="B848" s="78"/>
      <c r="C848" s="78"/>
      <c r="D848" s="78"/>
      <c r="E848" s="78"/>
      <c r="F848" s="53"/>
      <c r="G848" s="53"/>
      <c r="H848" s="53"/>
      <c r="I848" s="100"/>
      <c r="J848" s="53"/>
      <c r="K848" s="53"/>
      <c r="L848" s="53"/>
      <c r="M848" s="53"/>
      <c r="N848" s="53"/>
      <c r="O848" s="53"/>
      <c r="P848" s="53"/>
      <c r="Q848" s="53"/>
      <c r="R848" s="53"/>
    </row>
    <row r="849" spans="1:18" ht="13.5" customHeight="1" x14ac:dyDescent="0.3">
      <c r="A849" s="53"/>
      <c r="B849" s="78"/>
      <c r="C849" s="78"/>
      <c r="D849" s="78"/>
      <c r="E849" s="78"/>
      <c r="F849" s="53"/>
      <c r="G849" s="53"/>
      <c r="H849" s="53"/>
      <c r="I849" s="100"/>
      <c r="J849" s="53"/>
      <c r="K849" s="53"/>
      <c r="L849" s="53"/>
      <c r="M849" s="53"/>
      <c r="N849" s="53"/>
      <c r="O849" s="53"/>
      <c r="P849" s="53"/>
      <c r="Q849" s="53"/>
      <c r="R849" s="53"/>
    </row>
    <row r="850" spans="1:18" ht="13.5" customHeight="1" x14ac:dyDescent="0.3">
      <c r="A850" s="53"/>
      <c r="B850" s="78"/>
      <c r="C850" s="78"/>
      <c r="D850" s="78"/>
      <c r="E850" s="78"/>
      <c r="F850" s="53"/>
      <c r="G850" s="53"/>
      <c r="H850" s="53"/>
      <c r="I850" s="100"/>
      <c r="J850" s="53"/>
      <c r="K850" s="53"/>
      <c r="L850" s="53"/>
      <c r="M850" s="53"/>
      <c r="N850" s="53"/>
      <c r="O850" s="53"/>
      <c r="P850" s="53"/>
      <c r="Q850" s="53"/>
      <c r="R850" s="53"/>
    </row>
    <row r="851" spans="1:18" ht="13.5" customHeight="1" x14ac:dyDescent="0.3">
      <c r="A851" s="53"/>
      <c r="B851" s="78"/>
      <c r="C851" s="78"/>
      <c r="D851" s="78"/>
      <c r="E851" s="78"/>
      <c r="F851" s="53"/>
      <c r="G851" s="53"/>
      <c r="H851" s="53"/>
      <c r="I851" s="100"/>
      <c r="J851" s="53"/>
      <c r="K851" s="53"/>
      <c r="L851" s="53"/>
      <c r="M851" s="53"/>
      <c r="N851" s="53"/>
      <c r="O851" s="53"/>
      <c r="P851" s="53"/>
      <c r="Q851" s="53"/>
      <c r="R851" s="53"/>
    </row>
    <row r="852" spans="1:18" ht="13.5" customHeight="1" x14ac:dyDescent="0.3">
      <c r="A852" s="53"/>
      <c r="B852" s="78"/>
      <c r="C852" s="78"/>
      <c r="D852" s="78"/>
      <c r="E852" s="78"/>
      <c r="F852" s="53"/>
      <c r="G852" s="53"/>
      <c r="H852" s="53"/>
      <c r="I852" s="100"/>
      <c r="J852" s="53"/>
      <c r="K852" s="53"/>
      <c r="L852" s="53"/>
      <c r="M852" s="53"/>
      <c r="N852" s="53"/>
      <c r="O852" s="53"/>
      <c r="P852" s="53"/>
      <c r="Q852" s="53"/>
      <c r="R852" s="53"/>
    </row>
    <row r="853" spans="1:18" ht="13.5" customHeight="1" x14ac:dyDescent="0.3">
      <c r="A853" s="53"/>
      <c r="B853" s="78"/>
      <c r="C853" s="78"/>
      <c r="D853" s="78"/>
      <c r="E853" s="78"/>
      <c r="F853" s="53"/>
      <c r="G853" s="53"/>
      <c r="H853" s="53"/>
      <c r="I853" s="100"/>
      <c r="J853" s="53"/>
      <c r="K853" s="53"/>
      <c r="L853" s="53"/>
      <c r="M853" s="53"/>
      <c r="N853" s="53"/>
      <c r="O853" s="53"/>
      <c r="P853" s="53"/>
      <c r="Q853" s="53"/>
      <c r="R853" s="53"/>
    </row>
    <row r="854" spans="1:18" ht="13.5" customHeight="1" x14ac:dyDescent="0.3">
      <c r="A854" s="53"/>
      <c r="B854" s="78"/>
      <c r="C854" s="78"/>
      <c r="D854" s="78"/>
      <c r="E854" s="78"/>
      <c r="F854" s="53"/>
      <c r="G854" s="53"/>
      <c r="H854" s="53"/>
      <c r="I854" s="100"/>
      <c r="J854" s="53"/>
      <c r="K854" s="53"/>
      <c r="L854" s="53"/>
      <c r="M854" s="53"/>
      <c r="N854" s="53"/>
      <c r="O854" s="53"/>
      <c r="P854" s="53"/>
      <c r="Q854" s="53"/>
      <c r="R854" s="53"/>
    </row>
    <row r="855" spans="1:18" ht="13.5" customHeight="1" x14ac:dyDescent="0.3">
      <c r="A855" s="53"/>
      <c r="B855" s="78"/>
      <c r="C855" s="78"/>
      <c r="D855" s="78"/>
      <c r="E855" s="78"/>
      <c r="F855" s="53"/>
      <c r="G855" s="53"/>
      <c r="H855" s="53"/>
      <c r="I855" s="100"/>
      <c r="J855" s="53"/>
      <c r="K855" s="53"/>
      <c r="L855" s="53"/>
      <c r="M855" s="53"/>
      <c r="N855" s="53"/>
      <c r="O855" s="53"/>
      <c r="P855" s="53"/>
      <c r="Q855" s="53"/>
      <c r="R855" s="53"/>
    </row>
    <row r="856" spans="1:18" ht="13.5" customHeight="1" x14ac:dyDescent="0.3">
      <c r="A856" s="53"/>
      <c r="B856" s="78"/>
      <c r="C856" s="78"/>
      <c r="D856" s="78"/>
      <c r="E856" s="78"/>
      <c r="F856" s="53"/>
      <c r="G856" s="53"/>
      <c r="H856" s="53"/>
      <c r="I856" s="100"/>
      <c r="J856" s="53"/>
      <c r="K856" s="53"/>
      <c r="L856" s="53"/>
      <c r="M856" s="53"/>
      <c r="N856" s="53"/>
      <c r="O856" s="53"/>
      <c r="P856" s="53"/>
      <c r="Q856" s="53"/>
      <c r="R856" s="53"/>
    </row>
    <row r="857" spans="1:18" ht="13.5" customHeight="1" x14ac:dyDescent="0.3">
      <c r="A857" s="53"/>
      <c r="B857" s="78"/>
      <c r="C857" s="78"/>
      <c r="D857" s="78"/>
      <c r="E857" s="78"/>
      <c r="F857" s="53"/>
      <c r="G857" s="53"/>
      <c r="H857" s="53"/>
      <c r="I857" s="100"/>
      <c r="J857" s="53"/>
      <c r="K857" s="53"/>
      <c r="L857" s="53"/>
      <c r="M857" s="53"/>
      <c r="N857" s="53"/>
      <c r="O857" s="53"/>
      <c r="P857" s="53"/>
      <c r="Q857" s="53"/>
      <c r="R857" s="53"/>
    </row>
    <row r="858" spans="1:18" ht="13.5" customHeight="1" x14ac:dyDescent="0.3">
      <c r="A858" s="53"/>
      <c r="B858" s="78"/>
      <c r="C858" s="78"/>
      <c r="D858" s="78"/>
      <c r="E858" s="78"/>
      <c r="F858" s="53"/>
      <c r="G858" s="53"/>
      <c r="H858" s="53"/>
      <c r="I858" s="100"/>
      <c r="J858" s="53"/>
      <c r="K858" s="53"/>
      <c r="L858" s="53"/>
      <c r="M858" s="53"/>
      <c r="N858" s="53"/>
      <c r="O858" s="53"/>
      <c r="P858" s="53"/>
      <c r="Q858" s="53"/>
      <c r="R858" s="53"/>
    </row>
    <row r="859" spans="1:18" ht="13.5" customHeight="1" x14ac:dyDescent="0.3">
      <c r="A859" s="53"/>
      <c r="B859" s="78"/>
      <c r="C859" s="78"/>
      <c r="D859" s="78"/>
      <c r="E859" s="78"/>
      <c r="F859" s="53"/>
      <c r="G859" s="53"/>
      <c r="H859" s="53"/>
      <c r="I859" s="100"/>
      <c r="J859" s="53"/>
      <c r="K859" s="53"/>
      <c r="L859" s="53"/>
      <c r="M859" s="53"/>
      <c r="N859" s="53"/>
      <c r="O859" s="53"/>
      <c r="P859" s="53"/>
      <c r="Q859" s="53"/>
      <c r="R859" s="53"/>
    </row>
    <row r="860" spans="1:18" ht="13.5" customHeight="1" x14ac:dyDescent="0.3">
      <c r="A860" s="53"/>
      <c r="B860" s="78"/>
      <c r="C860" s="78"/>
      <c r="D860" s="78"/>
      <c r="E860" s="78"/>
      <c r="F860" s="53"/>
      <c r="G860" s="53"/>
      <c r="H860" s="53"/>
      <c r="I860" s="100"/>
      <c r="J860" s="53"/>
      <c r="K860" s="53"/>
      <c r="L860" s="53"/>
      <c r="M860" s="53"/>
      <c r="N860" s="53"/>
      <c r="O860" s="53"/>
      <c r="P860" s="53"/>
      <c r="Q860" s="53"/>
      <c r="R860" s="53"/>
    </row>
    <row r="861" spans="1:18" ht="13.5" customHeight="1" x14ac:dyDescent="0.3">
      <c r="A861" s="53"/>
      <c r="B861" s="78"/>
      <c r="C861" s="78"/>
      <c r="D861" s="78"/>
      <c r="E861" s="78"/>
      <c r="F861" s="53"/>
      <c r="G861" s="53"/>
      <c r="H861" s="53"/>
      <c r="I861" s="100"/>
      <c r="J861" s="53"/>
      <c r="K861" s="53"/>
      <c r="L861" s="53"/>
      <c r="M861" s="53"/>
      <c r="N861" s="53"/>
      <c r="O861" s="53"/>
      <c r="P861" s="53"/>
      <c r="Q861" s="53"/>
      <c r="R861" s="53"/>
    </row>
    <row r="862" spans="1:18" ht="13.5" customHeight="1" x14ac:dyDescent="0.3">
      <c r="A862" s="53"/>
      <c r="B862" s="78"/>
      <c r="C862" s="78"/>
      <c r="D862" s="78"/>
      <c r="E862" s="78"/>
      <c r="F862" s="53"/>
      <c r="G862" s="53"/>
      <c r="H862" s="53"/>
      <c r="I862" s="100"/>
      <c r="J862" s="53"/>
      <c r="K862" s="53"/>
      <c r="L862" s="53"/>
      <c r="M862" s="53"/>
      <c r="N862" s="53"/>
      <c r="O862" s="53"/>
      <c r="P862" s="53"/>
      <c r="Q862" s="53"/>
      <c r="R862" s="53"/>
    </row>
    <row r="863" spans="1:18" ht="13.5" customHeight="1" x14ac:dyDescent="0.3">
      <c r="A863" s="53"/>
      <c r="B863" s="78"/>
      <c r="C863" s="78"/>
      <c r="D863" s="78"/>
      <c r="E863" s="78"/>
      <c r="F863" s="53"/>
      <c r="G863" s="53"/>
      <c r="H863" s="53"/>
      <c r="I863" s="100"/>
      <c r="J863" s="53"/>
      <c r="K863" s="53"/>
      <c r="L863" s="53"/>
      <c r="M863" s="53"/>
      <c r="N863" s="53"/>
      <c r="O863" s="53"/>
      <c r="P863" s="53"/>
      <c r="Q863" s="53"/>
      <c r="R863" s="53"/>
    </row>
    <row r="864" spans="1:18" ht="13.5" customHeight="1" x14ac:dyDescent="0.3">
      <c r="A864" s="53"/>
      <c r="B864" s="78"/>
      <c r="C864" s="78"/>
      <c r="D864" s="78"/>
      <c r="E864" s="78"/>
      <c r="F864" s="53"/>
      <c r="G864" s="53"/>
      <c r="H864" s="53"/>
      <c r="I864" s="100"/>
      <c r="J864" s="53"/>
      <c r="K864" s="53"/>
      <c r="L864" s="53"/>
      <c r="M864" s="53"/>
      <c r="N864" s="53"/>
      <c r="O864" s="53"/>
      <c r="P864" s="53"/>
      <c r="Q864" s="53"/>
      <c r="R864" s="53"/>
    </row>
    <row r="865" spans="1:18" ht="13.5" customHeight="1" x14ac:dyDescent="0.3">
      <c r="A865" s="53"/>
      <c r="B865" s="78"/>
      <c r="C865" s="78"/>
      <c r="D865" s="78"/>
      <c r="E865" s="78"/>
      <c r="F865" s="53"/>
      <c r="G865" s="53"/>
      <c r="H865" s="53"/>
      <c r="I865" s="100"/>
      <c r="J865" s="53"/>
      <c r="K865" s="53"/>
      <c r="L865" s="53"/>
      <c r="M865" s="53"/>
      <c r="N865" s="53"/>
      <c r="O865" s="53"/>
      <c r="P865" s="53"/>
      <c r="Q865" s="53"/>
      <c r="R865" s="53"/>
    </row>
    <row r="866" spans="1:18" ht="13.5" customHeight="1" x14ac:dyDescent="0.3">
      <c r="A866" s="53"/>
      <c r="B866" s="78"/>
      <c r="C866" s="78"/>
      <c r="D866" s="78"/>
      <c r="E866" s="78"/>
      <c r="F866" s="53"/>
      <c r="G866" s="53"/>
      <c r="H866" s="53"/>
      <c r="I866" s="100"/>
      <c r="J866" s="53"/>
      <c r="K866" s="53"/>
      <c r="L866" s="53"/>
      <c r="M866" s="53"/>
      <c r="N866" s="53"/>
      <c r="O866" s="53"/>
      <c r="P866" s="53"/>
      <c r="Q866" s="53"/>
      <c r="R866" s="53"/>
    </row>
    <row r="867" spans="1:18" ht="13.5" customHeight="1" x14ac:dyDescent="0.3">
      <c r="A867" s="53"/>
      <c r="B867" s="78"/>
      <c r="C867" s="78"/>
      <c r="D867" s="78"/>
      <c r="E867" s="78"/>
      <c r="F867" s="53"/>
      <c r="G867" s="53"/>
      <c r="H867" s="53"/>
      <c r="I867" s="100"/>
      <c r="J867" s="53"/>
      <c r="K867" s="53"/>
      <c r="L867" s="53"/>
      <c r="M867" s="53"/>
      <c r="N867" s="53"/>
      <c r="O867" s="53"/>
      <c r="P867" s="53"/>
      <c r="Q867" s="53"/>
      <c r="R867" s="53"/>
    </row>
    <row r="868" spans="1:18" ht="13.5" customHeight="1" x14ac:dyDescent="0.3">
      <c r="A868" s="53"/>
      <c r="B868" s="78"/>
      <c r="C868" s="78"/>
      <c r="D868" s="78"/>
      <c r="E868" s="78"/>
      <c r="F868" s="53"/>
      <c r="G868" s="53"/>
      <c r="H868" s="53"/>
      <c r="I868" s="100"/>
      <c r="J868" s="53"/>
      <c r="K868" s="53"/>
      <c r="L868" s="53"/>
      <c r="M868" s="53"/>
      <c r="N868" s="53"/>
      <c r="O868" s="53"/>
      <c r="P868" s="53"/>
      <c r="Q868" s="53"/>
      <c r="R868" s="53"/>
    </row>
    <row r="869" spans="1:18" ht="13.5" customHeight="1" x14ac:dyDescent="0.3">
      <c r="A869" s="53"/>
      <c r="B869" s="78"/>
      <c r="C869" s="78"/>
      <c r="D869" s="78"/>
      <c r="E869" s="78"/>
      <c r="F869" s="53"/>
      <c r="G869" s="53"/>
      <c r="H869" s="53"/>
      <c r="I869" s="100"/>
      <c r="J869" s="53"/>
      <c r="K869" s="53"/>
      <c r="L869" s="53"/>
      <c r="M869" s="53"/>
      <c r="N869" s="53"/>
      <c r="O869" s="53"/>
      <c r="P869" s="53"/>
      <c r="Q869" s="53"/>
      <c r="R869" s="53"/>
    </row>
    <row r="870" spans="1:18" ht="13.5" customHeight="1" x14ac:dyDescent="0.3">
      <c r="A870" s="53"/>
      <c r="B870" s="78"/>
      <c r="C870" s="78"/>
      <c r="D870" s="78"/>
      <c r="E870" s="78"/>
      <c r="F870" s="53"/>
      <c r="G870" s="53"/>
      <c r="H870" s="53"/>
      <c r="I870" s="100"/>
      <c r="J870" s="53"/>
      <c r="K870" s="53"/>
      <c r="L870" s="53"/>
      <c r="M870" s="53"/>
      <c r="N870" s="53"/>
      <c r="O870" s="53"/>
      <c r="P870" s="53"/>
      <c r="Q870" s="53"/>
      <c r="R870" s="53"/>
    </row>
    <row r="871" spans="1:18" ht="13.5" customHeight="1" x14ac:dyDescent="0.3">
      <c r="A871" s="53"/>
      <c r="B871" s="78"/>
      <c r="C871" s="78"/>
      <c r="D871" s="78"/>
      <c r="E871" s="78"/>
      <c r="F871" s="53"/>
      <c r="G871" s="53"/>
      <c r="H871" s="53"/>
      <c r="I871" s="100"/>
      <c r="J871" s="53"/>
      <c r="K871" s="53"/>
      <c r="L871" s="53"/>
      <c r="M871" s="53"/>
      <c r="N871" s="53"/>
      <c r="O871" s="53"/>
      <c r="P871" s="53"/>
      <c r="Q871" s="53"/>
      <c r="R871" s="53"/>
    </row>
    <row r="872" spans="1:18" ht="13.5" customHeight="1" x14ac:dyDescent="0.3">
      <c r="A872" s="53"/>
      <c r="B872" s="78"/>
      <c r="C872" s="78"/>
      <c r="D872" s="78"/>
      <c r="E872" s="78"/>
      <c r="F872" s="53"/>
      <c r="G872" s="53"/>
      <c r="H872" s="53"/>
      <c r="I872" s="100"/>
      <c r="J872" s="53"/>
      <c r="K872" s="53"/>
      <c r="L872" s="53"/>
      <c r="M872" s="53"/>
      <c r="N872" s="53"/>
      <c r="O872" s="53"/>
      <c r="P872" s="53"/>
      <c r="Q872" s="53"/>
      <c r="R872" s="53"/>
    </row>
    <row r="873" spans="1:18" ht="13.5" customHeight="1" x14ac:dyDescent="0.3">
      <c r="A873" s="53"/>
      <c r="B873" s="78"/>
      <c r="C873" s="78"/>
      <c r="D873" s="78"/>
      <c r="E873" s="78"/>
      <c r="F873" s="53"/>
      <c r="G873" s="53"/>
      <c r="H873" s="53"/>
      <c r="I873" s="100"/>
      <c r="J873" s="53"/>
      <c r="K873" s="53"/>
      <c r="L873" s="53"/>
      <c r="M873" s="53"/>
      <c r="N873" s="53"/>
      <c r="O873" s="53"/>
      <c r="P873" s="53"/>
      <c r="Q873" s="53"/>
      <c r="R873" s="53"/>
    </row>
    <row r="874" spans="1:18" ht="13.5" customHeight="1" x14ac:dyDescent="0.3">
      <c r="A874" s="53"/>
      <c r="B874" s="78"/>
      <c r="C874" s="78"/>
      <c r="D874" s="78"/>
      <c r="E874" s="78"/>
      <c r="F874" s="53"/>
      <c r="G874" s="53"/>
      <c r="H874" s="53"/>
      <c r="I874" s="100"/>
      <c r="J874" s="53"/>
      <c r="K874" s="53"/>
      <c r="L874" s="53"/>
      <c r="M874" s="53"/>
      <c r="N874" s="53"/>
      <c r="O874" s="53"/>
      <c r="P874" s="53"/>
      <c r="Q874" s="53"/>
      <c r="R874" s="53"/>
    </row>
    <row r="875" spans="1:18" ht="13.5" customHeight="1" x14ac:dyDescent="0.3">
      <c r="A875" s="53"/>
      <c r="B875" s="78"/>
      <c r="C875" s="78"/>
      <c r="D875" s="78"/>
      <c r="E875" s="78"/>
      <c r="F875" s="53"/>
      <c r="G875" s="53"/>
      <c r="H875" s="53"/>
      <c r="I875" s="100"/>
      <c r="J875" s="53"/>
      <c r="K875" s="53"/>
      <c r="L875" s="53"/>
      <c r="M875" s="53"/>
      <c r="N875" s="53"/>
      <c r="O875" s="53"/>
      <c r="P875" s="53"/>
      <c r="Q875" s="53"/>
      <c r="R875" s="53"/>
    </row>
    <row r="876" spans="1:18" ht="13.5" customHeight="1" x14ac:dyDescent="0.3">
      <c r="A876" s="53"/>
      <c r="B876" s="78"/>
      <c r="C876" s="78"/>
      <c r="D876" s="78"/>
      <c r="E876" s="78"/>
      <c r="F876" s="53"/>
      <c r="G876" s="53"/>
      <c r="H876" s="53"/>
      <c r="I876" s="100"/>
      <c r="J876" s="53"/>
      <c r="K876" s="53"/>
      <c r="L876" s="53"/>
      <c r="M876" s="53"/>
      <c r="N876" s="53"/>
      <c r="O876" s="53"/>
      <c r="P876" s="53"/>
      <c r="Q876" s="53"/>
      <c r="R876" s="53"/>
    </row>
    <row r="877" spans="1:18" ht="13.5" customHeight="1" x14ac:dyDescent="0.3">
      <c r="A877" s="53"/>
      <c r="B877" s="78"/>
      <c r="C877" s="78"/>
      <c r="D877" s="78"/>
      <c r="E877" s="78"/>
      <c r="F877" s="53"/>
      <c r="G877" s="53"/>
      <c r="H877" s="53"/>
      <c r="I877" s="100"/>
      <c r="J877" s="53"/>
      <c r="K877" s="53"/>
      <c r="L877" s="53"/>
      <c r="M877" s="53"/>
      <c r="N877" s="53"/>
      <c r="O877" s="53"/>
      <c r="P877" s="53"/>
      <c r="Q877" s="53"/>
      <c r="R877" s="53"/>
    </row>
    <row r="878" spans="1:18" ht="13.5" customHeight="1" x14ac:dyDescent="0.3">
      <c r="A878" s="53"/>
      <c r="B878" s="78"/>
      <c r="C878" s="78"/>
      <c r="D878" s="78"/>
      <c r="E878" s="78"/>
      <c r="F878" s="53"/>
      <c r="G878" s="53"/>
      <c r="H878" s="53"/>
      <c r="I878" s="100"/>
      <c r="J878" s="53"/>
      <c r="K878" s="53"/>
      <c r="L878" s="53"/>
      <c r="M878" s="53"/>
      <c r="N878" s="53"/>
      <c r="O878" s="53"/>
      <c r="P878" s="53"/>
      <c r="Q878" s="53"/>
      <c r="R878" s="53"/>
    </row>
    <row r="879" spans="1:18" ht="13.5" customHeight="1" x14ac:dyDescent="0.3">
      <c r="A879" s="53"/>
      <c r="B879" s="78"/>
      <c r="C879" s="78"/>
      <c r="D879" s="78"/>
      <c r="E879" s="78"/>
      <c r="F879" s="53"/>
      <c r="G879" s="53"/>
      <c r="H879" s="53"/>
      <c r="I879" s="100"/>
      <c r="J879" s="53"/>
      <c r="K879" s="53"/>
      <c r="L879" s="53"/>
      <c r="M879" s="53"/>
      <c r="N879" s="53"/>
      <c r="O879" s="53"/>
      <c r="P879" s="53"/>
      <c r="Q879" s="53"/>
      <c r="R879" s="53"/>
    </row>
    <row r="880" spans="1:18" ht="13.5" customHeight="1" x14ac:dyDescent="0.3">
      <c r="A880" s="53"/>
      <c r="B880" s="78"/>
      <c r="C880" s="78"/>
      <c r="D880" s="78"/>
      <c r="E880" s="78"/>
      <c r="F880" s="53"/>
      <c r="G880" s="53"/>
      <c r="H880" s="53"/>
      <c r="I880" s="100"/>
      <c r="J880" s="53"/>
      <c r="K880" s="53"/>
      <c r="L880" s="53"/>
      <c r="M880" s="53"/>
      <c r="N880" s="53"/>
      <c r="O880" s="53"/>
      <c r="P880" s="53"/>
      <c r="Q880" s="53"/>
      <c r="R880" s="53"/>
    </row>
    <row r="881" spans="1:18" ht="13.5" customHeight="1" x14ac:dyDescent="0.3">
      <c r="A881" s="53"/>
      <c r="B881" s="78"/>
      <c r="C881" s="78"/>
      <c r="D881" s="78"/>
      <c r="E881" s="78"/>
      <c r="F881" s="53"/>
      <c r="G881" s="53"/>
      <c r="H881" s="53"/>
      <c r="I881" s="100"/>
      <c r="J881" s="53"/>
      <c r="K881" s="53"/>
      <c r="L881" s="53"/>
      <c r="M881" s="53"/>
      <c r="N881" s="53"/>
      <c r="O881" s="53"/>
      <c r="P881" s="53"/>
      <c r="Q881" s="53"/>
      <c r="R881" s="53"/>
    </row>
    <row r="882" spans="1:18" ht="13.5" customHeight="1" x14ac:dyDescent="0.3">
      <c r="A882" s="53"/>
      <c r="B882" s="78"/>
      <c r="C882" s="78"/>
      <c r="D882" s="78"/>
      <c r="E882" s="78"/>
      <c r="F882" s="53"/>
      <c r="G882" s="53"/>
      <c r="H882" s="53"/>
      <c r="I882" s="100"/>
      <c r="J882" s="53"/>
      <c r="K882" s="53"/>
      <c r="L882" s="53"/>
      <c r="M882" s="53"/>
      <c r="N882" s="53"/>
      <c r="O882" s="53"/>
      <c r="P882" s="53"/>
      <c r="Q882" s="53"/>
      <c r="R882" s="53"/>
    </row>
    <row r="883" spans="1:18" ht="13.5" customHeight="1" x14ac:dyDescent="0.3">
      <c r="A883" s="53"/>
      <c r="B883" s="78"/>
      <c r="C883" s="78"/>
      <c r="D883" s="78"/>
      <c r="E883" s="78"/>
      <c r="F883" s="53"/>
      <c r="G883" s="53"/>
      <c r="H883" s="53"/>
      <c r="I883" s="100"/>
      <c r="J883" s="53"/>
      <c r="K883" s="53"/>
      <c r="L883" s="53"/>
      <c r="M883" s="53"/>
      <c r="N883" s="53"/>
      <c r="O883" s="53"/>
      <c r="P883" s="53"/>
      <c r="Q883" s="53"/>
      <c r="R883" s="53"/>
    </row>
    <row r="884" spans="1:18" ht="13.5" customHeight="1" x14ac:dyDescent="0.3">
      <c r="A884" s="53"/>
      <c r="B884" s="78"/>
      <c r="C884" s="78"/>
      <c r="D884" s="78"/>
      <c r="E884" s="78"/>
      <c r="F884" s="53"/>
      <c r="G884" s="53"/>
      <c r="H884" s="53"/>
      <c r="I884" s="100"/>
      <c r="J884" s="53"/>
      <c r="K884" s="53"/>
      <c r="L884" s="53"/>
      <c r="M884" s="53"/>
      <c r="N884" s="53"/>
      <c r="O884" s="53"/>
      <c r="P884" s="53"/>
      <c r="Q884" s="53"/>
      <c r="R884" s="53"/>
    </row>
    <row r="885" spans="1:18" ht="13.5" customHeight="1" x14ac:dyDescent="0.3">
      <c r="A885" s="53"/>
      <c r="B885" s="78"/>
      <c r="C885" s="78"/>
      <c r="D885" s="78"/>
      <c r="E885" s="78"/>
      <c r="F885" s="53"/>
      <c r="G885" s="53"/>
      <c r="H885" s="53"/>
      <c r="I885" s="100"/>
      <c r="J885" s="53"/>
      <c r="K885" s="53"/>
      <c r="L885" s="53"/>
      <c r="M885" s="53"/>
      <c r="N885" s="53"/>
      <c r="O885" s="53"/>
      <c r="P885" s="53"/>
      <c r="Q885" s="53"/>
      <c r="R885" s="53"/>
    </row>
    <row r="886" spans="1:18" ht="13.5" customHeight="1" x14ac:dyDescent="0.3">
      <c r="A886" s="53"/>
      <c r="B886" s="78"/>
      <c r="C886" s="78"/>
      <c r="D886" s="78"/>
      <c r="E886" s="78"/>
      <c r="F886" s="53"/>
      <c r="G886" s="53"/>
      <c r="H886" s="53"/>
      <c r="I886" s="100"/>
      <c r="J886" s="53"/>
      <c r="K886" s="53"/>
      <c r="L886" s="53"/>
      <c r="M886" s="53"/>
      <c r="N886" s="53"/>
      <c r="O886" s="53"/>
      <c r="P886" s="53"/>
      <c r="Q886" s="53"/>
      <c r="R886" s="53"/>
    </row>
    <row r="887" spans="1:18" ht="13.5" customHeight="1" x14ac:dyDescent="0.3">
      <c r="A887" s="53"/>
      <c r="B887" s="78"/>
      <c r="C887" s="78"/>
      <c r="D887" s="78"/>
      <c r="E887" s="78"/>
      <c r="F887" s="53"/>
      <c r="G887" s="53"/>
      <c r="H887" s="53"/>
      <c r="I887" s="100"/>
      <c r="J887" s="53"/>
      <c r="K887" s="53"/>
      <c r="L887" s="53"/>
      <c r="M887" s="53"/>
      <c r="N887" s="53"/>
      <c r="O887" s="53"/>
      <c r="P887" s="53"/>
      <c r="Q887" s="53"/>
      <c r="R887" s="53"/>
    </row>
    <row r="888" spans="1:18" ht="13.5" customHeight="1" x14ac:dyDescent="0.3">
      <c r="A888" s="53"/>
      <c r="B888" s="78"/>
      <c r="C888" s="78"/>
      <c r="D888" s="78"/>
      <c r="E888" s="78"/>
      <c r="F888" s="53"/>
      <c r="G888" s="53"/>
      <c r="H888" s="53"/>
      <c r="I888" s="100"/>
      <c r="J888" s="53"/>
      <c r="K888" s="53"/>
      <c r="L888" s="53"/>
      <c r="M888" s="53"/>
      <c r="N888" s="53"/>
      <c r="O888" s="53"/>
      <c r="P888" s="53"/>
      <c r="Q888" s="53"/>
      <c r="R888" s="53"/>
    </row>
    <row r="889" spans="1:18" ht="13.5" customHeight="1" x14ac:dyDescent="0.3">
      <c r="A889" s="53"/>
      <c r="B889" s="78"/>
      <c r="C889" s="78"/>
      <c r="D889" s="78"/>
      <c r="E889" s="78"/>
      <c r="F889" s="53"/>
      <c r="G889" s="53"/>
      <c r="H889" s="53"/>
      <c r="I889" s="100"/>
      <c r="J889" s="53"/>
      <c r="K889" s="53"/>
      <c r="L889" s="53"/>
      <c r="M889" s="53"/>
      <c r="N889" s="53"/>
      <c r="O889" s="53"/>
      <c r="P889" s="53"/>
      <c r="Q889" s="53"/>
      <c r="R889" s="53"/>
    </row>
    <row r="890" spans="1:18" ht="13.5" customHeight="1" x14ac:dyDescent="0.3">
      <c r="A890" s="53"/>
      <c r="B890" s="78"/>
      <c r="C890" s="78"/>
      <c r="D890" s="78"/>
      <c r="E890" s="78"/>
      <c r="F890" s="53"/>
      <c r="G890" s="53"/>
      <c r="H890" s="53"/>
      <c r="I890" s="100"/>
      <c r="J890" s="53"/>
      <c r="K890" s="53"/>
      <c r="L890" s="53"/>
      <c r="M890" s="53"/>
      <c r="N890" s="53"/>
      <c r="O890" s="53"/>
      <c r="P890" s="53"/>
      <c r="Q890" s="53"/>
      <c r="R890" s="53"/>
    </row>
    <row r="891" spans="1:18" ht="13.5" customHeight="1" x14ac:dyDescent="0.3">
      <c r="A891" s="53"/>
      <c r="B891" s="78"/>
      <c r="C891" s="78"/>
      <c r="D891" s="78"/>
      <c r="E891" s="78"/>
      <c r="F891" s="53"/>
      <c r="G891" s="53"/>
      <c r="H891" s="53"/>
      <c r="I891" s="100"/>
      <c r="J891" s="53"/>
      <c r="K891" s="53"/>
      <c r="L891" s="53"/>
      <c r="M891" s="53"/>
      <c r="N891" s="53"/>
      <c r="O891" s="53"/>
      <c r="P891" s="53"/>
      <c r="Q891" s="53"/>
      <c r="R891" s="53"/>
    </row>
    <row r="892" spans="1:18" ht="13.5" customHeight="1" x14ac:dyDescent="0.3">
      <c r="A892" s="53"/>
      <c r="B892" s="78"/>
      <c r="C892" s="78"/>
      <c r="D892" s="78"/>
      <c r="E892" s="78"/>
      <c r="F892" s="53"/>
      <c r="G892" s="53"/>
      <c r="H892" s="53"/>
      <c r="I892" s="100"/>
      <c r="J892" s="53"/>
      <c r="K892" s="53"/>
      <c r="L892" s="53"/>
      <c r="M892" s="53"/>
      <c r="N892" s="53"/>
      <c r="O892" s="53"/>
      <c r="P892" s="53"/>
      <c r="Q892" s="53"/>
      <c r="R892" s="53"/>
    </row>
    <row r="893" spans="1:18" ht="13.5" customHeight="1" x14ac:dyDescent="0.3">
      <c r="A893" s="53"/>
      <c r="B893" s="78"/>
      <c r="C893" s="78"/>
      <c r="D893" s="78"/>
      <c r="E893" s="78"/>
      <c r="F893" s="53"/>
      <c r="G893" s="53"/>
      <c r="H893" s="53"/>
      <c r="I893" s="100"/>
      <c r="J893" s="53"/>
      <c r="K893" s="53"/>
      <c r="L893" s="53"/>
      <c r="M893" s="53"/>
      <c r="N893" s="53"/>
      <c r="O893" s="53"/>
      <c r="P893" s="53"/>
      <c r="Q893" s="53"/>
      <c r="R893" s="53"/>
    </row>
    <row r="894" spans="1:18" ht="13.5" customHeight="1" x14ac:dyDescent="0.3">
      <c r="A894" s="53"/>
      <c r="B894" s="78"/>
      <c r="C894" s="78"/>
      <c r="D894" s="78"/>
      <c r="E894" s="78"/>
      <c r="F894" s="53"/>
      <c r="G894" s="53"/>
      <c r="H894" s="53"/>
      <c r="I894" s="100"/>
      <c r="J894" s="53"/>
      <c r="K894" s="53"/>
      <c r="L894" s="53"/>
      <c r="M894" s="53"/>
      <c r="N894" s="53"/>
      <c r="O894" s="53"/>
      <c r="P894" s="53"/>
      <c r="Q894" s="53"/>
      <c r="R894" s="53"/>
    </row>
    <row r="895" spans="1:18" ht="13.5" customHeight="1" x14ac:dyDescent="0.3">
      <c r="A895" s="53"/>
      <c r="B895" s="78"/>
      <c r="C895" s="78"/>
      <c r="D895" s="78"/>
      <c r="E895" s="78"/>
      <c r="F895" s="53"/>
      <c r="G895" s="53"/>
      <c r="H895" s="53"/>
      <c r="I895" s="100"/>
      <c r="J895" s="53"/>
      <c r="K895" s="53"/>
      <c r="L895" s="53"/>
      <c r="M895" s="53"/>
      <c r="N895" s="53"/>
      <c r="O895" s="53"/>
      <c r="P895" s="53"/>
      <c r="Q895" s="53"/>
      <c r="R895" s="53"/>
    </row>
    <row r="896" spans="1:18" ht="13.5" customHeight="1" x14ac:dyDescent="0.3">
      <c r="A896" s="53"/>
      <c r="B896" s="78"/>
      <c r="C896" s="78"/>
      <c r="D896" s="78"/>
      <c r="E896" s="78"/>
      <c r="F896" s="53"/>
      <c r="G896" s="53"/>
      <c r="H896" s="53"/>
      <c r="I896" s="100"/>
      <c r="J896" s="53"/>
      <c r="K896" s="53"/>
      <c r="L896" s="53"/>
      <c r="M896" s="53"/>
      <c r="N896" s="53"/>
      <c r="O896" s="53"/>
      <c r="P896" s="53"/>
      <c r="Q896" s="53"/>
      <c r="R896" s="53"/>
    </row>
    <row r="897" spans="1:18" ht="13.5" customHeight="1" x14ac:dyDescent="0.3">
      <c r="A897" s="53"/>
      <c r="B897" s="78"/>
      <c r="C897" s="78"/>
      <c r="D897" s="78"/>
      <c r="E897" s="78"/>
      <c r="F897" s="53"/>
      <c r="G897" s="53"/>
      <c r="H897" s="53"/>
      <c r="I897" s="100"/>
      <c r="J897" s="53"/>
      <c r="K897" s="53"/>
      <c r="L897" s="53"/>
      <c r="M897" s="53"/>
      <c r="N897" s="53"/>
      <c r="O897" s="53"/>
      <c r="P897" s="53"/>
      <c r="Q897" s="53"/>
      <c r="R897" s="53"/>
    </row>
    <row r="898" spans="1:18" ht="13.5" customHeight="1" x14ac:dyDescent="0.3">
      <c r="A898" s="53"/>
      <c r="B898" s="78"/>
      <c r="C898" s="78"/>
      <c r="D898" s="78"/>
      <c r="E898" s="78"/>
      <c r="F898" s="53"/>
      <c r="G898" s="53"/>
      <c r="H898" s="53"/>
      <c r="I898" s="100"/>
      <c r="J898" s="53"/>
      <c r="K898" s="53"/>
      <c r="L898" s="53"/>
      <c r="M898" s="53"/>
      <c r="N898" s="53"/>
      <c r="O898" s="53"/>
      <c r="P898" s="53"/>
      <c r="Q898" s="53"/>
      <c r="R898" s="53"/>
    </row>
    <row r="899" spans="1:18" ht="13.5" customHeight="1" x14ac:dyDescent="0.3">
      <c r="A899" s="53"/>
      <c r="B899" s="78"/>
      <c r="C899" s="78"/>
      <c r="D899" s="78"/>
      <c r="E899" s="78"/>
      <c r="F899" s="53"/>
      <c r="G899" s="53"/>
      <c r="H899" s="53"/>
      <c r="I899" s="100"/>
      <c r="J899" s="53"/>
      <c r="K899" s="53"/>
      <c r="L899" s="53"/>
      <c r="M899" s="53"/>
      <c r="N899" s="53"/>
      <c r="O899" s="53"/>
      <c r="P899" s="53"/>
      <c r="Q899" s="53"/>
      <c r="R899" s="53"/>
    </row>
    <row r="900" spans="1:18" ht="13.5" customHeight="1" x14ac:dyDescent="0.3">
      <c r="A900" s="53"/>
      <c r="B900" s="78"/>
      <c r="C900" s="78"/>
      <c r="D900" s="78"/>
      <c r="E900" s="78"/>
      <c r="F900" s="53"/>
      <c r="G900" s="53"/>
      <c r="H900" s="53"/>
      <c r="I900" s="100"/>
      <c r="J900" s="53"/>
      <c r="K900" s="53"/>
      <c r="L900" s="53"/>
      <c r="M900" s="53"/>
      <c r="N900" s="53"/>
      <c r="O900" s="53"/>
      <c r="P900" s="53"/>
      <c r="Q900" s="53"/>
      <c r="R900" s="53"/>
    </row>
    <row r="901" spans="1:18" ht="13.5" customHeight="1" x14ac:dyDescent="0.3">
      <c r="A901" s="53"/>
      <c r="B901" s="78"/>
      <c r="C901" s="78"/>
      <c r="D901" s="78"/>
      <c r="E901" s="78"/>
      <c r="F901" s="53"/>
      <c r="G901" s="53"/>
      <c r="H901" s="53"/>
      <c r="I901" s="100"/>
      <c r="J901" s="53"/>
      <c r="K901" s="53"/>
      <c r="L901" s="53"/>
      <c r="M901" s="53"/>
      <c r="N901" s="53"/>
      <c r="O901" s="53"/>
      <c r="P901" s="53"/>
      <c r="Q901" s="53"/>
      <c r="R901" s="53"/>
    </row>
    <row r="902" spans="1:18" ht="13.5" customHeight="1" x14ac:dyDescent="0.3">
      <c r="A902" s="53"/>
      <c r="B902" s="78"/>
      <c r="C902" s="78"/>
      <c r="D902" s="78"/>
      <c r="E902" s="78"/>
      <c r="F902" s="53"/>
      <c r="G902" s="53"/>
      <c r="H902" s="53"/>
      <c r="I902" s="100"/>
      <c r="J902" s="53"/>
      <c r="K902" s="53"/>
      <c r="L902" s="53"/>
      <c r="M902" s="53"/>
      <c r="N902" s="53"/>
      <c r="O902" s="53"/>
      <c r="P902" s="53"/>
      <c r="Q902" s="53"/>
      <c r="R902" s="53"/>
    </row>
    <row r="903" spans="1:18" ht="13.5" customHeight="1" x14ac:dyDescent="0.3">
      <c r="A903" s="53"/>
      <c r="B903" s="78"/>
      <c r="C903" s="78"/>
      <c r="D903" s="78"/>
      <c r="E903" s="78"/>
      <c r="F903" s="53"/>
      <c r="G903" s="53"/>
      <c r="H903" s="53"/>
      <c r="I903" s="100"/>
      <c r="J903" s="53"/>
      <c r="K903" s="53"/>
      <c r="L903" s="53"/>
      <c r="M903" s="53"/>
      <c r="N903" s="53"/>
      <c r="O903" s="53"/>
      <c r="P903" s="53"/>
      <c r="Q903" s="53"/>
      <c r="R903" s="53"/>
    </row>
    <row r="904" spans="1:18" ht="13.5" customHeight="1" x14ac:dyDescent="0.3">
      <c r="A904" s="53"/>
      <c r="B904" s="78"/>
      <c r="C904" s="78"/>
      <c r="D904" s="78"/>
      <c r="E904" s="78"/>
      <c r="F904" s="53"/>
      <c r="G904" s="53"/>
      <c r="H904" s="53"/>
      <c r="I904" s="100"/>
      <c r="J904" s="53"/>
      <c r="K904" s="53"/>
      <c r="L904" s="53"/>
      <c r="M904" s="53"/>
      <c r="N904" s="53"/>
      <c r="O904" s="53"/>
      <c r="P904" s="53"/>
      <c r="Q904" s="53"/>
      <c r="R904" s="53"/>
    </row>
    <row r="905" spans="1:18" ht="13.5" customHeight="1" x14ac:dyDescent="0.3">
      <c r="A905" s="53"/>
      <c r="B905" s="78"/>
      <c r="C905" s="78"/>
      <c r="D905" s="78"/>
      <c r="E905" s="78"/>
      <c r="F905" s="53"/>
      <c r="G905" s="53"/>
      <c r="H905" s="53"/>
      <c r="I905" s="100"/>
      <c r="J905" s="53"/>
      <c r="K905" s="53"/>
      <c r="L905" s="53"/>
      <c r="M905" s="53"/>
      <c r="N905" s="53"/>
      <c r="O905" s="53"/>
      <c r="P905" s="53"/>
      <c r="Q905" s="53"/>
      <c r="R905" s="53"/>
    </row>
    <row r="906" spans="1:18" ht="13.5" customHeight="1" x14ac:dyDescent="0.3">
      <c r="A906" s="53"/>
      <c r="B906" s="78"/>
      <c r="C906" s="78"/>
      <c r="D906" s="78"/>
      <c r="E906" s="78"/>
      <c r="F906" s="53"/>
      <c r="G906" s="53"/>
      <c r="H906" s="53"/>
      <c r="I906" s="100"/>
      <c r="J906" s="53"/>
      <c r="K906" s="53"/>
      <c r="L906" s="53"/>
      <c r="M906" s="53"/>
      <c r="N906" s="53"/>
      <c r="O906" s="53"/>
      <c r="P906" s="53"/>
      <c r="Q906" s="53"/>
      <c r="R906" s="53"/>
    </row>
    <row r="907" spans="1:18" ht="13.5" customHeight="1" x14ac:dyDescent="0.3">
      <c r="A907" s="53"/>
      <c r="B907" s="78"/>
      <c r="C907" s="78"/>
      <c r="D907" s="78"/>
      <c r="E907" s="78"/>
      <c r="F907" s="53"/>
      <c r="G907" s="53"/>
      <c r="H907" s="53"/>
      <c r="I907" s="100"/>
      <c r="J907" s="53"/>
      <c r="K907" s="53"/>
      <c r="L907" s="53"/>
      <c r="M907" s="53"/>
      <c r="N907" s="53"/>
      <c r="O907" s="53"/>
      <c r="P907" s="53"/>
      <c r="Q907" s="53"/>
      <c r="R907" s="53"/>
    </row>
    <row r="908" spans="1:18" ht="13.5" customHeight="1" x14ac:dyDescent="0.3">
      <c r="A908" s="53"/>
      <c r="B908" s="78"/>
      <c r="C908" s="78"/>
      <c r="D908" s="78"/>
      <c r="E908" s="78"/>
      <c r="F908" s="53"/>
      <c r="G908" s="53"/>
      <c r="H908" s="53"/>
      <c r="I908" s="100"/>
      <c r="J908" s="53"/>
      <c r="K908" s="53"/>
      <c r="L908" s="53"/>
      <c r="M908" s="53"/>
      <c r="N908" s="53"/>
      <c r="O908" s="53"/>
      <c r="P908" s="53"/>
      <c r="Q908" s="53"/>
      <c r="R908" s="53"/>
    </row>
    <row r="909" spans="1:18" ht="13.5" customHeight="1" x14ac:dyDescent="0.3">
      <c r="A909" s="53"/>
      <c r="B909" s="78"/>
      <c r="C909" s="78"/>
      <c r="D909" s="78"/>
      <c r="E909" s="78"/>
      <c r="F909" s="53"/>
      <c r="G909" s="53"/>
      <c r="H909" s="53"/>
      <c r="I909" s="100"/>
      <c r="J909" s="53"/>
      <c r="K909" s="53"/>
      <c r="L909" s="53"/>
      <c r="M909" s="53"/>
      <c r="N909" s="53"/>
      <c r="O909" s="53"/>
      <c r="P909" s="53"/>
      <c r="Q909" s="53"/>
      <c r="R909" s="53"/>
    </row>
    <row r="910" spans="1:18" ht="13.5" customHeight="1" x14ac:dyDescent="0.3">
      <c r="A910" s="53"/>
      <c r="B910" s="78"/>
      <c r="C910" s="78"/>
      <c r="D910" s="78"/>
      <c r="E910" s="78"/>
      <c r="F910" s="53"/>
      <c r="G910" s="53"/>
      <c r="H910" s="53"/>
      <c r="I910" s="100"/>
      <c r="J910" s="53"/>
      <c r="K910" s="53"/>
      <c r="L910" s="53"/>
      <c r="M910" s="53"/>
      <c r="N910" s="53"/>
      <c r="O910" s="53"/>
      <c r="P910" s="53"/>
      <c r="Q910" s="53"/>
      <c r="R910" s="53"/>
    </row>
    <row r="911" spans="1:18" ht="13.5" customHeight="1" x14ac:dyDescent="0.3">
      <c r="A911" s="53"/>
      <c r="B911" s="78"/>
      <c r="C911" s="78"/>
      <c r="D911" s="78"/>
      <c r="E911" s="78"/>
      <c r="F911" s="53"/>
      <c r="G911" s="53"/>
      <c r="H911" s="53"/>
      <c r="I911" s="100"/>
      <c r="J911" s="53"/>
      <c r="K911" s="53"/>
      <c r="L911" s="53"/>
      <c r="M911" s="53"/>
      <c r="N911" s="53"/>
      <c r="O911" s="53"/>
      <c r="P911" s="53"/>
      <c r="Q911" s="53"/>
      <c r="R911" s="53"/>
    </row>
    <row r="912" spans="1:18" ht="13.5" customHeight="1" x14ac:dyDescent="0.3">
      <c r="A912" s="53"/>
      <c r="B912" s="78"/>
      <c r="C912" s="78"/>
      <c r="D912" s="78"/>
      <c r="E912" s="78"/>
      <c r="F912" s="53"/>
      <c r="G912" s="53"/>
      <c r="H912" s="53"/>
      <c r="I912" s="100"/>
      <c r="J912" s="53"/>
      <c r="K912" s="53"/>
      <c r="L912" s="53"/>
      <c r="M912" s="53"/>
      <c r="N912" s="53"/>
      <c r="O912" s="53"/>
      <c r="P912" s="53"/>
      <c r="Q912" s="53"/>
      <c r="R912" s="53"/>
    </row>
    <row r="913" spans="1:18" ht="13.5" customHeight="1" x14ac:dyDescent="0.3">
      <c r="A913" s="53"/>
      <c r="B913" s="78"/>
      <c r="C913" s="78"/>
      <c r="D913" s="78"/>
      <c r="E913" s="78"/>
      <c r="F913" s="53"/>
      <c r="G913" s="53"/>
      <c r="H913" s="53"/>
      <c r="I913" s="100"/>
      <c r="J913" s="53"/>
      <c r="K913" s="53"/>
      <c r="L913" s="53"/>
      <c r="M913" s="53"/>
      <c r="N913" s="53"/>
      <c r="O913" s="53"/>
      <c r="P913" s="53"/>
      <c r="Q913" s="53"/>
      <c r="R913" s="53"/>
    </row>
    <row r="914" spans="1:18" ht="13.5" customHeight="1" x14ac:dyDescent="0.3">
      <c r="A914" s="53"/>
      <c r="B914" s="78"/>
      <c r="C914" s="78"/>
      <c r="D914" s="78"/>
      <c r="E914" s="78"/>
      <c r="F914" s="53"/>
      <c r="G914" s="53"/>
      <c r="H914" s="53"/>
      <c r="I914" s="100"/>
      <c r="J914" s="53"/>
      <c r="K914" s="53"/>
      <c r="L914" s="53"/>
      <c r="M914" s="53"/>
      <c r="N914" s="53"/>
      <c r="O914" s="53"/>
      <c r="P914" s="53"/>
      <c r="Q914" s="53"/>
      <c r="R914" s="53"/>
    </row>
    <row r="915" spans="1:18" ht="13.5" customHeight="1" x14ac:dyDescent="0.3">
      <c r="A915" s="53"/>
      <c r="B915" s="78"/>
      <c r="C915" s="78"/>
      <c r="D915" s="78"/>
      <c r="E915" s="78"/>
      <c r="F915" s="53"/>
      <c r="G915" s="53"/>
      <c r="H915" s="53"/>
      <c r="I915" s="100"/>
      <c r="J915" s="53"/>
      <c r="K915" s="53"/>
      <c r="L915" s="53"/>
      <c r="M915" s="53"/>
      <c r="N915" s="53"/>
      <c r="O915" s="53"/>
      <c r="P915" s="53"/>
      <c r="Q915" s="53"/>
      <c r="R915" s="53"/>
    </row>
    <row r="916" spans="1:18" ht="13.5" customHeight="1" x14ac:dyDescent="0.3">
      <c r="A916" s="53"/>
      <c r="B916" s="78"/>
      <c r="C916" s="78"/>
      <c r="D916" s="78"/>
      <c r="E916" s="78"/>
      <c r="F916" s="53"/>
      <c r="G916" s="53"/>
      <c r="H916" s="53"/>
      <c r="I916" s="100"/>
      <c r="J916" s="53"/>
      <c r="K916" s="53"/>
      <c r="L916" s="53"/>
      <c r="M916" s="53"/>
      <c r="N916" s="53"/>
      <c r="O916" s="53"/>
      <c r="P916" s="53"/>
      <c r="Q916" s="53"/>
      <c r="R916" s="53"/>
    </row>
    <row r="917" spans="1:18" ht="13.5" customHeight="1" x14ac:dyDescent="0.3">
      <c r="A917" s="53"/>
      <c r="B917" s="78"/>
      <c r="C917" s="78"/>
      <c r="D917" s="78"/>
      <c r="E917" s="78"/>
      <c r="F917" s="53"/>
      <c r="G917" s="53"/>
      <c r="H917" s="53"/>
      <c r="I917" s="100"/>
      <c r="J917" s="53"/>
      <c r="K917" s="53"/>
      <c r="L917" s="53"/>
      <c r="M917" s="53"/>
      <c r="N917" s="53"/>
      <c r="O917" s="53"/>
      <c r="P917" s="53"/>
      <c r="Q917" s="53"/>
      <c r="R917" s="53"/>
    </row>
    <row r="918" spans="1:18" ht="13.5" customHeight="1" x14ac:dyDescent="0.3">
      <c r="A918" s="53"/>
      <c r="B918" s="78"/>
      <c r="C918" s="78"/>
      <c r="D918" s="78"/>
      <c r="E918" s="78"/>
      <c r="F918" s="53"/>
      <c r="G918" s="53"/>
      <c r="H918" s="53"/>
      <c r="I918" s="100"/>
      <c r="J918" s="53"/>
      <c r="K918" s="53"/>
      <c r="L918" s="53"/>
      <c r="M918" s="53"/>
      <c r="N918" s="53"/>
      <c r="O918" s="53"/>
      <c r="P918" s="53"/>
      <c r="Q918" s="53"/>
      <c r="R918" s="53"/>
    </row>
    <row r="919" spans="1:18" ht="13.5" customHeight="1" x14ac:dyDescent="0.3">
      <c r="A919" s="53"/>
      <c r="B919" s="78"/>
      <c r="C919" s="78"/>
      <c r="D919" s="78"/>
      <c r="E919" s="78"/>
      <c r="F919" s="53"/>
      <c r="G919" s="53"/>
      <c r="H919" s="53"/>
      <c r="I919" s="100"/>
      <c r="J919" s="53"/>
      <c r="K919" s="53"/>
      <c r="L919" s="53"/>
      <c r="M919" s="53"/>
      <c r="N919" s="53"/>
      <c r="O919" s="53"/>
      <c r="P919" s="53"/>
      <c r="Q919" s="53"/>
      <c r="R919" s="53"/>
    </row>
    <row r="920" spans="1:18" ht="13.5" customHeight="1" x14ac:dyDescent="0.3">
      <c r="A920" s="53"/>
      <c r="B920" s="78"/>
      <c r="C920" s="78"/>
      <c r="D920" s="78"/>
      <c r="E920" s="78"/>
      <c r="F920" s="53"/>
      <c r="G920" s="53"/>
      <c r="H920" s="53"/>
      <c r="I920" s="100"/>
      <c r="J920" s="53"/>
      <c r="K920" s="53"/>
      <c r="L920" s="53"/>
      <c r="M920" s="53"/>
      <c r="N920" s="53"/>
      <c r="O920" s="53"/>
      <c r="P920" s="53"/>
      <c r="Q920" s="53"/>
      <c r="R920" s="53"/>
    </row>
    <row r="921" spans="1:18" ht="13.5" customHeight="1" x14ac:dyDescent="0.3">
      <c r="A921" s="53"/>
      <c r="B921" s="78"/>
      <c r="C921" s="78"/>
      <c r="D921" s="78"/>
      <c r="E921" s="78"/>
      <c r="F921" s="53"/>
      <c r="G921" s="53"/>
      <c r="H921" s="53"/>
      <c r="I921" s="100"/>
      <c r="J921" s="53"/>
      <c r="K921" s="53"/>
      <c r="L921" s="53"/>
      <c r="M921" s="53"/>
      <c r="N921" s="53"/>
      <c r="O921" s="53"/>
      <c r="P921" s="53"/>
      <c r="Q921" s="53"/>
      <c r="R921" s="53"/>
    </row>
    <row r="922" spans="1:18" ht="13.5" customHeight="1" x14ac:dyDescent="0.3">
      <c r="A922" s="53"/>
      <c r="B922" s="78"/>
      <c r="C922" s="78"/>
      <c r="D922" s="78"/>
      <c r="E922" s="78"/>
      <c r="F922" s="53"/>
      <c r="G922" s="53"/>
      <c r="H922" s="53"/>
      <c r="I922" s="100"/>
      <c r="J922" s="53"/>
      <c r="K922" s="53"/>
      <c r="L922" s="53"/>
      <c r="M922" s="53"/>
      <c r="N922" s="53"/>
      <c r="O922" s="53"/>
      <c r="P922" s="53"/>
      <c r="Q922" s="53"/>
      <c r="R922" s="53"/>
    </row>
    <row r="923" spans="1:18" ht="13.5" customHeight="1" x14ac:dyDescent="0.3">
      <c r="A923" s="53"/>
      <c r="B923" s="78"/>
      <c r="C923" s="78"/>
      <c r="D923" s="78"/>
      <c r="E923" s="78"/>
      <c r="F923" s="53"/>
      <c r="G923" s="53"/>
      <c r="H923" s="53"/>
      <c r="I923" s="100"/>
      <c r="J923" s="53"/>
      <c r="K923" s="53"/>
      <c r="L923" s="53"/>
      <c r="M923" s="53"/>
      <c r="N923" s="53"/>
      <c r="O923" s="53"/>
      <c r="P923" s="53"/>
      <c r="Q923" s="53"/>
      <c r="R923" s="53"/>
    </row>
    <row r="924" spans="1:18" ht="13.5" customHeight="1" x14ac:dyDescent="0.3">
      <c r="A924" s="53"/>
      <c r="B924" s="78"/>
      <c r="C924" s="78"/>
      <c r="D924" s="78"/>
      <c r="E924" s="78"/>
      <c r="F924" s="53"/>
      <c r="G924" s="53"/>
      <c r="H924" s="53"/>
      <c r="I924" s="100"/>
      <c r="J924" s="53"/>
      <c r="K924" s="53"/>
      <c r="L924" s="53"/>
      <c r="M924" s="53"/>
      <c r="N924" s="53"/>
      <c r="O924" s="53"/>
      <c r="P924" s="53"/>
      <c r="Q924" s="53"/>
      <c r="R924" s="53"/>
    </row>
    <row r="925" spans="1:18" ht="13.5" customHeight="1" x14ac:dyDescent="0.3">
      <c r="A925" s="53"/>
      <c r="B925" s="78"/>
      <c r="C925" s="78"/>
      <c r="D925" s="78"/>
      <c r="E925" s="78"/>
      <c r="F925" s="53"/>
      <c r="G925" s="53"/>
      <c r="H925" s="53"/>
      <c r="I925" s="100"/>
      <c r="J925" s="53"/>
      <c r="K925" s="53"/>
      <c r="L925" s="53"/>
      <c r="M925" s="53"/>
      <c r="N925" s="53"/>
      <c r="O925" s="53"/>
      <c r="P925" s="53"/>
      <c r="Q925" s="53"/>
      <c r="R925" s="53"/>
    </row>
    <row r="926" spans="1:18" ht="13.5" customHeight="1" x14ac:dyDescent="0.3">
      <c r="A926" s="53"/>
      <c r="B926" s="78"/>
      <c r="C926" s="78"/>
      <c r="D926" s="78"/>
      <c r="E926" s="78"/>
      <c r="F926" s="53"/>
      <c r="G926" s="53"/>
      <c r="H926" s="53"/>
      <c r="I926" s="100"/>
      <c r="J926" s="53"/>
      <c r="K926" s="53"/>
      <c r="L926" s="53"/>
      <c r="M926" s="53"/>
      <c r="N926" s="53"/>
      <c r="O926" s="53"/>
      <c r="P926" s="53"/>
      <c r="Q926" s="53"/>
      <c r="R926" s="53"/>
    </row>
    <row r="927" spans="1:18" ht="13.5" customHeight="1" x14ac:dyDescent="0.3">
      <c r="A927" s="53"/>
      <c r="B927" s="78"/>
      <c r="C927" s="78"/>
      <c r="D927" s="78"/>
      <c r="E927" s="78"/>
      <c r="F927" s="53"/>
      <c r="G927" s="53"/>
      <c r="H927" s="53"/>
      <c r="I927" s="100"/>
      <c r="J927" s="53"/>
      <c r="K927" s="53"/>
      <c r="L927" s="53"/>
      <c r="M927" s="53"/>
      <c r="N927" s="53"/>
      <c r="O927" s="53"/>
      <c r="P927" s="53"/>
      <c r="Q927" s="53"/>
      <c r="R927" s="53"/>
    </row>
    <row r="928" spans="1:18" ht="13.5" customHeight="1" x14ac:dyDescent="0.3">
      <c r="A928" s="53"/>
      <c r="B928" s="78"/>
      <c r="C928" s="78"/>
      <c r="D928" s="78"/>
      <c r="E928" s="78"/>
      <c r="F928" s="53"/>
      <c r="G928" s="53"/>
      <c r="H928" s="53"/>
      <c r="I928" s="100"/>
      <c r="J928" s="53"/>
      <c r="K928" s="53"/>
      <c r="L928" s="53"/>
      <c r="M928" s="53"/>
      <c r="N928" s="53"/>
      <c r="O928" s="53"/>
      <c r="P928" s="53"/>
      <c r="Q928" s="53"/>
      <c r="R928" s="53"/>
    </row>
    <row r="929" spans="1:18" ht="13.5" customHeight="1" x14ac:dyDescent="0.3">
      <c r="A929" s="53"/>
      <c r="B929" s="78"/>
      <c r="C929" s="78"/>
      <c r="D929" s="78"/>
      <c r="E929" s="78"/>
      <c r="F929" s="53"/>
      <c r="G929" s="53"/>
      <c r="H929" s="53"/>
      <c r="I929" s="100"/>
      <c r="J929" s="53"/>
      <c r="K929" s="53"/>
      <c r="L929" s="53"/>
      <c r="M929" s="53"/>
      <c r="N929" s="53"/>
      <c r="O929" s="53"/>
      <c r="P929" s="53"/>
      <c r="Q929" s="53"/>
      <c r="R929" s="53"/>
    </row>
    <row r="930" spans="1:18" ht="13.5" customHeight="1" x14ac:dyDescent="0.3">
      <c r="A930" s="53"/>
      <c r="B930" s="78"/>
      <c r="C930" s="78"/>
      <c r="D930" s="78"/>
      <c r="E930" s="78"/>
      <c r="F930" s="53"/>
      <c r="G930" s="53"/>
      <c r="H930" s="53"/>
      <c r="I930" s="100"/>
      <c r="J930" s="53"/>
      <c r="K930" s="53"/>
      <c r="L930" s="53"/>
      <c r="M930" s="53"/>
      <c r="N930" s="53"/>
      <c r="O930" s="53"/>
      <c r="P930" s="53"/>
      <c r="Q930" s="53"/>
      <c r="R930" s="53"/>
    </row>
    <row r="931" spans="1:18" ht="13.5" customHeight="1" x14ac:dyDescent="0.3">
      <c r="A931" s="53"/>
      <c r="B931" s="78"/>
      <c r="C931" s="78"/>
      <c r="D931" s="78"/>
      <c r="E931" s="78"/>
      <c r="F931" s="53"/>
      <c r="G931" s="53"/>
      <c r="H931" s="53"/>
      <c r="I931" s="100"/>
      <c r="J931" s="53"/>
      <c r="K931" s="53"/>
      <c r="L931" s="53"/>
      <c r="M931" s="53"/>
      <c r="N931" s="53"/>
      <c r="O931" s="53"/>
      <c r="P931" s="53"/>
      <c r="Q931" s="53"/>
      <c r="R931" s="53"/>
    </row>
    <row r="932" spans="1:18" ht="13.5" customHeight="1" x14ac:dyDescent="0.3">
      <c r="A932" s="53"/>
      <c r="B932" s="78"/>
      <c r="C932" s="78"/>
      <c r="D932" s="78"/>
      <c r="E932" s="78"/>
      <c r="F932" s="53"/>
      <c r="G932" s="53"/>
      <c r="H932" s="53"/>
      <c r="I932" s="100"/>
      <c r="J932" s="53"/>
      <c r="K932" s="53"/>
      <c r="L932" s="53"/>
      <c r="M932" s="53"/>
      <c r="N932" s="53"/>
      <c r="O932" s="53"/>
      <c r="P932" s="53"/>
      <c r="Q932" s="53"/>
      <c r="R932" s="53"/>
    </row>
    <row r="933" spans="1:18" ht="13.5" customHeight="1" x14ac:dyDescent="0.3">
      <c r="A933" s="53"/>
      <c r="B933" s="78"/>
      <c r="C933" s="78"/>
      <c r="D933" s="78"/>
      <c r="E933" s="78"/>
      <c r="F933" s="53"/>
      <c r="G933" s="53"/>
      <c r="H933" s="53"/>
      <c r="I933" s="100"/>
      <c r="J933" s="53"/>
      <c r="K933" s="53"/>
      <c r="L933" s="53"/>
      <c r="M933" s="53"/>
      <c r="N933" s="53"/>
      <c r="O933" s="53"/>
      <c r="P933" s="53"/>
      <c r="Q933" s="53"/>
      <c r="R933" s="53"/>
    </row>
    <row r="934" spans="1:18" ht="13.5" customHeight="1" x14ac:dyDescent="0.3">
      <c r="A934" s="53"/>
      <c r="B934" s="78"/>
      <c r="C934" s="78"/>
      <c r="D934" s="78"/>
      <c r="E934" s="78"/>
      <c r="F934" s="53"/>
      <c r="G934" s="53"/>
      <c r="H934" s="53"/>
      <c r="I934" s="100"/>
      <c r="J934" s="53"/>
      <c r="K934" s="53"/>
      <c r="L934" s="53"/>
      <c r="M934" s="53"/>
      <c r="N934" s="53"/>
      <c r="O934" s="53"/>
      <c r="P934" s="53"/>
      <c r="Q934" s="53"/>
      <c r="R934" s="53"/>
    </row>
    <row r="935" spans="1:18" ht="13.5" customHeight="1" x14ac:dyDescent="0.3">
      <c r="A935" s="53"/>
      <c r="B935" s="78"/>
      <c r="C935" s="78"/>
      <c r="D935" s="78"/>
      <c r="E935" s="78"/>
      <c r="F935" s="53"/>
      <c r="G935" s="53"/>
      <c r="H935" s="53"/>
      <c r="I935" s="100"/>
      <c r="J935" s="53"/>
      <c r="K935" s="53"/>
      <c r="L935" s="53"/>
      <c r="M935" s="53"/>
      <c r="N935" s="53"/>
      <c r="O935" s="53"/>
      <c r="P935" s="53"/>
      <c r="Q935" s="53"/>
      <c r="R935" s="53"/>
    </row>
    <row r="936" spans="1:18" ht="13.5" customHeight="1" x14ac:dyDescent="0.3">
      <c r="A936" s="53"/>
      <c r="B936" s="78"/>
      <c r="C936" s="78"/>
      <c r="D936" s="78"/>
      <c r="E936" s="78"/>
      <c r="F936" s="53"/>
      <c r="G936" s="53"/>
      <c r="H936" s="53"/>
      <c r="I936" s="100"/>
      <c r="J936" s="53"/>
      <c r="K936" s="53"/>
      <c r="L936" s="53"/>
      <c r="M936" s="53"/>
      <c r="N936" s="53"/>
      <c r="O936" s="53"/>
      <c r="P936" s="53"/>
      <c r="Q936" s="53"/>
      <c r="R936" s="53"/>
    </row>
    <row r="937" spans="1:18" ht="13.5" customHeight="1" x14ac:dyDescent="0.3">
      <c r="A937" s="53"/>
      <c r="B937" s="78"/>
      <c r="C937" s="78"/>
      <c r="D937" s="78"/>
      <c r="E937" s="78"/>
      <c r="F937" s="53"/>
      <c r="G937" s="53"/>
      <c r="H937" s="53"/>
      <c r="I937" s="100"/>
      <c r="J937" s="53"/>
      <c r="K937" s="53"/>
      <c r="L937" s="53"/>
      <c r="M937" s="53"/>
      <c r="N937" s="53"/>
      <c r="O937" s="53"/>
      <c r="P937" s="53"/>
      <c r="Q937" s="53"/>
      <c r="R937" s="53"/>
    </row>
    <row r="938" spans="1:18" ht="13.5" customHeight="1" x14ac:dyDescent="0.3">
      <c r="A938" s="53"/>
      <c r="B938" s="78"/>
      <c r="C938" s="78"/>
      <c r="D938" s="78"/>
      <c r="E938" s="78"/>
      <c r="F938" s="53"/>
      <c r="G938" s="53"/>
      <c r="H938" s="53"/>
      <c r="I938" s="100"/>
      <c r="J938" s="53"/>
      <c r="K938" s="53"/>
      <c r="L938" s="53"/>
      <c r="M938" s="53"/>
      <c r="N938" s="53"/>
      <c r="O938" s="53"/>
      <c r="P938" s="53"/>
      <c r="Q938" s="53"/>
      <c r="R938" s="53"/>
    </row>
    <row r="939" spans="1:18" ht="13.5" customHeight="1" x14ac:dyDescent="0.3">
      <c r="A939" s="53"/>
      <c r="B939" s="78"/>
      <c r="C939" s="78"/>
      <c r="D939" s="78"/>
      <c r="E939" s="78"/>
      <c r="F939" s="53"/>
      <c r="G939" s="53"/>
      <c r="H939" s="53"/>
      <c r="I939" s="100"/>
      <c r="J939" s="53"/>
      <c r="K939" s="53"/>
      <c r="L939" s="53"/>
      <c r="M939" s="53"/>
      <c r="N939" s="53"/>
      <c r="O939" s="53"/>
      <c r="P939" s="53"/>
      <c r="Q939" s="53"/>
      <c r="R939" s="53"/>
    </row>
    <row r="940" spans="1:18" ht="13.5" customHeight="1" x14ac:dyDescent="0.3">
      <c r="A940" s="53"/>
      <c r="B940" s="78"/>
      <c r="C940" s="78"/>
      <c r="D940" s="78"/>
      <c r="E940" s="78"/>
      <c r="F940" s="53"/>
      <c r="G940" s="53"/>
      <c r="H940" s="53"/>
      <c r="I940" s="100"/>
      <c r="J940" s="53"/>
      <c r="K940" s="53"/>
      <c r="L940" s="53"/>
      <c r="M940" s="53"/>
      <c r="N940" s="53"/>
      <c r="O940" s="53"/>
      <c r="P940" s="53"/>
      <c r="Q940" s="53"/>
      <c r="R940" s="53"/>
    </row>
    <row r="941" spans="1:18" ht="13.5" customHeight="1" x14ac:dyDescent="0.3">
      <c r="A941" s="53"/>
      <c r="B941" s="78"/>
      <c r="C941" s="78"/>
      <c r="D941" s="78"/>
      <c r="E941" s="78"/>
      <c r="F941" s="53"/>
      <c r="G941" s="53"/>
      <c r="H941" s="53"/>
      <c r="I941" s="100"/>
      <c r="J941" s="53"/>
      <c r="K941" s="53"/>
      <c r="L941" s="53"/>
      <c r="M941" s="53"/>
      <c r="N941" s="53"/>
      <c r="O941" s="53"/>
      <c r="P941" s="53"/>
      <c r="Q941" s="53"/>
      <c r="R941" s="53"/>
    </row>
    <row r="942" spans="1:18" ht="13.5" customHeight="1" x14ac:dyDescent="0.3">
      <c r="A942" s="53"/>
      <c r="B942" s="78"/>
      <c r="C942" s="78"/>
      <c r="D942" s="78"/>
      <c r="E942" s="78"/>
      <c r="F942" s="53"/>
      <c r="G942" s="53"/>
      <c r="H942" s="53"/>
      <c r="I942" s="100"/>
      <c r="J942" s="53"/>
      <c r="K942" s="53"/>
      <c r="L942" s="53"/>
      <c r="M942" s="53"/>
      <c r="N942" s="53"/>
      <c r="O942" s="53"/>
      <c r="P942" s="53"/>
      <c r="Q942" s="53"/>
      <c r="R942" s="53"/>
    </row>
    <row r="943" spans="1:18" ht="13.5" customHeight="1" x14ac:dyDescent="0.3">
      <c r="A943" s="53"/>
      <c r="B943" s="78"/>
      <c r="C943" s="78"/>
      <c r="D943" s="78"/>
      <c r="E943" s="78"/>
      <c r="F943" s="53"/>
      <c r="G943" s="53"/>
      <c r="H943" s="53"/>
      <c r="I943" s="100"/>
      <c r="J943" s="53"/>
      <c r="K943" s="53"/>
      <c r="L943" s="53"/>
      <c r="M943" s="53"/>
      <c r="N943" s="53"/>
      <c r="O943" s="53"/>
      <c r="P943" s="53"/>
      <c r="Q943" s="53"/>
      <c r="R943" s="53"/>
    </row>
    <row r="944" spans="1:18" ht="13.5" customHeight="1" x14ac:dyDescent="0.3">
      <c r="A944" s="53"/>
      <c r="B944" s="78"/>
      <c r="C944" s="78"/>
      <c r="D944" s="78"/>
      <c r="E944" s="78"/>
      <c r="F944" s="53"/>
      <c r="G944" s="53"/>
      <c r="H944" s="53"/>
      <c r="I944" s="100"/>
      <c r="J944" s="53"/>
      <c r="K944" s="53"/>
      <c r="L944" s="53"/>
      <c r="M944" s="53"/>
      <c r="N944" s="53"/>
      <c r="O944" s="53"/>
      <c r="P944" s="53"/>
      <c r="Q944" s="53"/>
      <c r="R944" s="53"/>
    </row>
    <row r="945" spans="1:18" ht="13.5" customHeight="1" x14ac:dyDescent="0.3">
      <c r="A945" s="53"/>
      <c r="B945" s="78"/>
      <c r="C945" s="78"/>
      <c r="D945" s="78"/>
      <c r="E945" s="78"/>
      <c r="F945" s="53"/>
      <c r="G945" s="53"/>
      <c r="H945" s="53"/>
      <c r="I945" s="100"/>
      <c r="J945" s="53"/>
      <c r="K945" s="53"/>
      <c r="L945" s="53"/>
      <c r="M945" s="53"/>
      <c r="N945" s="53"/>
      <c r="O945" s="53"/>
      <c r="P945" s="53"/>
      <c r="Q945" s="53"/>
      <c r="R945" s="53"/>
    </row>
    <row r="946" spans="1:18" ht="13.5" customHeight="1" x14ac:dyDescent="0.3">
      <c r="A946" s="53"/>
      <c r="B946" s="78"/>
      <c r="C946" s="78"/>
      <c r="D946" s="78"/>
      <c r="E946" s="78"/>
      <c r="F946" s="53"/>
      <c r="G946" s="53"/>
      <c r="H946" s="53"/>
      <c r="I946" s="100"/>
      <c r="J946" s="53"/>
      <c r="K946" s="53"/>
      <c r="L946" s="53"/>
      <c r="M946" s="53"/>
      <c r="N946" s="53"/>
      <c r="O946" s="53"/>
      <c r="P946" s="53"/>
      <c r="Q946" s="53"/>
      <c r="R946" s="53"/>
    </row>
    <row r="947" spans="1:18" ht="13.5" customHeight="1" x14ac:dyDescent="0.3">
      <c r="A947" s="53"/>
      <c r="B947" s="78"/>
      <c r="C947" s="78"/>
      <c r="D947" s="78"/>
      <c r="E947" s="78"/>
      <c r="F947" s="53"/>
      <c r="G947" s="53"/>
      <c r="H947" s="53"/>
      <c r="I947" s="100"/>
      <c r="J947" s="53"/>
      <c r="K947" s="53"/>
      <c r="L947" s="53"/>
      <c r="M947" s="53"/>
      <c r="N947" s="53"/>
      <c r="O947" s="53"/>
      <c r="P947" s="53"/>
      <c r="Q947" s="53"/>
      <c r="R947" s="53"/>
    </row>
    <row r="948" spans="1:18" ht="13.5" customHeight="1" x14ac:dyDescent="0.3">
      <c r="A948" s="53"/>
      <c r="B948" s="78"/>
      <c r="C948" s="78"/>
      <c r="D948" s="78"/>
      <c r="E948" s="78"/>
      <c r="F948" s="53"/>
      <c r="G948" s="53"/>
      <c r="H948" s="53"/>
      <c r="I948" s="100"/>
      <c r="J948" s="53"/>
      <c r="K948" s="53"/>
      <c r="L948" s="53"/>
      <c r="M948" s="53"/>
      <c r="N948" s="53"/>
      <c r="O948" s="53"/>
      <c r="P948" s="53"/>
      <c r="Q948" s="53"/>
      <c r="R948" s="53"/>
    </row>
    <row r="949" spans="1:18" ht="13.5" customHeight="1" x14ac:dyDescent="0.3">
      <c r="A949" s="53"/>
      <c r="B949" s="78"/>
      <c r="C949" s="78"/>
      <c r="D949" s="78"/>
      <c r="E949" s="78"/>
      <c r="F949" s="53"/>
      <c r="G949" s="53"/>
      <c r="H949" s="53"/>
      <c r="I949" s="100"/>
      <c r="J949" s="53"/>
      <c r="K949" s="53"/>
      <c r="L949" s="53"/>
      <c r="M949" s="53"/>
      <c r="N949" s="53"/>
      <c r="O949" s="53"/>
      <c r="P949" s="53"/>
      <c r="Q949" s="53"/>
      <c r="R949" s="53"/>
    </row>
    <row r="950" spans="1:18" ht="13.5" customHeight="1" x14ac:dyDescent="0.3">
      <c r="A950" s="53"/>
      <c r="B950" s="78"/>
      <c r="C950" s="78"/>
      <c r="D950" s="78"/>
      <c r="E950" s="78"/>
      <c r="F950" s="53"/>
      <c r="G950" s="53"/>
      <c r="H950" s="53"/>
      <c r="I950" s="100"/>
      <c r="J950" s="53"/>
      <c r="K950" s="53"/>
      <c r="L950" s="53"/>
      <c r="M950" s="53"/>
      <c r="N950" s="53"/>
      <c r="O950" s="53"/>
      <c r="P950" s="53"/>
      <c r="Q950" s="53"/>
      <c r="R950" s="53"/>
    </row>
    <row r="951" spans="1:18" ht="13.5" customHeight="1" x14ac:dyDescent="0.3">
      <c r="A951" s="53"/>
      <c r="B951" s="78"/>
      <c r="C951" s="78"/>
      <c r="D951" s="78"/>
      <c r="E951" s="78"/>
      <c r="F951" s="53"/>
      <c r="G951" s="53"/>
      <c r="H951" s="53"/>
      <c r="I951" s="100"/>
      <c r="J951" s="53"/>
      <c r="K951" s="53"/>
      <c r="L951" s="53"/>
      <c r="M951" s="53"/>
      <c r="N951" s="53"/>
      <c r="O951" s="53"/>
      <c r="P951" s="53"/>
      <c r="Q951" s="53"/>
      <c r="R951" s="53"/>
    </row>
    <row r="952" spans="1:18" ht="13.5" customHeight="1" x14ac:dyDescent="0.3">
      <c r="A952" s="53"/>
      <c r="B952" s="78"/>
      <c r="C952" s="78"/>
      <c r="D952" s="78"/>
      <c r="E952" s="78"/>
      <c r="F952" s="53"/>
      <c r="G952" s="53"/>
      <c r="H952" s="53"/>
      <c r="I952" s="100"/>
      <c r="J952" s="53"/>
      <c r="K952" s="53"/>
      <c r="L952" s="53"/>
      <c r="M952" s="53"/>
      <c r="N952" s="53"/>
      <c r="O952" s="53"/>
      <c r="P952" s="53"/>
      <c r="Q952" s="53"/>
      <c r="R952" s="53"/>
    </row>
    <row r="953" spans="1:18" ht="13.5" customHeight="1" x14ac:dyDescent="0.3">
      <c r="A953" s="53"/>
      <c r="B953" s="78"/>
      <c r="C953" s="78"/>
      <c r="D953" s="78"/>
      <c r="E953" s="78"/>
      <c r="F953" s="53"/>
      <c r="G953" s="53"/>
      <c r="H953" s="53"/>
      <c r="I953" s="100"/>
      <c r="J953" s="53"/>
      <c r="K953" s="53"/>
      <c r="L953" s="53"/>
      <c r="M953" s="53"/>
      <c r="N953" s="53"/>
      <c r="O953" s="53"/>
      <c r="P953" s="53"/>
      <c r="Q953" s="53"/>
      <c r="R953" s="53"/>
    </row>
    <row r="954" spans="1:18" ht="13.5" customHeight="1" x14ac:dyDescent="0.3">
      <c r="A954" s="53"/>
      <c r="B954" s="78"/>
      <c r="C954" s="78"/>
      <c r="D954" s="78"/>
      <c r="E954" s="78"/>
      <c r="F954" s="53"/>
      <c r="G954" s="53"/>
      <c r="H954" s="53"/>
      <c r="I954" s="100"/>
      <c r="J954" s="53"/>
      <c r="K954" s="53"/>
      <c r="L954" s="53"/>
      <c r="M954" s="53"/>
      <c r="N954" s="53"/>
      <c r="O954" s="53"/>
      <c r="P954" s="53"/>
      <c r="Q954" s="53"/>
      <c r="R954" s="53"/>
    </row>
    <row r="955" spans="1:18" ht="13.5" customHeight="1" x14ac:dyDescent="0.3">
      <c r="A955" s="53"/>
      <c r="B955" s="78"/>
      <c r="C955" s="78"/>
      <c r="D955" s="78"/>
      <c r="E955" s="78"/>
      <c r="F955" s="53"/>
      <c r="G955" s="53"/>
      <c r="H955" s="53"/>
      <c r="I955" s="100"/>
      <c r="J955" s="53"/>
      <c r="K955" s="53"/>
      <c r="L955" s="53"/>
      <c r="M955" s="53"/>
      <c r="N955" s="53"/>
      <c r="O955" s="53"/>
      <c r="P955" s="53"/>
      <c r="Q955" s="53"/>
      <c r="R955" s="53"/>
    </row>
    <row r="956" spans="1:18" ht="13.5" customHeight="1" x14ac:dyDescent="0.3">
      <c r="A956" s="53"/>
      <c r="B956" s="78"/>
      <c r="C956" s="78"/>
      <c r="D956" s="78"/>
      <c r="E956" s="78"/>
      <c r="F956" s="53"/>
      <c r="G956" s="53"/>
      <c r="H956" s="53"/>
      <c r="I956" s="100"/>
      <c r="J956" s="53"/>
      <c r="K956" s="53"/>
      <c r="L956" s="53"/>
      <c r="M956" s="53"/>
      <c r="N956" s="53"/>
      <c r="O956" s="53"/>
      <c r="P956" s="53"/>
      <c r="Q956" s="53"/>
      <c r="R956" s="53"/>
    </row>
    <row r="957" spans="1:18" ht="13.5" customHeight="1" x14ac:dyDescent="0.3">
      <c r="A957" s="53"/>
      <c r="B957" s="78"/>
      <c r="C957" s="78"/>
      <c r="D957" s="78"/>
      <c r="E957" s="78"/>
      <c r="F957" s="53"/>
      <c r="G957" s="53"/>
      <c r="H957" s="53"/>
      <c r="I957" s="100"/>
      <c r="J957" s="53"/>
      <c r="K957" s="53"/>
      <c r="L957" s="53"/>
      <c r="M957" s="53"/>
      <c r="N957" s="53"/>
      <c r="O957" s="53"/>
      <c r="P957" s="53"/>
      <c r="Q957" s="53"/>
      <c r="R957" s="53"/>
    </row>
    <row r="958" spans="1:18" ht="13.5" customHeight="1" x14ac:dyDescent="0.3">
      <c r="A958" s="53"/>
      <c r="B958" s="78"/>
      <c r="C958" s="78"/>
      <c r="D958" s="78"/>
      <c r="E958" s="78"/>
      <c r="F958" s="53"/>
      <c r="G958" s="53"/>
      <c r="H958" s="53"/>
      <c r="I958" s="100"/>
      <c r="J958" s="53"/>
      <c r="K958" s="53"/>
      <c r="L958" s="53"/>
      <c r="M958" s="53"/>
      <c r="N958" s="53"/>
      <c r="O958" s="53"/>
      <c r="P958" s="53"/>
      <c r="Q958" s="53"/>
      <c r="R958" s="53"/>
    </row>
    <row r="959" spans="1:18" ht="13.5" customHeight="1" x14ac:dyDescent="0.3">
      <c r="A959" s="53"/>
      <c r="B959" s="78"/>
      <c r="C959" s="78"/>
      <c r="D959" s="78"/>
      <c r="E959" s="78"/>
      <c r="F959" s="53"/>
      <c r="G959" s="53"/>
      <c r="H959" s="53"/>
      <c r="I959" s="100"/>
      <c r="J959" s="53"/>
      <c r="K959" s="53"/>
      <c r="L959" s="53"/>
      <c r="M959" s="53"/>
      <c r="N959" s="53"/>
      <c r="O959" s="53"/>
      <c r="P959" s="53"/>
      <c r="Q959" s="53"/>
      <c r="R959" s="53"/>
    </row>
    <row r="960" spans="1:18" ht="13.5" customHeight="1" x14ac:dyDescent="0.3">
      <c r="A960" s="53"/>
      <c r="B960" s="78"/>
      <c r="C960" s="78"/>
      <c r="D960" s="78"/>
      <c r="E960" s="78"/>
      <c r="F960" s="53"/>
      <c r="G960" s="53"/>
      <c r="H960" s="53"/>
      <c r="I960" s="100"/>
      <c r="J960" s="53"/>
      <c r="K960" s="53"/>
      <c r="L960" s="53"/>
      <c r="M960" s="53"/>
      <c r="N960" s="53"/>
      <c r="O960" s="53"/>
      <c r="P960" s="53"/>
      <c r="Q960" s="53"/>
      <c r="R960" s="53"/>
    </row>
    <row r="961" spans="1:18" ht="13.5" customHeight="1" x14ac:dyDescent="0.3">
      <c r="A961" s="53"/>
      <c r="B961" s="78"/>
      <c r="C961" s="78"/>
      <c r="D961" s="78"/>
      <c r="E961" s="78"/>
      <c r="F961" s="53"/>
      <c r="G961" s="53"/>
      <c r="H961" s="53"/>
      <c r="I961" s="100"/>
      <c r="J961" s="53"/>
      <c r="K961" s="53"/>
      <c r="L961" s="53"/>
      <c r="M961" s="53"/>
      <c r="N961" s="53"/>
      <c r="O961" s="53"/>
      <c r="P961" s="53"/>
      <c r="Q961" s="53"/>
      <c r="R961" s="53"/>
    </row>
    <row r="962" spans="1:18" ht="13.5" customHeight="1" x14ac:dyDescent="0.3">
      <c r="A962" s="53"/>
      <c r="B962" s="78"/>
      <c r="C962" s="78"/>
      <c r="D962" s="78"/>
      <c r="E962" s="78"/>
      <c r="F962" s="53"/>
      <c r="G962" s="53"/>
      <c r="H962" s="53"/>
      <c r="I962" s="100"/>
      <c r="J962" s="53"/>
      <c r="K962" s="53"/>
      <c r="L962" s="53"/>
      <c r="M962" s="53"/>
      <c r="N962" s="53"/>
      <c r="O962" s="53"/>
      <c r="P962" s="53"/>
      <c r="Q962" s="53"/>
      <c r="R962" s="53"/>
    </row>
    <row r="963" spans="1:18" ht="13.5" customHeight="1" x14ac:dyDescent="0.3">
      <c r="A963" s="53"/>
      <c r="B963" s="78"/>
      <c r="C963" s="78"/>
      <c r="D963" s="78"/>
      <c r="E963" s="78"/>
      <c r="F963" s="53"/>
      <c r="G963" s="53"/>
      <c r="H963" s="53"/>
      <c r="I963" s="100"/>
      <c r="J963" s="53"/>
      <c r="K963" s="53"/>
      <c r="L963" s="53"/>
      <c r="M963" s="53"/>
      <c r="N963" s="53"/>
      <c r="O963" s="53"/>
      <c r="P963" s="53"/>
      <c r="Q963" s="53"/>
      <c r="R963" s="53"/>
    </row>
    <row r="964" spans="1:18" ht="13.5" customHeight="1" x14ac:dyDescent="0.3">
      <c r="A964" s="53"/>
      <c r="B964" s="78"/>
      <c r="C964" s="78"/>
      <c r="D964" s="78"/>
      <c r="E964" s="78"/>
      <c r="F964" s="53"/>
      <c r="G964" s="53"/>
      <c r="H964" s="53"/>
      <c r="I964" s="100"/>
      <c r="J964" s="53"/>
      <c r="K964" s="53"/>
      <c r="L964" s="53"/>
      <c r="M964" s="53"/>
      <c r="N964" s="53"/>
      <c r="O964" s="53"/>
      <c r="P964" s="53"/>
      <c r="Q964" s="53"/>
      <c r="R964" s="53"/>
    </row>
    <row r="965" spans="1:18" ht="13.5" customHeight="1" x14ac:dyDescent="0.3">
      <c r="A965" s="53"/>
      <c r="B965" s="78"/>
      <c r="C965" s="78"/>
      <c r="D965" s="78"/>
      <c r="E965" s="78"/>
      <c r="F965" s="53"/>
      <c r="G965" s="53"/>
      <c r="H965" s="53"/>
      <c r="I965" s="100"/>
      <c r="J965" s="53"/>
      <c r="K965" s="53"/>
      <c r="L965" s="53"/>
      <c r="M965" s="53"/>
      <c r="N965" s="53"/>
      <c r="O965" s="53"/>
      <c r="P965" s="53"/>
      <c r="Q965" s="53"/>
      <c r="R965" s="53"/>
    </row>
    <row r="966" spans="1:18" ht="13.5" customHeight="1" x14ac:dyDescent="0.3">
      <c r="A966" s="53"/>
      <c r="B966" s="78"/>
      <c r="C966" s="78"/>
      <c r="D966" s="78"/>
      <c r="E966" s="78"/>
      <c r="F966" s="53"/>
      <c r="G966" s="53"/>
      <c r="H966" s="53"/>
      <c r="I966" s="100"/>
      <c r="J966" s="53"/>
      <c r="K966" s="53"/>
      <c r="L966" s="53"/>
      <c r="M966" s="53"/>
      <c r="N966" s="53"/>
      <c r="O966" s="53"/>
      <c r="P966" s="53"/>
      <c r="Q966" s="53"/>
      <c r="R966" s="53"/>
    </row>
    <row r="967" spans="1:18" ht="13.5" customHeight="1" x14ac:dyDescent="0.3">
      <c r="A967" s="53"/>
      <c r="B967" s="78"/>
      <c r="C967" s="78"/>
      <c r="D967" s="78"/>
      <c r="E967" s="78"/>
      <c r="F967" s="53"/>
      <c r="G967" s="53"/>
      <c r="H967" s="53"/>
      <c r="I967" s="100"/>
      <c r="J967" s="53"/>
      <c r="K967" s="53"/>
      <c r="L967" s="53"/>
      <c r="M967" s="53"/>
      <c r="N967" s="53"/>
      <c r="O967" s="53"/>
      <c r="P967" s="53"/>
      <c r="Q967" s="53"/>
      <c r="R967" s="53"/>
    </row>
    <row r="968" spans="1:18" ht="13.5" customHeight="1" x14ac:dyDescent="0.3">
      <c r="A968" s="53"/>
      <c r="B968" s="78"/>
      <c r="C968" s="78"/>
      <c r="D968" s="78"/>
      <c r="E968" s="78"/>
      <c r="F968" s="53"/>
      <c r="G968" s="53"/>
      <c r="H968" s="53"/>
      <c r="I968" s="100"/>
      <c r="J968" s="53"/>
      <c r="K968" s="53"/>
      <c r="L968" s="53"/>
      <c r="M968" s="53"/>
      <c r="N968" s="53"/>
      <c r="O968" s="53"/>
      <c r="P968" s="53"/>
      <c r="Q968" s="53"/>
      <c r="R968" s="53"/>
    </row>
    <row r="969" spans="1:18" ht="13.5" customHeight="1" x14ac:dyDescent="0.3">
      <c r="A969" s="53"/>
      <c r="B969" s="78"/>
      <c r="C969" s="78"/>
      <c r="D969" s="78"/>
      <c r="E969" s="78"/>
      <c r="F969" s="53"/>
      <c r="G969" s="53"/>
      <c r="H969" s="53"/>
      <c r="I969" s="100"/>
      <c r="J969" s="53"/>
      <c r="K969" s="53"/>
      <c r="L969" s="53"/>
      <c r="M969" s="53"/>
      <c r="N969" s="53"/>
      <c r="O969" s="53"/>
      <c r="P969" s="53"/>
      <c r="Q969" s="53"/>
      <c r="R969" s="53"/>
    </row>
    <row r="970" spans="1:18" ht="13.5" customHeight="1" x14ac:dyDescent="0.3">
      <c r="A970" s="53"/>
      <c r="B970" s="78"/>
      <c r="C970" s="78"/>
      <c r="D970" s="78"/>
      <c r="E970" s="78"/>
      <c r="F970" s="53"/>
      <c r="G970" s="53"/>
      <c r="H970" s="53"/>
      <c r="I970" s="100"/>
      <c r="J970" s="53"/>
      <c r="K970" s="53"/>
      <c r="L970" s="53"/>
      <c r="M970" s="53"/>
      <c r="N970" s="53"/>
      <c r="O970" s="53"/>
      <c r="P970" s="53"/>
      <c r="Q970" s="53"/>
      <c r="R970" s="53"/>
    </row>
    <row r="971" spans="1:18" ht="13.5" customHeight="1" x14ac:dyDescent="0.3">
      <c r="A971" s="53"/>
      <c r="B971" s="78"/>
      <c r="C971" s="78"/>
      <c r="D971" s="78"/>
      <c r="E971" s="78"/>
      <c r="F971" s="53"/>
      <c r="G971" s="53"/>
      <c r="H971" s="53"/>
      <c r="I971" s="100"/>
      <c r="J971" s="53"/>
      <c r="K971" s="53"/>
      <c r="L971" s="53"/>
      <c r="M971" s="53"/>
      <c r="N971" s="53"/>
      <c r="O971" s="53"/>
      <c r="P971" s="53"/>
      <c r="Q971" s="53"/>
      <c r="R971" s="53"/>
    </row>
    <row r="972" spans="1:18" ht="13.5" customHeight="1" x14ac:dyDescent="0.3">
      <c r="A972" s="53"/>
      <c r="B972" s="78"/>
      <c r="C972" s="78"/>
      <c r="D972" s="78"/>
      <c r="E972" s="78"/>
      <c r="F972" s="53"/>
      <c r="G972" s="53"/>
      <c r="H972" s="53"/>
      <c r="I972" s="100"/>
      <c r="J972" s="53"/>
      <c r="K972" s="53"/>
      <c r="L972" s="53"/>
      <c r="M972" s="53"/>
      <c r="N972" s="53"/>
      <c r="O972" s="53"/>
      <c r="P972" s="53"/>
      <c r="Q972" s="53"/>
      <c r="R972" s="53"/>
    </row>
    <row r="973" spans="1:18" ht="13.5" customHeight="1" x14ac:dyDescent="0.3">
      <c r="A973" s="53"/>
      <c r="B973" s="78"/>
      <c r="C973" s="78"/>
      <c r="D973" s="78"/>
      <c r="E973" s="78"/>
      <c r="F973" s="53"/>
      <c r="G973" s="53"/>
      <c r="H973" s="53"/>
      <c r="I973" s="100"/>
      <c r="J973" s="53"/>
      <c r="K973" s="53"/>
      <c r="L973" s="53"/>
      <c r="M973" s="53"/>
      <c r="N973" s="53"/>
      <c r="O973" s="53"/>
      <c r="P973" s="53"/>
      <c r="Q973" s="53"/>
      <c r="R973" s="53"/>
    </row>
    <row r="974" spans="1:18" ht="13.5" customHeight="1" x14ac:dyDescent="0.3">
      <c r="A974" s="53"/>
      <c r="B974" s="78"/>
      <c r="C974" s="78"/>
      <c r="D974" s="78"/>
      <c r="E974" s="78"/>
      <c r="F974" s="53"/>
      <c r="G974" s="53"/>
      <c r="H974" s="53"/>
      <c r="I974" s="100"/>
      <c r="J974" s="53"/>
      <c r="K974" s="53"/>
      <c r="L974" s="53"/>
      <c r="M974" s="53"/>
      <c r="N974" s="53"/>
      <c r="O974" s="53"/>
      <c r="P974" s="53"/>
      <c r="Q974" s="53"/>
      <c r="R974" s="53"/>
    </row>
    <row r="975" spans="1:18" ht="13.5" customHeight="1" x14ac:dyDescent="0.3">
      <c r="A975" s="53"/>
      <c r="B975" s="78"/>
      <c r="C975" s="78"/>
      <c r="D975" s="78"/>
      <c r="E975" s="78"/>
      <c r="F975" s="53"/>
      <c r="G975" s="53"/>
      <c r="H975" s="53"/>
      <c r="I975" s="100"/>
      <c r="J975" s="53"/>
      <c r="K975" s="53"/>
      <c r="L975" s="53"/>
      <c r="M975" s="53"/>
      <c r="N975" s="53"/>
      <c r="O975" s="53"/>
      <c r="P975" s="53"/>
      <c r="Q975" s="53"/>
      <c r="R975" s="53"/>
    </row>
    <row r="976" spans="1:18" ht="13.5" customHeight="1" x14ac:dyDescent="0.3">
      <c r="A976" s="53"/>
      <c r="B976" s="78"/>
      <c r="C976" s="78"/>
      <c r="D976" s="78"/>
      <c r="E976" s="78"/>
      <c r="F976" s="53"/>
      <c r="G976" s="53"/>
      <c r="H976" s="53"/>
      <c r="I976" s="100"/>
      <c r="J976" s="53"/>
      <c r="K976" s="53"/>
      <c r="L976" s="53"/>
      <c r="M976" s="53"/>
      <c r="N976" s="53"/>
      <c r="O976" s="53"/>
      <c r="P976" s="53"/>
      <c r="Q976" s="53"/>
      <c r="R976" s="53"/>
    </row>
    <row r="977" spans="1:18" ht="13.5" customHeight="1" x14ac:dyDescent="0.3">
      <c r="A977" s="53"/>
      <c r="B977" s="78"/>
      <c r="C977" s="78"/>
      <c r="D977" s="78"/>
      <c r="E977" s="78"/>
      <c r="F977" s="53"/>
      <c r="G977" s="53"/>
      <c r="H977" s="53"/>
      <c r="I977" s="100"/>
      <c r="J977" s="53"/>
      <c r="K977" s="53"/>
      <c r="L977" s="53"/>
      <c r="M977" s="53"/>
      <c r="N977" s="53"/>
      <c r="O977" s="53"/>
      <c r="P977" s="53"/>
      <c r="Q977" s="53"/>
      <c r="R977" s="53"/>
    </row>
    <row r="978" spans="1:18" ht="13.5" customHeight="1" x14ac:dyDescent="0.3">
      <c r="A978" s="53"/>
      <c r="B978" s="78"/>
      <c r="C978" s="78"/>
      <c r="D978" s="78"/>
      <c r="E978" s="78"/>
      <c r="F978" s="53"/>
      <c r="G978" s="53"/>
      <c r="H978" s="53"/>
      <c r="I978" s="100"/>
      <c r="J978" s="53"/>
      <c r="K978" s="53"/>
      <c r="L978" s="53"/>
      <c r="M978" s="53"/>
      <c r="N978" s="53"/>
      <c r="O978" s="53"/>
      <c r="P978" s="53"/>
      <c r="Q978" s="53"/>
      <c r="R978" s="53"/>
    </row>
    <row r="979" spans="1:18" ht="13.5" customHeight="1" x14ac:dyDescent="0.3">
      <c r="A979" s="53"/>
      <c r="B979" s="78"/>
      <c r="C979" s="78"/>
      <c r="D979" s="78"/>
      <c r="E979" s="78"/>
      <c r="F979" s="53"/>
      <c r="G979" s="53"/>
      <c r="H979" s="53"/>
      <c r="I979" s="100"/>
      <c r="J979" s="53"/>
      <c r="K979" s="53"/>
      <c r="L979" s="53"/>
      <c r="M979" s="53"/>
      <c r="N979" s="53"/>
      <c r="O979" s="53"/>
      <c r="P979" s="53"/>
      <c r="Q979" s="53"/>
      <c r="R979" s="53"/>
    </row>
    <row r="980" spans="1:18" ht="13.5" customHeight="1" x14ac:dyDescent="0.3">
      <c r="A980" s="53"/>
      <c r="B980" s="78"/>
      <c r="C980" s="78"/>
      <c r="D980" s="78"/>
      <c r="E980" s="78"/>
      <c r="F980" s="53"/>
      <c r="G980" s="53"/>
      <c r="H980" s="53"/>
      <c r="I980" s="100"/>
      <c r="J980" s="53"/>
      <c r="K980" s="53"/>
      <c r="L980" s="53"/>
      <c r="M980" s="53"/>
      <c r="N980" s="53"/>
      <c r="O980" s="53"/>
      <c r="P980" s="53"/>
      <c r="Q980" s="53"/>
      <c r="R980" s="53"/>
    </row>
    <row r="981" spans="1:18" ht="13.5" customHeight="1" x14ac:dyDescent="0.3">
      <c r="A981" s="53"/>
      <c r="B981" s="78"/>
      <c r="C981" s="78"/>
      <c r="D981" s="78"/>
      <c r="E981" s="78"/>
      <c r="F981" s="53"/>
      <c r="G981" s="53"/>
      <c r="H981" s="53"/>
      <c r="I981" s="100"/>
      <c r="J981" s="53"/>
      <c r="K981" s="53"/>
      <c r="L981" s="53"/>
      <c r="M981" s="53"/>
      <c r="N981" s="53"/>
      <c r="O981" s="53"/>
      <c r="P981" s="53"/>
      <c r="Q981" s="53"/>
      <c r="R981" s="53"/>
    </row>
    <row r="982" spans="1:18" ht="13.5" customHeight="1" x14ac:dyDescent="0.3">
      <c r="A982" s="53"/>
      <c r="B982" s="78"/>
      <c r="C982" s="78"/>
      <c r="D982" s="78"/>
      <c r="E982" s="78"/>
      <c r="F982" s="53"/>
      <c r="G982" s="53"/>
      <c r="H982" s="53"/>
      <c r="I982" s="100"/>
      <c r="J982" s="53"/>
      <c r="K982" s="53"/>
      <c r="L982" s="53"/>
      <c r="M982" s="53"/>
      <c r="N982" s="53"/>
      <c r="O982" s="53"/>
      <c r="P982" s="53"/>
      <c r="Q982" s="53"/>
      <c r="R982" s="53"/>
    </row>
    <row r="983" spans="1:18" ht="13.5" customHeight="1" x14ac:dyDescent="0.3">
      <c r="A983" s="53"/>
      <c r="B983" s="78"/>
      <c r="C983" s="78"/>
      <c r="D983" s="78"/>
      <c r="E983" s="78"/>
      <c r="F983" s="53"/>
      <c r="G983" s="53"/>
      <c r="H983" s="53"/>
      <c r="I983" s="100"/>
      <c r="J983" s="53"/>
      <c r="K983" s="53"/>
      <c r="L983" s="53"/>
      <c r="M983" s="53"/>
      <c r="N983" s="53"/>
      <c r="O983" s="53"/>
      <c r="P983" s="53"/>
      <c r="Q983" s="53"/>
      <c r="R983" s="53"/>
    </row>
    <row r="984" spans="1:18" ht="13.5" customHeight="1" x14ac:dyDescent="0.3">
      <c r="A984" s="53"/>
      <c r="B984" s="78"/>
      <c r="C984" s="78"/>
      <c r="D984" s="78"/>
      <c r="E984" s="78"/>
      <c r="F984" s="53"/>
      <c r="G984" s="53"/>
      <c r="H984" s="53"/>
      <c r="I984" s="100"/>
      <c r="J984" s="53"/>
      <c r="K984" s="53"/>
      <c r="L984" s="53"/>
      <c r="M984" s="53"/>
      <c r="N984" s="53"/>
      <c r="O984" s="53"/>
      <c r="P984" s="53"/>
      <c r="Q984" s="53"/>
      <c r="R984" s="53"/>
    </row>
  </sheetData>
  <mergeCells count="30">
    <mergeCell ref="C36:E36"/>
    <mergeCell ref="C25:E25"/>
    <mergeCell ref="C26:E26"/>
    <mergeCell ref="C27:E27"/>
    <mergeCell ref="C28:E28"/>
    <mergeCell ref="C29:E29"/>
    <mergeCell ref="C30:E30"/>
    <mergeCell ref="C31:E31"/>
    <mergeCell ref="C32:E32"/>
    <mergeCell ref="C33:E33"/>
    <mergeCell ref="C34:E34"/>
    <mergeCell ref="C35:E35"/>
    <mergeCell ref="C24:E24"/>
    <mergeCell ref="A15:E15"/>
    <mergeCell ref="F15:H15"/>
    <mergeCell ref="C16:E16"/>
    <mergeCell ref="C17:E17"/>
    <mergeCell ref="C19:E19"/>
    <mergeCell ref="C20:E20"/>
    <mergeCell ref="C21:E21"/>
    <mergeCell ref="C22:E22"/>
    <mergeCell ref="C23:E23"/>
    <mergeCell ref="J17:P17"/>
    <mergeCell ref="C18:E18"/>
    <mergeCell ref="A1:I1"/>
    <mergeCell ref="A2:I2"/>
    <mergeCell ref="A3:E3"/>
    <mergeCell ref="F3:H3"/>
    <mergeCell ref="J5:P5"/>
    <mergeCell ref="A14:E14"/>
  </mergeCells>
  <pageMargins left="0.70866141732283472" right="0.70866141732283472" top="0.74803149606299213" bottom="0.74803149606299213" header="0" footer="0"/>
  <pageSetup orientation="landscape" r:id="rId1"/>
  <ignoredErrors>
    <ignoredError sqref="A5:A9" numberStoredAsText="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8E1D6-D423-47B6-B42D-22467C28F1F4}">
  <sheetPr>
    <tabColor theme="7" tint="0.79998168889431442"/>
  </sheetPr>
  <dimension ref="A1:R984"/>
  <sheetViews>
    <sheetView zoomScaleNormal="100" workbookViewId="0">
      <selection activeCell="K22" sqref="K22"/>
    </sheetView>
  </sheetViews>
  <sheetFormatPr baseColWidth="10" defaultColWidth="12.54296875" defaultRowHeight="15" customHeight="1" x14ac:dyDescent="0.3"/>
  <cols>
    <col min="1" max="1" width="5.1796875" style="54" customWidth="1"/>
    <col min="2" max="2" width="3.81640625" style="54" customWidth="1"/>
    <col min="3" max="3" width="26.1796875" style="54" customWidth="1"/>
    <col min="4" max="4" width="28.81640625" style="54" customWidth="1"/>
    <col min="5" max="5" width="42.1796875" style="54" customWidth="1"/>
    <col min="6" max="8" width="17.54296875" style="54" customWidth="1"/>
    <col min="9" max="18" width="8.54296875" style="54" customWidth="1"/>
    <col min="19" max="16384" width="12.54296875" style="54"/>
  </cols>
  <sheetData>
    <row r="1" spans="1:18" s="39" customFormat="1" ht="45" customHeight="1" x14ac:dyDescent="0.35">
      <c r="A1" s="520" t="s">
        <v>313</v>
      </c>
      <c r="B1" s="545"/>
      <c r="C1" s="545"/>
      <c r="D1" s="545"/>
      <c r="E1" s="545"/>
      <c r="F1" s="545"/>
      <c r="G1" s="545"/>
      <c r="H1" s="545"/>
      <c r="I1" s="545"/>
      <c r="J1" s="38"/>
      <c r="K1" s="38"/>
      <c r="L1" s="38"/>
      <c r="M1" s="38"/>
      <c r="N1" s="38"/>
      <c r="O1" s="38"/>
      <c r="P1" s="38"/>
      <c r="Q1" s="38"/>
      <c r="R1" s="38"/>
    </row>
    <row r="2" spans="1:18" ht="15" customHeight="1" x14ac:dyDescent="0.3">
      <c r="A2" s="546"/>
      <c r="B2" s="547"/>
      <c r="C2" s="547"/>
      <c r="D2" s="547"/>
      <c r="E2" s="547"/>
      <c r="F2" s="547"/>
      <c r="G2" s="547"/>
      <c r="H2" s="547"/>
      <c r="I2" s="547"/>
      <c r="J2" s="53"/>
      <c r="K2" s="53"/>
      <c r="L2" s="53"/>
      <c r="M2" s="53"/>
      <c r="N2" s="53"/>
      <c r="O2" s="53"/>
      <c r="P2" s="53"/>
      <c r="Q2" s="53"/>
      <c r="R2" s="53"/>
    </row>
    <row r="3" spans="1:18" ht="30" customHeight="1" x14ac:dyDescent="0.3">
      <c r="A3" s="548" t="s">
        <v>314</v>
      </c>
      <c r="B3" s="549"/>
      <c r="C3" s="549"/>
      <c r="D3" s="549"/>
      <c r="E3" s="550"/>
      <c r="F3" s="551" t="s">
        <v>33</v>
      </c>
      <c r="G3" s="552"/>
      <c r="H3" s="552"/>
      <c r="I3" s="55" t="s">
        <v>34</v>
      </c>
      <c r="J3" s="53"/>
      <c r="K3" s="53"/>
      <c r="L3" s="53"/>
      <c r="M3" s="53"/>
      <c r="N3" s="53"/>
      <c r="O3" s="53"/>
      <c r="P3" s="53"/>
      <c r="Q3" s="53"/>
      <c r="R3" s="53"/>
    </row>
    <row r="4" spans="1:18" s="39" customFormat="1" ht="45" customHeight="1" x14ac:dyDescent="0.3">
      <c r="A4" s="56" t="s">
        <v>140</v>
      </c>
      <c r="B4" s="57" t="s">
        <v>22</v>
      </c>
      <c r="C4" s="57" t="s">
        <v>32</v>
      </c>
      <c r="D4" s="58" t="s">
        <v>138</v>
      </c>
      <c r="E4" s="59" t="s">
        <v>315</v>
      </c>
      <c r="F4" s="306" t="s">
        <v>316</v>
      </c>
      <c r="G4" s="60" t="s">
        <v>195</v>
      </c>
      <c r="H4" s="60" t="s">
        <v>196</v>
      </c>
      <c r="I4" s="61"/>
      <c r="J4" s="62"/>
      <c r="K4" s="62"/>
      <c r="L4" s="62"/>
      <c r="M4" s="63"/>
      <c r="N4" s="63"/>
      <c r="O4" s="63"/>
      <c r="P4" s="63"/>
      <c r="Q4" s="63"/>
      <c r="R4" s="63"/>
    </row>
    <row r="5" spans="1:18" ht="13.5" customHeight="1" x14ac:dyDescent="0.3">
      <c r="A5" s="64" t="s">
        <v>24</v>
      </c>
      <c r="B5" s="273"/>
      <c r="C5" s="285"/>
      <c r="D5" s="285"/>
      <c r="E5" s="286"/>
      <c r="F5" s="307"/>
      <c r="G5" s="267"/>
      <c r="H5" s="268"/>
      <c r="I5" s="279"/>
      <c r="J5" s="541"/>
      <c r="K5" s="542"/>
      <c r="L5" s="542"/>
      <c r="M5" s="542"/>
      <c r="N5" s="542"/>
      <c r="O5" s="542"/>
      <c r="P5" s="542"/>
      <c r="Q5" s="66"/>
      <c r="R5" s="66"/>
    </row>
    <row r="6" spans="1:18" ht="13.5" customHeight="1" x14ac:dyDescent="0.3">
      <c r="A6" s="67" t="s">
        <v>25</v>
      </c>
      <c r="B6" s="274"/>
      <c r="C6" s="287"/>
      <c r="D6" s="287"/>
      <c r="E6" s="288"/>
      <c r="F6" s="308"/>
      <c r="G6" s="270"/>
      <c r="H6" s="271"/>
      <c r="I6" s="279"/>
      <c r="J6" s="68"/>
      <c r="K6" s="66"/>
      <c r="L6" s="66"/>
      <c r="M6" s="66"/>
      <c r="N6" s="66"/>
      <c r="O6" s="66"/>
      <c r="P6" s="66"/>
      <c r="Q6" s="66"/>
      <c r="R6" s="66"/>
    </row>
    <row r="7" spans="1:18" ht="13.5" customHeight="1" x14ac:dyDescent="0.3">
      <c r="A7" s="67" t="s">
        <v>26</v>
      </c>
      <c r="B7" s="274"/>
      <c r="C7" s="287"/>
      <c r="D7" s="287"/>
      <c r="E7" s="288"/>
      <c r="F7" s="308"/>
      <c r="G7" s="270"/>
      <c r="H7" s="271"/>
      <c r="I7" s="279"/>
      <c r="J7" s="69"/>
      <c r="K7" s="66"/>
      <c r="L7" s="66"/>
      <c r="M7" s="66"/>
      <c r="N7" s="66"/>
      <c r="O7" s="66"/>
      <c r="P7" s="66"/>
      <c r="Q7" s="66"/>
      <c r="R7" s="66"/>
    </row>
    <row r="8" spans="1:18" ht="13.5" customHeight="1" x14ac:dyDescent="0.3">
      <c r="A8" s="67" t="s">
        <v>27</v>
      </c>
      <c r="B8" s="274"/>
      <c r="C8" s="287"/>
      <c r="D8" s="287"/>
      <c r="E8" s="288"/>
      <c r="F8" s="308"/>
      <c r="G8" s="270"/>
      <c r="H8" s="271"/>
      <c r="I8" s="279"/>
      <c r="J8" s="71"/>
      <c r="K8" s="72"/>
      <c r="L8" s="72"/>
      <c r="M8" s="72"/>
      <c r="N8" s="72"/>
      <c r="O8" s="72"/>
      <c r="P8" s="72"/>
      <c r="Q8" s="72"/>
      <c r="R8" s="72"/>
    </row>
    <row r="9" spans="1:18" ht="13.5" customHeight="1" x14ac:dyDescent="0.3">
      <c r="A9" s="67" t="s">
        <v>28</v>
      </c>
      <c r="B9" s="274"/>
      <c r="C9" s="287"/>
      <c r="D9" s="287"/>
      <c r="E9" s="288"/>
      <c r="F9" s="308"/>
      <c r="G9" s="270"/>
      <c r="H9" s="271"/>
      <c r="I9" s="279"/>
      <c r="J9" s="71"/>
      <c r="K9" s="72"/>
      <c r="L9" s="72"/>
      <c r="M9" s="72"/>
      <c r="N9" s="72"/>
      <c r="O9" s="72"/>
      <c r="P9" s="72"/>
      <c r="Q9" s="72"/>
      <c r="R9" s="72"/>
    </row>
    <row r="10" spans="1:18" ht="13.5" hidden="1" customHeight="1" x14ac:dyDescent="0.3">
      <c r="A10" s="67" t="s">
        <v>29</v>
      </c>
      <c r="B10" s="274"/>
      <c r="C10" s="287"/>
      <c r="D10" s="287"/>
      <c r="E10" s="288"/>
      <c r="F10" s="304"/>
      <c r="G10" s="270"/>
      <c r="H10" s="271"/>
      <c r="I10" s="279"/>
      <c r="J10" s="71"/>
      <c r="K10" s="72"/>
      <c r="L10" s="72"/>
      <c r="M10" s="72"/>
      <c r="N10" s="72"/>
      <c r="O10" s="72"/>
      <c r="P10" s="72"/>
      <c r="Q10" s="72"/>
      <c r="R10" s="72"/>
    </row>
    <row r="11" spans="1:18" ht="13.5" hidden="1" customHeight="1" x14ac:dyDescent="0.3">
      <c r="A11" s="67" t="s">
        <v>30</v>
      </c>
      <c r="B11" s="274"/>
      <c r="C11" s="287"/>
      <c r="D11" s="287"/>
      <c r="E11" s="288"/>
      <c r="F11" s="304"/>
      <c r="G11" s="270"/>
      <c r="H11" s="271"/>
      <c r="I11" s="279"/>
      <c r="J11" s="71"/>
      <c r="K11" s="72"/>
      <c r="L11" s="72"/>
      <c r="M11" s="72"/>
      <c r="N11" s="72"/>
      <c r="O11" s="72"/>
      <c r="P11" s="72"/>
      <c r="Q11" s="72"/>
      <c r="R11" s="72"/>
    </row>
    <row r="12" spans="1:18" ht="13.5" hidden="1" customHeight="1" x14ac:dyDescent="0.3">
      <c r="A12" s="67" t="s">
        <v>31</v>
      </c>
      <c r="B12" s="280"/>
      <c r="C12" s="289"/>
      <c r="D12" s="289"/>
      <c r="E12" s="288"/>
      <c r="F12" s="304"/>
      <c r="G12" s="270"/>
      <c r="H12" s="271"/>
      <c r="I12" s="279"/>
      <c r="J12" s="71"/>
      <c r="K12" s="72"/>
      <c r="L12" s="72"/>
      <c r="M12" s="72"/>
      <c r="N12" s="72"/>
      <c r="O12" s="72"/>
      <c r="P12" s="72"/>
      <c r="Q12" s="72"/>
      <c r="R12" s="72"/>
    </row>
    <row r="13" spans="1:18" ht="13.5" customHeight="1" x14ac:dyDescent="0.3">
      <c r="A13" s="281"/>
      <c r="B13" s="282">
        <f>SUM(B5:B12)</f>
        <v>0</v>
      </c>
      <c r="C13" s="283"/>
      <c r="D13" s="283"/>
      <c r="E13" s="283"/>
      <c r="F13" s="305">
        <f>SUM(F5:F12)</f>
        <v>0</v>
      </c>
      <c r="G13" s="284">
        <f>SUM(G5:G12)</f>
        <v>0</v>
      </c>
      <c r="H13" s="284">
        <f>SUM(H5:H12)</f>
        <v>0</v>
      </c>
      <c r="I13" s="282">
        <f>SUM(I5:I12)</f>
        <v>0</v>
      </c>
      <c r="J13" s="69"/>
      <c r="K13" s="53"/>
      <c r="L13" s="53"/>
      <c r="M13" s="53"/>
      <c r="N13" s="53"/>
      <c r="O13" s="53"/>
      <c r="P13" s="53"/>
      <c r="Q13" s="53"/>
      <c r="R13" s="53"/>
    </row>
    <row r="14" spans="1:18" ht="30" customHeight="1" x14ac:dyDescent="0.3">
      <c r="A14" s="553"/>
      <c r="B14" s="553"/>
      <c r="C14" s="553"/>
      <c r="D14" s="553"/>
      <c r="E14" s="553"/>
      <c r="F14" s="73"/>
      <c r="G14" s="74"/>
      <c r="H14" s="74"/>
      <c r="I14" s="75"/>
      <c r="J14" s="76"/>
      <c r="K14" s="76"/>
      <c r="L14" s="76"/>
      <c r="M14" s="76"/>
      <c r="N14" s="76"/>
      <c r="O14" s="76"/>
      <c r="P14" s="76"/>
      <c r="Q14" s="76"/>
      <c r="R14" s="76"/>
    </row>
    <row r="15" spans="1:18" ht="30" customHeight="1" x14ac:dyDescent="0.3">
      <c r="A15" s="548" t="s">
        <v>194</v>
      </c>
      <c r="B15" s="549"/>
      <c r="C15" s="549"/>
      <c r="D15" s="549"/>
      <c r="E15" s="550"/>
      <c r="F15" s="551" t="s">
        <v>33</v>
      </c>
      <c r="G15" s="552"/>
      <c r="H15" s="552"/>
      <c r="I15" s="55" t="s">
        <v>34</v>
      </c>
      <c r="J15" s="76"/>
      <c r="K15" s="76"/>
      <c r="L15" s="76"/>
      <c r="M15" s="76"/>
      <c r="N15" s="76"/>
      <c r="O15" s="76"/>
      <c r="P15" s="76"/>
      <c r="Q15" s="76"/>
      <c r="R15" s="76"/>
    </row>
    <row r="16" spans="1:18" ht="30" customHeight="1" x14ac:dyDescent="0.3">
      <c r="A16" s="77" t="s">
        <v>140</v>
      </c>
      <c r="B16" s="57" t="s">
        <v>22</v>
      </c>
      <c r="C16" s="554" t="s">
        <v>273</v>
      </c>
      <c r="D16" s="555"/>
      <c r="E16" s="556"/>
      <c r="F16" s="40" t="s">
        <v>164</v>
      </c>
      <c r="G16" s="40" t="s">
        <v>195</v>
      </c>
      <c r="H16" s="41" t="s">
        <v>139</v>
      </c>
      <c r="I16" s="61"/>
      <c r="J16" s="76"/>
      <c r="K16" s="76"/>
      <c r="L16" s="76"/>
      <c r="M16" s="76"/>
      <c r="N16" s="76"/>
      <c r="O16" s="76"/>
      <c r="P16" s="76"/>
      <c r="Q16" s="76"/>
      <c r="R16" s="76"/>
    </row>
    <row r="17" spans="1:18" ht="13.5" customHeight="1" x14ac:dyDescent="0.3">
      <c r="A17" s="272"/>
      <c r="B17" s="273"/>
      <c r="C17" s="543"/>
      <c r="D17" s="543"/>
      <c r="E17" s="544"/>
      <c r="F17" s="269"/>
      <c r="G17" s="270"/>
      <c r="H17" s="271"/>
      <c r="I17" s="65"/>
      <c r="J17" s="541"/>
      <c r="K17" s="542"/>
      <c r="L17" s="542"/>
      <c r="M17" s="542"/>
      <c r="N17" s="542"/>
      <c r="O17" s="542"/>
      <c r="P17" s="542"/>
      <c r="Q17" s="53"/>
      <c r="R17" s="53"/>
    </row>
    <row r="18" spans="1:18" ht="13.5" customHeight="1" x14ac:dyDescent="0.3">
      <c r="A18" s="272"/>
      <c r="B18" s="274"/>
      <c r="C18" s="543"/>
      <c r="D18" s="543"/>
      <c r="E18" s="544"/>
      <c r="F18" s="269"/>
      <c r="G18" s="270"/>
      <c r="H18" s="271"/>
      <c r="I18" s="65"/>
      <c r="J18" s="53"/>
      <c r="K18" s="53"/>
      <c r="L18" s="53"/>
      <c r="M18" s="53"/>
      <c r="N18" s="53"/>
      <c r="O18" s="53"/>
      <c r="P18" s="53"/>
      <c r="Q18" s="53"/>
      <c r="R18" s="53"/>
    </row>
    <row r="19" spans="1:18" ht="13.5" customHeight="1" x14ac:dyDescent="0.3">
      <c r="A19" s="272"/>
      <c r="B19" s="274"/>
      <c r="C19" s="543"/>
      <c r="D19" s="543"/>
      <c r="E19" s="544"/>
      <c r="F19" s="269"/>
      <c r="G19" s="270"/>
      <c r="H19" s="271"/>
      <c r="I19" s="65"/>
      <c r="J19" s="53"/>
      <c r="K19" s="53"/>
      <c r="L19" s="53"/>
      <c r="M19" s="53"/>
      <c r="N19" s="53"/>
      <c r="O19" s="53"/>
      <c r="P19" s="53"/>
      <c r="Q19" s="53"/>
      <c r="R19" s="53"/>
    </row>
    <row r="20" spans="1:18" ht="13.5" customHeight="1" x14ac:dyDescent="0.3">
      <c r="A20" s="272"/>
      <c r="B20" s="274"/>
      <c r="C20" s="557"/>
      <c r="D20" s="558"/>
      <c r="E20" s="559"/>
      <c r="F20" s="269"/>
      <c r="G20" s="270"/>
      <c r="H20" s="271"/>
      <c r="I20" s="70"/>
      <c r="J20" s="53"/>
      <c r="K20" s="53"/>
      <c r="L20" s="53"/>
      <c r="M20" s="53"/>
      <c r="N20" s="53"/>
      <c r="O20" s="53"/>
      <c r="P20" s="53"/>
      <c r="Q20" s="53"/>
      <c r="R20" s="53"/>
    </row>
    <row r="21" spans="1:18" ht="13.5" customHeight="1" x14ac:dyDescent="0.3">
      <c r="A21" s="272"/>
      <c r="B21" s="274"/>
      <c r="C21" s="543"/>
      <c r="D21" s="543"/>
      <c r="E21" s="544"/>
      <c r="F21" s="269"/>
      <c r="G21" s="270"/>
      <c r="H21" s="271"/>
      <c r="I21" s="70"/>
      <c r="J21" s="53"/>
      <c r="K21" s="53"/>
      <c r="L21" s="53"/>
      <c r="M21" s="53"/>
      <c r="N21" s="53"/>
      <c r="O21" s="53"/>
      <c r="P21" s="53"/>
      <c r="Q21" s="53"/>
      <c r="R21" s="53"/>
    </row>
    <row r="22" spans="1:18" ht="13.5" customHeight="1" x14ac:dyDescent="0.3">
      <c r="A22" s="272"/>
      <c r="B22" s="274"/>
      <c r="C22" s="543"/>
      <c r="D22" s="543"/>
      <c r="E22" s="544"/>
      <c r="F22" s="269"/>
      <c r="G22" s="270"/>
      <c r="H22" s="271"/>
      <c r="I22" s="70"/>
      <c r="J22" s="53"/>
      <c r="K22" s="53"/>
      <c r="L22" s="53"/>
      <c r="M22" s="53"/>
      <c r="N22" s="53"/>
      <c r="O22" s="53"/>
      <c r="P22" s="53"/>
      <c r="Q22" s="53"/>
      <c r="R22" s="53"/>
    </row>
    <row r="23" spans="1:18" ht="13.5" customHeight="1" x14ac:dyDescent="0.3">
      <c r="A23" s="272"/>
      <c r="B23" s="274"/>
      <c r="C23" s="543"/>
      <c r="D23" s="543"/>
      <c r="E23" s="544"/>
      <c r="F23" s="269"/>
      <c r="G23" s="270"/>
      <c r="H23" s="271"/>
      <c r="I23" s="70"/>
      <c r="J23" s="53"/>
      <c r="K23" s="53"/>
      <c r="L23" s="53"/>
      <c r="M23" s="53"/>
      <c r="N23" s="53"/>
      <c r="O23" s="53"/>
      <c r="P23" s="53"/>
      <c r="Q23" s="53"/>
      <c r="R23" s="53"/>
    </row>
    <row r="24" spans="1:18" ht="13.5" customHeight="1" x14ac:dyDescent="0.3">
      <c r="A24" s="272"/>
      <c r="B24" s="274"/>
      <c r="C24" s="543"/>
      <c r="D24" s="543"/>
      <c r="E24" s="544"/>
      <c r="F24" s="269"/>
      <c r="G24" s="270"/>
      <c r="H24" s="271"/>
      <c r="I24" s="70"/>
      <c r="J24" s="53"/>
      <c r="K24" s="53"/>
      <c r="L24" s="53"/>
      <c r="M24" s="53"/>
      <c r="N24" s="53"/>
      <c r="O24" s="53"/>
      <c r="P24" s="53"/>
      <c r="Q24" s="53"/>
      <c r="R24" s="53"/>
    </row>
    <row r="25" spans="1:18" ht="13.5" customHeight="1" x14ac:dyDescent="0.3">
      <c r="A25" s="272"/>
      <c r="B25" s="274"/>
      <c r="C25" s="543"/>
      <c r="D25" s="543"/>
      <c r="E25" s="544"/>
      <c r="F25" s="269"/>
      <c r="G25" s="270"/>
      <c r="H25" s="271"/>
      <c r="I25" s="65"/>
      <c r="J25" s="53"/>
      <c r="K25" s="53"/>
      <c r="L25" s="53"/>
      <c r="M25" s="53"/>
      <c r="N25" s="53"/>
      <c r="O25" s="53"/>
      <c r="P25" s="53"/>
      <c r="Q25" s="53"/>
      <c r="R25" s="53"/>
    </row>
    <row r="26" spans="1:18" ht="13.5" customHeight="1" x14ac:dyDescent="0.3">
      <c r="A26" s="272"/>
      <c r="B26" s="274"/>
      <c r="C26" s="543"/>
      <c r="D26" s="543"/>
      <c r="E26" s="544"/>
      <c r="F26" s="269"/>
      <c r="G26" s="270"/>
      <c r="H26" s="271"/>
      <c r="I26" s="65"/>
      <c r="J26" s="53"/>
      <c r="K26" s="53"/>
      <c r="L26" s="53"/>
      <c r="M26" s="53"/>
      <c r="N26" s="53"/>
      <c r="O26" s="53"/>
      <c r="P26" s="53"/>
      <c r="Q26" s="53"/>
      <c r="R26" s="53"/>
    </row>
    <row r="27" spans="1:18" ht="13.5" customHeight="1" x14ac:dyDescent="0.3">
      <c r="A27" s="272"/>
      <c r="B27" s="274"/>
      <c r="C27" s="560"/>
      <c r="D27" s="561"/>
      <c r="E27" s="562"/>
      <c r="F27" s="269"/>
      <c r="G27" s="270"/>
      <c r="H27" s="271"/>
      <c r="I27" s="65"/>
      <c r="J27" s="53"/>
      <c r="K27" s="53"/>
      <c r="L27" s="53"/>
      <c r="M27" s="53"/>
      <c r="N27" s="53"/>
      <c r="O27" s="53"/>
      <c r="P27" s="53"/>
      <c r="Q27" s="53"/>
      <c r="R27" s="53"/>
    </row>
    <row r="28" spans="1:18" ht="13.5" customHeight="1" x14ac:dyDescent="0.3">
      <c r="A28" s="272"/>
      <c r="B28" s="274"/>
      <c r="C28" s="543"/>
      <c r="D28" s="543"/>
      <c r="E28" s="544"/>
      <c r="F28" s="269"/>
      <c r="G28" s="270"/>
      <c r="H28" s="271"/>
      <c r="I28" s="65"/>
      <c r="J28" s="53"/>
      <c r="K28" s="53"/>
      <c r="L28" s="53"/>
      <c r="M28" s="53"/>
      <c r="N28" s="53"/>
      <c r="O28" s="53"/>
      <c r="P28" s="53"/>
      <c r="Q28" s="53"/>
      <c r="R28" s="53"/>
    </row>
    <row r="29" spans="1:18" ht="13.5" customHeight="1" x14ac:dyDescent="0.3">
      <c r="A29" s="272"/>
      <c r="B29" s="274"/>
      <c r="C29" s="543"/>
      <c r="D29" s="543"/>
      <c r="E29" s="544"/>
      <c r="F29" s="269"/>
      <c r="G29" s="270"/>
      <c r="H29" s="271"/>
      <c r="I29" s="65"/>
      <c r="J29" s="53"/>
      <c r="K29" s="53"/>
      <c r="L29" s="53"/>
      <c r="M29" s="53"/>
      <c r="N29" s="53"/>
      <c r="O29" s="53"/>
      <c r="P29" s="53"/>
      <c r="Q29" s="53"/>
      <c r="R29" s="53"/>
    </row>
    <row r="30" spans="1:18" ht="13.5" customHeight="1" x14ac:dyDescent="0.3">
      <c r="A30" s="272"/>
      <c r="B30" s="274"/>
      <c r="C30" s="543"/>
      <c r="D30" s="543"/>
      <c r="E30" s="544"/>
      <c r="F30" s="269"/>
      <c r="G30" s="270"/>
      <c r="H30" s="271"/>
      <c r="I30" s="70"/>
      <c r="J30" s="53"/>
      <c r="K30" s="53"/>
      <c r="L30" s="53"/>
      <c r="M30" s="53"/>
      <c r="N30" s="53"/>
      <c r="O30" s="53"/>
      <c r="P30" s="53"/>
      <c r="Q30" s="53"/>
      <c r="R30" s="53"/>
    </row>
    <row r="31" spans="1:18" ht="13.5" customHeight="1" x14ac:dyDescent="0.3">
      <c r="A31" s="272"/>
      <c r="B31" s="274"/>
      <c r="C31" s="543"/>
      <c r="D31" s="543"/>
      <c r="E31" s="544"/>
      <c r="F31" s="269"/>
      <c r="G31" s="270"/>
      <c r="H31" s="271"/>
      <c r="I31" s="70"/>
      <c r="J31" s="53"/>
      <c r="K31" s="53"/>
      <c r="L31" s="53"/>
      <c r="M31" s="53"/>
      <c r="N31" s="53"/>
      <c r="O31" s="53"/>
      <c r="P31" s="53"/>
      <c r="Q31" s="53"/>
      <c r="R31" s="53"/>
    </row>
    <row r="32" spans="1:18" ht="13.5" customHeight="1" x14ac:dyDescent="0.3">
      <c r="A32" s="272"/>
      <c r="B32" s="274"/>
      <c r="C32" s="543"/>
      <c r="D32" s="543"/>
      <c r="E32" s="544"/>
      <c r="F32" s="269"/>
      <c r="G32" s="270"/>
      <c r="H32" s="271"/>
      <c r="I32" s="70"/>
      <c r="J32" s="53"/>
      <c r="K32" s="53"/>
      <c r="L32" s="53"/>
      <c r="M32" s="53"/>
      <c r="N32" s="53"/>
      <c r="O32" s="53"/>
      <c r="P32" s="53"/>
      <c r="Q32" s="53"/>
      <c r="R32" s="53"/>
    </row>
    <row r="33" spans="1:18" ht="13.5" customHeight="1" x14ac:dyDescent="0.3">
      <c r="A33" s="272"/>
      <c r="B33" s="274"/>
      <c r="C33" s="543"/>
      <c r="D33" s="543"/>
      <c r="E33" s="544"/>
      <c r="F33" s="269"/>
      <c r="G33" s="270"/>
      <c r="H33" s="271"/>
      <c r="I33" s="70"/>
      <c r="J33" s="53"/>
      <c r="K33" s="53"/>
      <c r="L33" s="53"/>
      <c r="M33" s="53"/>
      <c r="N33" s="53"/>
      <c r="O33" s="53"/>
      <c r="P33" s="53"/>
      <c r="Q33" s="53"/>
      <c r="R33" s="53"/>
    </row>
    <row r="34" spans="1:18" ht="13.5" customHeight="1" x14ac:dyDescent="0.3">
      <c r="A34" s="272"/>
      <c r="B34" s="274"/>
      <c r="C34" s="543"/>
      <c r="D34" s="543"/>
      <c r="E34" s="544"/>
      <c r="F34" s="269"/>
      <c r="G34" s="270"/>
      <c r="H34" s="271"/>
      <c r="I34" s="70"/>
      <c r="J34" s="53"/>
      <c r="K34" s="53"/>
      <c r="L34" s="53"/>
      <c r="M34" s="53"/>
      <c r="N34" s="53"/>
      <c r="O34" s="53"/>
      <c r="P34" s="53"/>
      <c r="Q34" s="53"/>
      <c r="R34" s="53"/>
    </row>
    <row r="35" spans="1:18" ht="13.5" customHeight="1" x14ac:dyDescent="0.3">
      <c r="A35" s="272"/>
      <c r="B35" s="274"/>
      <c r="C35" s="543"/>
      <c r="D35" s="543"/>
      <c r="E35" s="544"/>
      <c r="F35" s="269"/>
      <c r="G35" s="270"/>
      <c r="H35" s="271"/>
      <c r="I35" s="70"/>
      <c r="J35" s="53"/>
      <c r="K35" s="53"/>
      <c r="L35" s="53"/>
      <c r="M35" s="53"/>
      <c r="N35" s="53"/>
      <c r="O35" s="53"/>
      <c r="P35" s="53"/>
      <c r="Q35" s="53"/>
      <c r="R35" s="53"/>
    </row>
    <row r="36" spans="1:18" ht="13.5" customHeight="1" x14ac:dyDescent="0.3">
      <c r="A36" s="272"/>
      <c r="B36" s="274"/>
      <c r="C36" s="543"/>
      <c r="D36" s="543"/>
      <c r="E36" s="544"/>
      <c r="F36" s="269"/>
      <c r="G36" s="270"/>
      <c r="H36" s="271"/>
      <c r="I36" s="70"/>
      <c r="J36" s="53"/>
      <c r="K36" s="53"/>
      <c r="L36" s="53"/>
      <c r="M36" s="53"/>
      <c r="N36" s="53"/>
      <c r="O36" s="53"/>
      <c r="P36" s="53"/>
      <c r="Q36" s="53"/>
      <c r="R36" s="53"/>
    </row>
    <row r="37" spans="1:18" ht="13.5" customHeight="1" x14ac:dyDescent="0.3">
      <c r="A37" s="79"/>
      <c r="B37" s="80">
        <f>SUM(B17:B36)</f>
        <v>0</v>
      </c>
      <c r="C37" s="81"/>
      <c r="D37" s="81"/>
      <c r="E37" s="81"/>
      <c r="F37" s="82">
        <f>SUM(F17:F36)</f>
        <v>0</v>
      </c>
      <c r="G37" s="82">
        <f>SUM(G17:G36)</f>
        <v>0</v>
      </c>
      <c r="H37" s="83">
        <f>SUM(H17:H36)</f>
        <v>0</v>
      </c>
      <c r="I37" s="84">
        <f>SUM(I17:I36)</f>
        <v>0</v>
      </c>
      <c r="J37" s="76"/>
      <c r="K37" s="76"/>
      <c r="L37" s="53"/>
      <c r="M37" s="53"/>
      <c r="N37" s="53"/>
      <c r="O37" s="53"/>
      <c r="P37" s="53"/>
      <c r="Q37" s="53"/>
      <c r="R37" s="53"/>
    </row>
    <row r="38" spans="1:18" s="39" customFormat="1" ht="20.149999999999999" customHeight="1" thickBot="1" x14ac:dyDescent="0.4">
      <c r="A38" s="275"/>
      <c r="B38" s="276"/>
      <c r="C38" s="85" t="s">
        <v>190</v>
      </c>
      <c r="D38" s="85"/>
      <c r="E38" s="85"/>
      <c r="F38" s="86"/>
      <c r="G38" s="87"/>
      <c r="H38" s="87"/>
      <c r="I38" s="88"/>
      <c r="J38" s="38"/>
      <c r="K38" s="38"/>
      <c r="L38" s="38"/>
      <c r="M38" s="38"/>
      <c r="N38" s="38"/>
      <c r="O38" s="38"/>
      <c r="P38" s="38"/>
      <c r="Q38" s="38"/>
      <c r="R38" s="38"/>
    </row>
    <row r="39" spans="1:18" s="39" customFormat="1" ht="20.149999999999999" customHeight="1" thickBot="1" x14ac:dyDescent="0.4">
      <c r="A39" s="275"/>
      <c r="B39" s="277"/>
      <c r="C39" s="85" t="s">
        <v>191</v>
      </c>
      <c r="D39" s="85"/>
      <c r="E39" s="85"/>
      <c r="F39" s="86"/>
      <c r="G39" s="87"/>
      <c r="H39" s="87"/>
      <c r="I39" s="103"/>
      <c r="J39" s="38"/>
      <c r="K39" s="38"/>
      <c r="L39" s="38"/>
      <c r="M39" s="38"/>
      <c r="N39" s="38"/>
      <c r="O39" s="38"/>
      <c r="P39" s="38"/>
      <c r="Q39" s="38"/>
      <c r="R39" s="38"/>
    </row>
    <row r="40" spans="1:18" s="39" customFormat="1" ht="20.149999999999999" customHeight="1" thickBot="1" x14ac:dyDescent="0.4">
      <c r="A40" s="275"/>
      <c r="B40" s="278"/>
      <c r="C40" s="89" t="s">
        <v>192</v>
      </c>
      <c r="D40" s="89"/>
      <c r="E40" s="89"/>
      <c r="F40" s="86"/>
      <c r="G40" s="87"/>
      <c r="H40" s="90"/>
      <c r="I40" s="88"/>
      <c r="J40" s="38"/>
      <c r="K40" s="38"/>
      <c r="L40" s="38"/>
      <c r="M40" s="38"/>
      <c r="N40" s="38"/>
      <c r="O40" s="38"/>
      <c r="P40" s="38"/>
      <c r="Q40" s="38"/>
      <c r="R40" s="38"/>
    </row>
    <row r="41" spans="1:18" ht="13.5" customHeight="1" thickBot="1" x14ac:dyDescent="0.35">
      <c r="A41" s="91" t="s">
        <v>23</v>
      </c>
      <c r="B41" s="92">
        <f>SUM(B40+B39+B38+B37+B13)</f>
        <v>0</v>
      </c>
      <c r="C41" s="93"/>
      <c r="D41" s="93"/>
      <c r="E41" s="93"/>
      <c r="F41" s="94">
        <f>SUM(F37+F13)</f>
        <v>0</v>
      </c>
      <c r="G41" s="94">
        <f>SUM(G37+G13)</f>
        <v>0</v>
      </c>
      <c r="H41" s="95">
        <f>SUM(H37+H13)</f>
        <v>0</v>
      </c>
      <c r="I41" s="96"/>
      <c r="J41" s="76"/>
      <c r="K41" s="76"/>
      <c r="L41" s="76"/>
      <c r="M41" s="76"/>
      <c r="N41" s="76"/>
      <c r="O41" s="76"/>
      <c r="P41" s="76"/>
      <c r="Q41" s="76"/>
      <c r="R41" s="76"/>
    </row>
    <row r="42" spans="1:18" ht="13.5" customHeight="1" x14ac:dyDescent="0.3">
      <c r="A42" s="97"/>
      <c r="B42" s="98"/>
      <c r="C42" s="98"/>
      <c r="D42" s="98"/>
      <c r="E42" s="98"/>
      <c r="F42" s="99"/>
      <c r="G42" s="99"/>
      <c r="H42" s="99"/>
      <c r="I42" s="100"/>
      <c r="J42" s="53"/>
      <c r="K42" s="53"/>
      <c r="L42" s="53"/>
      <c r="M42" s="53"/>
      <c r="N42" s="53"/>
      <c r="O42" s="53"/>
      <c r="P42" s="53"/>
      <c r="Q42" s="53"/>
      <c r="R42" s="53"/>
    </row>
    <row r="43" spans="1:18" ht="13.5" customHeight="1" x14ac:dyDescent="0.3">
      <c r="A43" s="53"/>
      <c r="B43" s="78"/>
      <c r="C43" s="78"/>
      <c r="D43" s="78"/>
      <c r="E43" s="78"/>
      <c r="F43" s="53"/>
      <c r="G43" s="53"/>
      <c r="H43" s="53"/>
      <c r="I43" s="100"/>
      <c r="J43" s="53"/>
      <c r="K43" s="53"/>
      <c r="L43" s="53"/>
      <c r="M43" s="53"/>
      <c r="N43" s="53"/>
      <c r="O43" s="53"/>
      <c r="P43" s="53"/>
      <c r="Q43" s="53"/>
      <c r="R43" s="53"/>
    </row>
    <row r="44" spans="1:18" ht="13.5" customHeight="1" x14ac:dyDescent="0.3">
      <c r="A44" s="53"/>
      <c r="B44" s="78"/>
      <c r="C44" s="78"/>
      <c r="D44" s="78"/>
      <c r="E44" s="78"/>
      <c r="F44" s="53"/>
      <c r="G44" s="53"/>
      <c r="H44" s="53"/>
      <c r="I44" s="100"/>
      <c r="J44" s="53"/>
      <c r="K44" s="53"/>
      <c r="L44" s="53"/>
      <c r="M44" s="53"/>
      <c r="N44" s="53"/>
      <c r="O44" s="53"/>
      <c r="P44" s="53"/>
      <c r="Q44" s="53"/>
      <c r="R44" s="53"/>
    </row>
    <row r="45" spans="1:18" ht="13.5" customHeight="1" x14ac:dyDescent="0.3">
      <c r="A45" s="53"/>
      <c r="B45" s="78"/>
      <c r="C45" s="78"/>
      <c r="D45" s="78"/>
      <c r="E45" s="78"/>
      <c r="F45" s="53"/>
      <c r="G45" s="53"/>
      <c r="H45" s="53"/>
      <c r="I45" s="100"/>
      <c r="J45" s="53"/>
      <c r="K45" s="53"/>
      <c r="L45" s="53"/>
      <c r="M45" s="53"/>
      <c r="N45" s="53"/>
      <c r="O45" s="53"/>
      <c r="P45" s="53"/>
      <c r="Q45" s="53"/>
      <c r="R45" s="53"/>
    </row>
    <row r="46" spans="1:18" ht="13.5" customHeight="1" x14ac:dyDescent="0.3">
      <c r="A46" s="53"/>
      <c r="B46" s="78"/>
      <c r="C46" s="78"/>
      <c r="D46" s="78"/>
      <c r="E46" s="78"/>
      <c r="F46" s="53"/>
      <c r="G46" s="53"/>
      <c r="H46" s="53"/>
      <c r="I46" s="100"/>
      <c r="J46" s="53"/>
      <c r="K46" s="53"/>
      <c r="L46" s="53"/>
      <c r="M46" s="53"/>
      <c r="N46" s="53"/>
      <c r="O46" s="53"/>
      <c r="P46" s="53"/>
      <c r="Q46" s="53"/>
      <c r="R46" s="53"/>
    </row>
    <row r="47" spans="1:18" ht="13.5" customHeight="1" x14ac:dyDescent="0.3">
      <c r="A47" s="53"/>
      <c r="B47" s="78"/>
      <c r="C47" s="78"/>
      <c r="D47" s="78"/>
      <c r="E47" s="78"/>
      <c r="F47" s="53"/>
      <c r="G47" s="53"/>
      <c r="H47" s="53"/>
      <c r="I47" s="100"/>
      <c r="J47" s="53"/>
      <c r="K47" s="53"/>
      <c r="L47" s="53"/>
      <c r="M47" s="53"/>
      <c r="N47" s="53"/>
      <c r="O47" s="53"/>
      <c r="P47" s="53"/>
      <c r="Q47" s="53"/>
      <c r="R47" s="53"/>
    </row>
    <row r="48" spans="1:18" ht="13.5" customHeight="1" x14ac:dyDescent="0.3">
      <c r="A48" s="53"/>
      <c r="B48" s="78"/>
      <c r="C48" s="78"/>
      <c r="D48" s="78"/>
      <c r="E48" s="78"/>
      <c r="F48" s="53"/>
      <c r="G48" s="53"/>
      <c r="H48" s="53"/>
      <c r="I48" s="100"/>
      <c r="J48" s="53"/>
      <c r="K48" s="53"/>
      <c r="L48" s="53"/>
      <c r="M48" s="53"/>
      <c r="N48" s="53"/>
      <c r="O48" s="53"/>
      <c r="P48" s="53"/>
      <c r="Q48" s="53"/>
      <c r="R48" s="53"/>
    </row>
    <row r="49" spans="1:18" ht="13.5" customHeight="1" x14ac:dyDescent="0.3">
      <c r="A49" s="53"/>
      <c r="B49" s="78"/>
      <c r="C49" s="78"/>
      <c r="D49" s="78"/>
      <c r="E49" s="78"/>
      <c r="F49" s="53"/>
      <c r="G49" s="53"/>
      <c r="H49" s="53"/>
      <c r="I49" s="100"/>
      <c r="J49" s="53"/>
      <c r="K49" s="53"/>
      <c r="L49" s="53"/>
      <c r="M49" s="53"/>
      <c r="N49" s="53"/>
      <c r="O49" s="53"/>
      <c r="P49" s="53"/>
      <c r="Q49" s="53"/>
      <c r="R49" s="53"/>
    </row>
    <row r="50" spans="1:18" ht="13.5" customHeight="1" x14ac:dyDescent="0.3">
      <c r="A50" s="53"/>
      <c r="B50" s="78"/>
      <c r="C50" s="78"/>
      <c r="D50" s="78"/>
      <c r="E50" s="78"/>
      <c r="F50" s="53"/>
      <c r="G50" s="53"/>
      <c r="H50" s="53"/>
      <c r="I50" s="100"/>
      <c r="J50" s="53"/>
      <c r="K50" s="53"/>
      <c r="L50" s="53"/>
      <c r="M50" s="53"/>
      <c r="N50" s="53"/>
      <c r="O50" s="53"/>
      <c r="P50" s="53"/>
      <c r="Q50" s="53"/>
      <c r="R50" s="53"/>
    </row>
    <row r="51" spans="1:18" ht="13.5" customHeight="1" x14ac:dyDescent="0.3">
      <c r="A51" s="53"/>
      <c r="B51" s="78"/>
      <c r="C51" s="78"/>
      <c r="D51" s="78"/>
      <c r="E51" s="78"/>
      <c r="F51" s="53"/>
      <c r="G51" s="53"/>
      <c r="H51" s="53"/>
      <c r="I51" s="100"/>
      <c r="J51" s="53"/>
      <c r="K51" s="53"/>
      <c r="L51" s="53"/>
      <c r="M51" s="53"/>
      <c r="N51" s="53"/>
      <c r="O51" s="53"/>
      <c r="P51" s="53"/>
      <c r="Q51" s="53"/>
      <c r="R51" s="53"/>
    </row>
    <row r="52" spans="1:18" ht="13.5" customHeight="1" x14ac:dyDescent="0.3">
      <c r="A52" s="53"/>
      <c r="B52" s="78"/>
      <c r="C52" s="78"/>
      <c r="D52" s="78"/>
      <c r="E52" s="78"/>
      <c r="F52" s="53"/>
      <c r="G52" s="53"/>
      <c r="H52" s="53"/>
      <c r="I52" s="100"/>
      <c r="J52" s="53"/>
      <c r="K52" s="53"/>
      <c r="L52" s="53"/>
      <c r="M52" s="53"/>
      <c r="N52" s="53"/>
      <c r="O52" s="53"/>
      <c r="P52" s="53"/>
      <c r="Q52" s="53"/>
      <c r="R52" s="53"/>
    </row>
    <row r="53" spans="1:18" ht="13.5" customHeight="1" x14ac:dyDescent="0.3">
      <c r="A53" s="53"/>
      <c r="B53" s="78"/>
      <c r="C53" s="78"/>
      <c r="D53" s="78"/>
      <c r="E53" s="78"/>
      <c r="F53" s="53"/>
      <c r="G53" s="53"/>
      <c r="H53" s="53"/>
      <c r="I53" s="100"/>
      <c r="J53" s="53"/>
      <c r="K53" s="53"/>
      <c r="L53" s="53"/>
      <c r="M53" s="53"/>
      <c r="N53" s="53"/>
      <c r="O53" s="53"/>
      <c r="P53" s="53"/>
      <c r="Q53" s="53"/>
      <c r="R53" s="53"/>
    </row>
    <row r="54" spans="1:18" ht="13.5" customHeight="1" x14ac:dyDescent="0.3">
      <c r="A54" s="53"/>
      <c r="B54" s="78"/>
      <c r="C54" s="78"/>
      <c r="D54" s="78"/>
      <c r="E54" s="78"/>
      <c r="F54" s="53"/>
      <c r="G54" s="53"/>
      <c r="H54" s="53"/>
      <c r="I54" s="100"/>
      <c r="J54" s="53"/>
      <c r="K54" s="53"/>
      <c r="L54" s="53"/>
      <c r="M54" s="53"/>
      <c r="N54" s="53"/>
      <c r="O54" s="53"/>
      <c r="P54" s="53"/>
      <c r="Q54" s="53"/>
      <c r="R54" s="53"/>
    </row>
    <row r="55" spans="1:18" ht="13.5" customHeight="1" x14ac:dyDescent="0.3">
      <c r="A55" s="53"/>
      <c r="B55" s="78"/>
      <c r="C55" s="78"/>
      <c r="D55" s="78"/>
      <c r="E55" s="78"/>
      <c r="F55" s="53"/>
      <c r="G55" s="53"/>
      <c r="H55" s="53"/>
      <c r="I55" s="100"/>
      <c r="J55" s="53"/>
      <c r="K55" s="53"/>
      <c r="L55" s="53"/>
      <c r="M55" s="53"/>
      <c r="N55" s="53"/>
      <c r="O55" s="53"/>
      <c r="P55" s="53"/>
      <c r="Q55" s="53"/>
      <c r="R55" s="53"/>
    </row>
    <row r="56" spans="1:18" ht="13.5" customHeight="1" x14ac:dyDescent="0.3">
      <c r="A56" s="53"/>
      <c r="B56" s="78"/>
      <c r="C56" s="78"/>
      <c r="D56" s="78"/>
      <c r="E56" s="78"/>
      <c r="F56" s="53"/>
      <c r="G56" s="53"/>
      <c r="H56" s="53"/>
      <c r="I56" s="100"/>
      <c r="J56" s="53"/>
      <c r="K56" s="53"/>
      <c r="L56" s="53"/>
      <c r="M56" s="53"/>
      <c r="N56" s="53"/>
      <c r="O56" s="53"/>
      <c r="P56" s="53"/>
      <c r="Q56" s="53"/>
      <c r="R56" s="53"/>
    </row>
    <row r="57" spans="1:18" ht="13.5" customHeight="1" x14ac:dyDescent="0.3">
      <c r="A57" s="53"/>
      <c r="B57" s="78"/>
      <c r="C57" s="78"/>
      <c r="D57" s="78"/>
      <c r="E57" s="78"/>
      <c r="F57" s="53"/>
      <c r="G57" s="53"/>
      <c r="H57" s="53"/>
      <c r="I57" s="100"/>
      <c r="J57" s="53"/>
      <c r="K57" s="53"/>
      <c r="L57" s="53"/>
      <c r="M57" s="53"/>
      <c r="N57" s="53"/>
      <c r="O57" s="53"/>
      <c r="P57" s="53"/>
      <c r="Q57" s="53"/>
      <c r="R57" s="53"/>
    </row>
    <row r="58" spans="1:18" ht="13.5" customHeight="1" x14ac:dyDescent="0.3">
      <c r="A58" s="53"/>
      <c r="B58" s="78"/>
      <c r="C58" s="78"/>
      <c r="D58" s="78"/>
      <c r="E58" s="78"/>
      <c r="F58" s="53"/>
      <c r="G58" s="53"/>
      <c r="H58" s="53"/>
      <c r="I58" s="100"/>
      <c r="J58" s="53"/>
      <c r="K58" s="53"/>
      <c r="L58" s="53"/>
      <c r="M58" s="53"/>
      <c r="N58" s="53"/>
      <c r="O58" s="53"/>
      <c r="P58" s="53"/>
      <c r="Q58" s="53"/>
      <c r="R58" s="53"/>
    </row>
    <row r="59" spans="1:18" ht="13.5" customHeight="1" x14ac:dyDescent="0.3">
      <c r="A59" s="53"/>
      <c r="B59" s="78"/>
      <c r="C59" s="78"/>
      <c r="D59" s="78"/>
      <c r="E59" s="78"/>
      <c r="F59" s="53"/>
      <c r="G59" s="53"/>
      <c r="H59" s="53"/>
      <c r="I59" s="100"/>
      <c r="J59" s="53"/>
      <c r="K59" s="53"/>
      <c r="L59" s="53"/>
      <c r="M59" s="53"/>
      <c r="N59" s="53"/>
      <c r="O59" s="53"/>
      <c r="P59" s="53"/>
      <c r="Q59" s="53"/>
      <c r="R59" s="53"/>
    </row>
    <row r="60" spans="1:18" ht="13.5" customHeight="1" x14ac:dyDescent="0.3">
      <c r="A60" s="53"/>
      <c r="B60" s="78"/>
      <c r="C60" s="78"/>
      <c r="D60" s="78"/>
      <c r="E60" s="78"/>
      <c r="F60" s="53"/>
      <c r="G60" s="53"/>
      <c r="H60" s="53"/>
      <c r="I60" s="100"/>
      <c r="J60" s="53"/>
      <c r="K60" s="53"/>
      <c r="L60" s="53"/>
      <c r="M60" s="53"/>
      <c r="N60" s="53"/>
      <c r="O60" s="53"/>
      <c r="P60" s="53"/>
      <c r="Q60" s="53"/>
      <c r="R60" s="53"/>
    </row>
    <row r="61" spans="1:18" ht="13.5" customHeight="1" x14ac:dyDescent="0.3">
      <c r="A61" s="53"/>
      <c r="B61" s="78"/>
      <c r="C61" s="78"/>
      <c r="D61" s="78"/>
      <c r="E61" s="78"/>
      <c r="F61" s="53"/>
      <c r="G61" s="53"/>
      <c r="H61" s="53"/>
      <c r="I61" s="100"/>
      <c r="J61" s="53"/>
      <c r="K61" s="53"/>
      <c r="L61" s="53"/>
      <c r="M61" s="53"/>
      <c r="N61" s="53"/>
      <c r="O61" s="53"/>
      <c r="P61" s="53"/>
      <c r="Q61" s="53"/>
      <c r="R61" s="53"/>
    </row>
    <row r="62" spans="1:18" ht="13.5" customHeight="1" x14ac:dyDescent="0.3">
      <c r="A62" s="53"/>
      <c r="B62" s="78"/>
      <c r="C62" s="78"/>
      <c r="D62" s="78"/>
      <c r="E62" s="78"/>
      <c r="F62" s="53"/>
      <c r="G62" s="53"/>
      <c r="H62" s="53"/>
      <c r="I62" s="100"/>
      <c r="J62" s="53"/>
      <c r="K62" s="53"/>
      <c r="L62" s="53"/>
      <c r="M62" s="53"/>
      <c r="N62" s="53"/>
      <c r="O62" s="53"/>
      <c r="P62" s="53"/>
      <c r="Q62" s="53"/>
      <c r="R62" s="53"/>
    </row>
    <row r="63" spans="1:18" ht="13.5" customHeight="1" x14ac:dyDescent="0.3">
      <c r="A63" s="53"/>
      <c r="B63" s="78"/>
      <c r="C63" s="78"/>
      <c r="D63" s="78"/>
      <c r="E63" s="78"/>
      <c r="F63" s="53"/>
      <c r="G63" s="53"/>
      <c r="H63" s="53"/>
      <c r="I63" s="100"/>
      <c r="J63" s="53"/>
      <c r="K63" s="53"/>
      <c r="L63" s="53"/>
      <c r="M63" s="53"/>
      <c r="N63" s="53"/>
      <c r="O63" s="53"/>
      <c r="P63" s="53"/>
      <c r="Q63" s="53"/>
      <c r="R63" s="53"/>
    </row>
    <row r="64" spans="1:18" ht="13.5" customHeight="1" x14ac:dyDescent="0.3">
      <c r="A64" s="53"/>
      <c r="B64" s="78"/>
      <c r="C64" s="78"/>
      <c r="D64" s="78"/>
      <c r="E64" s="78"/>
      <c r="F64" s="53"/>
      <c r="G64" s="53"/>
      <c r="H64" s="53"/>
      <c r="I64" s="100"/>
      <c r="J64" s="53"/>
      <c r="K64" s="53"/>
      <c r="L64" s="53"/>
      <c r="M64" s="53"/>
      <c r="N64" s="53"/>
      <c r="O64" s="53"/>
      <c r="P64" s="53"/>
      <c r="Q64" s="53"/>
      <c r="R64" s="53"/>
    </row>
    <row r="65" spans="1:18" ht="13.5" customHeight="1" x14ac:dyDescent="0.3">
      <c r="A65" s="53"/>
      <c r="B65" s="78"/>
      <c r="C65" s="78"/>
      <c r="D65" s="78"/>
      <c r="E65" s="78"/>
      <c r="F65" s="53"/>
      <c r="G65" s="53"/>
      <c r="H65" s="53"/>
      <c r="I65" s="100"/>
      <c r="J65" s="53"/>
      <c r="K65" s="53"/>
      <c r="L65" s="53"/>
      <c r="M65" s="53"/>
      <c r="N65" s="53"/>
      <c r="O65" s="53"/>
      <c r="P65" s="53"/>
      <c r="Q65" s="53"/>
      <c r="R65" s="53"/>
    </row>
    <row r="66" spans="1:18" ht="13.5" customHeight="1" x14ac:dyDescent="0.3">
      <c r="A66" s="53"/>
      <c r="B66" s="78"/>
      <c r="C66" s="78"/>
      <c r="D66" s="78"/>
      <c r="E66" s="78"/>
      <c r="F66" s="53"/>
      <c r="G66" s="53"/>
      <c r="H66" s="53"/>
      <c r="I66" s="100"/>
      <c r="J66" s="53"/>
      <c r="K66" s="53"/>
      <c r="L66" s="53"/>
      <c r="M66" s="53"/>
      <c r="N66" s="53"/>
      <c r="O66" s="53"/>
      <c r="P66" s="53"/>
      <c r="Q66" s="53"/>
      <c r="R66" s="53"/>
    </row>
    <row r="67" spans="1:18" ht="13.5" customHeight="1" x14ac:dyDescent="0.3">
      <c r="A67" s="53"/>
      <c r="B67" s="78"/>
      <c r="C67" s="78"/>
      <c r="D67" s="78"/>
      <c r="E67" s="78"/>
      <c r="F67" s="53"/>
      <c r="G67" s="53"/>
      <c r="H67" s="53"/>
      <c r="I67" s="100"/>
      <c r="J67" s="53"/>
      <c r="K67" s="53"/>
      <c r="L67" s="53"/>
      <c r="M67" s="53"/>
      <c r="N67" s="53"/>
      <c r="O67" s="53"/>
      <c r="P67" s="53"/>
      <c r="Q67" s="53"/>
      <c r="R67" s="53"/>
    </row>
    <row r="68" spans="1:18" ht="13.5" customHeight="1" x14ac:dyDescent="0.3">
      <c r="A68" s="53"/>
      <c r="B68" s="78"/>
      <c r="C68" s="78"/>
      <c r="D68" s="78"/>
      <c r="E68" s="78"/>
      <c r="F68" s="53"/>
      <c r="G68" s="53"/>
      <c r="H68" s="53"/>
      <c r="I68" s="100"/>
      <c r="J68" s="53"/>
      <c r="K68" s="53"/>
      <c r="L68" s="53"/>
      <c r="M68" s="53"/>
      <c r="N68" s="53"/>
      <c r="O68" s="53"/>
      <c r="P68" s="53"/>
      <c r="Q68" s="53"/>
      <c r="R68" s="53"/>
    </row>
    <row r="69" spans="1:18" ht="13.5" customHeight="1" x14ac:dyDescent="0.3">
      <c r="A69" s="53"/>
      <c r="B69" s="78"/>
      <c r="C69" s="78"/>
      <c r="D69" s="78"/>
      <c r="E69" s="78"/>
      <c r="F69" s="53"/>
      <c r="G69" s="53"/>
      <c r="H69" s="53"/>
      <c r="I69" s="100"/>
      <c r="J69" s="53"/>
      <c r="K69" s="53"/>
      <c r="L69" s="53"/>
      <c r="M69" s="53"/>
      <c r="N69" s="53"/>
      <c r="O69" s="53"/>
      <c r="P69" s="53"/>
      <c r="Q69" s="53"/>
      <c r="R69" s="53"/>
    </row>
    <row r="70" spans="1:18" ht="13.5" customHeight="1" x14ac:dyDescent="0.3">
      <c r="A70" s="53"/>
      <c r="B70" s="78"/>
      <c r="C70" s="78"/>
      <c r="D70" s="78"/>
      <c r="E70" s="78"/>
      <c r="F70" s="53"/>
      <c r="G70" s="53"/>
      <c r="H70" s="53"/>
      <c r="I70" s="100"/>
      <c r="J70" s="53"/>
      <c r="K70" s="53"/>
      <c r="L70" s="53"/>
      <c r="M70" s="53"/>
      <c r="N70" s="53"/>
      <c r="O70" s="53"/>
      <c r="P70" s="53"/>
      <c r="Q70" s="53"/>
      <c r="R70" s="53"/>
    </row>
    <row r="71" spans="1:18" ht="13.5" customHeight="1" x14ac:dyDescent="0.3">
      <c r="A71" s="53"/>
      <c r="B71" s="78"/>
      <c r="C71" s="78"/>
      <c r="D71" s="78"/>
      <c r="E71" s="78"/>
      <c r="F71" s="53"/>
      <c r="G71" s="53"/>
      <c r="H71" s="53"/>
      <c r="I71" s="100"/>
      <c r="J71" s="53"/>
      <c r="K71" s="53"/>
      <c r="L71" s="53"/>
      <c r="M71" s="53"/>
      <c r="N71" s="53"/>
      <c r="O71" s="53"/>
      <c r="P71" s="53"/>
      <c r="Q71" s="53"/>
      <c r="R71" s="53"/>
    </row>
    <row r="72" spans="1:18" ht="13.5" customHeight="1" x14ac:dyDescent="0.3">
      <c r="A72" s="53"/>
      <c r="B72" s="78"/>
      <c r="C72" s="78"/>
      <c r="D72" s="78"/>
      <c r="E72" s="78"/>
      <c r="F72" s="53"/>
      <c r="G72" s="53"/>
      <c r="H72" s="53"/>
      <c r="I72" s="100"/>
      <c r="J72" s="53"/>
      <c r="K72" s="53"/>
      <c r="L72" s="53"/>
      <c r="M72" s="53"/>
      <c r="N72" s="53"/>
      <c r="O72" s="53"/>
      <c r="P72" s="53"/>
      <c r="Q72" s="53"/>
      <c r="R72" s="53"/>
    </row>
    <row r="73" spans="1:18" ht="13.5" customHeight="1" x14ac:dyDescent="0.3">
      <c r="A73" s="53"/>
      <c r="B73" s="78"/>
      <c r="C73" s="78"/>
      <c r="D73" s="78"/>
      <c r="E73" s="78"/>
      <c r="F73" s="53"/>
      <c r="G73" s="53"/>
      <c r="H73" s="53"/>
      <c r="I73" s="100"/>
      <c r="J73" s="53"/>
      <c r="K73" s="53"/>
      <c r="L73" s="53"/>
      <c r="M73" s="53"/>
      <c r="N73" s="53"/>
      <c r="O73" s="53"/>
      <c r="P73" s="53"/>
      <c r="Q73" s="53"/>
      <c r="R73" s="53"/>
    </row>
    <row r="74" spans="1:18" ht="13.5" customHeight="1" x14ac:dyDescent="0.3">
      <c r="A74" s="53"/>
      <c r="B74" s="78"/>
      <c r="C74" s="78"/>
      <c r="D74" s="78"/>
      <c r="E74" s="78"/>
      <c r="F74" s="53"/>
      <c r="G74" s="53"/>
      <c r="H74" s="53"/>
      <c r="I74" s="100"/>
      <c r="J74" s="53"/>
      <c r="K74" s="53"/>
      <c r="L74" s="53"/>
      <c r="M74" s="53"/>
      <c r="N74" s="53"/>
      <c r="O74" s="53"/>
      <c r="P74" s="53"/>
      <c r="Q74" s="53"/>
      <c r="R74" s="53"/>
    </row>
    <row r="75" spans="1:18" ht="13.5" customHeight="1" x14ac:dyDescent="0.3">
      <c r="A75" s="53"/>
      <c r="B75" s="78"/>
      <c r="C75" s="78"/>
      <c r="D75" s="78"/>
      <c r="E75" s="78"/>
      <c r="F75" s="53"/>
      <c r="G75" s="53"/>
      <c r="H75" s="53"/>
      <c r="I75" s="100"/>
      <c r="J75" s="53"/>
      <c r="K75" s="53"/>
      <c r="L75" s="53"/>
      <c r="M75" s="53"/>
      <c r="N75" s="53"/>
      <c r="O75" s="53"/>
      <c r="P75" s="53"/>
      <c r="Q75" s="53"/>
      <c r="R75" s="53"/>
    </row>
    <row r="76" spans="1:18" ht="13.5" customHeight="1" x14ac:dyDescent="0.3">
      <c r="A76" s="53"/>
      <c r="B76" s="78"/>
      <c r="C76" s="78"/>
      <c r="D76" s="78"/>
      <c r="E76" s="78"/>
      <c r="F76" s="53"/>
      <c r="G76" s="53"/>
      <c r="H76" s="53"/>
      <c r="I76" s="100"/>
      <c r="J76" s="53"/>
      <c r="K76" s="53"/>
      <c r="L76" s="53"/>
      <c r="M76" s="53"/>
      <c r="N76" s="53"/>
      <c r="O76" s="53"/>
      <c r="P76" s="53"/>
      <c r="Q76" s="53"/>
      <c r="R76" s="53"/>
    </row>
    <row r="77" spans="1:18" ht="13.5" customHeight="1" x14ac:dyDescent="0.3">
      <c r="A77" s="53"/>
      <c r="B77" s="78"/>
      <c r="C77" s="78"/>
      <c r="D77" s="78"/>
      <c r="E77" s="78"/>
      <c r="F77" s="53"/>
      <c r="G77" s="53"/>
      <c r="H77" s="53"/>
      <c r="I77" s="100"/>
      <c r="J77" s="53"/>
      <c r="K77" s="53"/>
      <c r="L77" s="53"/>
      <c r="M77" s="53"/>
      <c r="N77" s="53"/>
      <c r="O77" s="53"/>
      <c r="P77" s="53"/>
      <c r="Q77" s="53"/>
      <c r="R77" s="53"/>
    </row>
    <row r="78" spans="1:18" ht="13.5" customHeight="1" x14ac:dyDescent="0.3">
      <c r="A78" s="53"/>
      <c r="B78" s="78"/>
      <c r="C78" s="78"/>
      <c r="D78" s="78"/>
      <c r="E78" s="78"/>
      <c r="F78" s="53"/>
      <c r="G78" s="53"/>
      <c r="H78" s="53"/>
      <c r="I78" s="100"/>
      <c r="J78" s="53"/>
      <c r="K78" s="53"/>
      <c r="L78" s="53"/>
      <c r="M78" s="53"/>
      <c r="N78" s="53"/>
      <c r="O78" s="53"/>
      <c r="P78" s="53"/>
      <c r="Q78" s="53"/>
      <c r="R78" s="53"/>
    </row>
    <row r="79" spans="1:18" ht="13.5" customHeight="1" x14ac:dyDescent="0.3">
      <c r="A79" s="53"/>
      <c r="B79" s="78"/>
      <c r="C79" s="78"/>
      <c r="D79" s="78"/>
      <c r="E79" s="78"/>
      <c r="F79" s="53"/>
      <c r="G79" s="53"/>
      <c r="H79" s="53"/>
      <c r="I79" s="100"/>
      <c r="J79" s="53"/>
      <c r="K79" s="53"/>
      <c r="L79" s="53"/>
      <c r="M79" s="53"/>
      <c r="N79" s="53"/>
      <c r="O79" s="53"/>
      <c r="P79" s="53"/>
      <c r="Q79" s="53"/>
      <c r="R79" s="53"/>
    </row>
    <row r="80" spans="1:18" ht="13.5" customHeight="1" x14ac:dyDescent="0.3">
      <c r="A80" s="53"/>
      <c r="B80" s="78"/>
      <c r="C80" s="78"/>
      <c r="D80" s="78"/>
      <c r="E80" s="78"/>
      <c r="F80" s="53"/>
      <c r="G80" s="53"/>
      <c r="H80" s="53"/>
      <c r="I80" s="100"/>
      <c r="J80" s="53"/>
      <c r="K80" s="53"/>
      <c r="L80" s="53"/>
      <c r="M80" s="53"/>
      <c r="N80" s="53"/>
      <c r="O80" s="53"/>
      <c r="P80" s="53"/>
      <c r="Q80" s="53"/>
      <c r="R80" s="53"/>
    </row>
    <row r="81" spans="1:18" ht="13.5" customHeight="1" x14ac:dyDescent="0.3">
      <c r="A81" s="53"/>
      <c r="B81" s="78"/>
      <c r="C81" s="78"/>
      <c r="D81" s="78"/>
      <c r="E81" s="78"/>
      <c r="F81" s="53"/>
      <c r="G81" s="53"/>
      <c r="H81" s="53"/>
      <c r="I81" s="100"/>
      <c r="J81" s="53"/>
      <c r="K81" s="53"/>
      <c r="L81" s="53"/>
      <c r="M81" s="53"/>
      <c r="N81" s="53"/>
      <c r="O81" s="53"/>
      <c r="P81" s="53"/>
      <c r="Q81" s="53"/>
      <c r="R81" s="53"/>
    </row>
    <row r="82" spans="1:18" ht="13.5" customHeight="1" x14ac:dyDescent="0.3">
      <c r="A82" s="53"/>
      <c r="B82" s="78"/>
      <c r="C82" s="78"/>
      <c r="D82" s="78"/>
      <c r="E82" s="78"/>
      <c r="F82" s="53"/>
      <c r="G82" s="53"/>
      <c r="H82" s="53"/>
      <c r="I82" s="100"/>
      <c r="J82" s="53"/>
      <c r="K82" s="53"/>
      <c r="L82" s="53"/>
      <c r="M82" s="53"/>
      <c r="N82" s="53"/>
      <c r="O82" s="53"/>
      <c r="P82" s="53"/>
      <c r="Q82" s="53"/>
      <c r="R82" s="53"/>
    </row>
    <row r="83" spans="1:18" ht="13.5" customHeight="1" x14ac:dyDescent="0.3">
      <c r="A83" s="53"/>
      <c r="B83" s="78"/>
      <c r="C83" s="78"/>
      <c r="D83" s="78"/>
      <c r="E83" s="78"/>
      <c r="F83" s="53"/>
      <c r="G83" s="53"/>
      <c r="H83" s="53"/>
      <c r="I83" s="100"/>
      <c r="J83" s="53"/>
      <c r="K83" s="53"/>
      <c r="L83" s="53"/>
      <c r="M83" s="53"/>
      <c r="N83" s="53"/>
      <c r="O83" s="53"/>
      <c r="P83" s="53"/>
      <c r="Q83" s="53"/>
      <c r="R83" s="53"/>
    </row>
    <row r="84" spans="1:18" ht="13.5" customHeight="1" x14ac:dyDescent="0.3">
      <c r="A84" s="53"/>
      <c r="B84" s="78"/>
      <c r="C84" s="78"/>
      <c r="D84" s="78"/>
      <c r="E84" s="78"/>
      <c r="F84" s="53"/>
      <c r="G84" s="53"/>
      <c r="H84" s="53"/>
      <c r="I84" s="100"/>
      <c r="J84" s="53"/>
      <c r="K84" s="53"/>
      <c r="L84" s="53"/>
      <c r="M84" s="53"/>
      <c r="N84" s="53"/>
      <c r="O84" s="53"/>
      <c r="P84" s="53"/>
      <c r="Q84" s="53"/>
      <c r="R84" s="53"/>
    </row>
    <row r="85" spans="1:18" ht="13.5" customHeight="1" x14ac:dyDescent="0.3">
      <c r="A85" s="53"/>
      <c r="B85" s="78"/>
      <c r="C85" s="78"/>
      <c r="D85" s="78"/>
      <c r="E85" s="78"/>
      <c r="F85" s="53"/>
      <c r="G85" s="53"/>
      <c r="H85" s="53"/>
      <c r="I85" s="100"/>
      <c r="J85" s="53"/>
      <c r="K85" s="53"/>
      <c r="L85" s="53"/>
      <c r="M85" s="53"/>
      <c r="N85" s="53"/>
      <c r="O85" s="53"/>
      <c r="P85" s="53"/>
      <c r="Q85" s="53"/>
      <c r="R85" s="53"/>
    </row>
    <row r="86" spans="1:18" ht="13.5" customHeight="1" x14ac:dyDescent="0.3">
      <c r="A86" s="53"/>
      <c r="B86" s="78"/>
      <c r="C86" s="78"/>
      <c r="D86" s="78"/>
      <c r="E86" s="78"/>
      <c r="F86" s="53"/>
      <c r="G86" s="53"/>
      <c r="H86" s="53"/>
      <c r="I86" s="100"/>
      <c r="J86" s="53"/>
      <c r="K86" s="53"/>
      <c r="L86" s="53"/>
      <c r="M86" s="53"/>
      <c r="N86" s="53"/>
      <c r="O86" s="53"/>
      <c r="P86" s="53"/>
      <c r="Q86" s="53"/>
      <c r="R86" s="53"/>
    </row>
    <row r="87" spans="1:18" ht="13.5" customHeight="1" x14ac:dyDescent="0.3">
      <c r="A87" s="53"/>
      <c r="B87" s="78"/>
      <c r="C87" s="78"/>
      <c r="D87" s="78"/>
      <c r="E87" s="78"/>
      <c r="F87" s="53"/>
      <c r="G87" s="53"/>
      <c r="H87" s="53"/>
      <c r="I87" s="100"/>
      <c r="J87" s="53"/>
      <c r="K87" s="53"/>
      <c r="L87" s="53"/>
      <c r="M87" s="53"/>
      <c r="N87" s="53"/>
      <c r="O87" s="53"/>
      <c r="P87" s="53"/>
      <c r="Q87" s="53"/>
      <c r="R87" s="53"/>
    </row>
    <row r="88" spans="1:18" ht="13.5" customHeight="1" x14ac:dyDescent="0.3">
      <c r="A88" s="53"/>
      <c r="B88" s="78"/>
      <c r="C88" s="78"/>
      <c r="D88" s="78"/>
      <c r="E88" s="78"/>
      <c r="F88" s="53"/>
      <c r="G88" s="53"/>
      <c r="H88" s="53"/>
      <c r="I88" s="100"/>
      <c r="J88" s="53"/>
      <c r="K88" s="53"/>
      <c r="L88" s="53"/>
      <c r="M88" s="53"/>
      <c r="N88" s="53"/>
      <c r="O88" s="53"/>
      <c r="P88" s="53"/>
      <c r="Q88" s="53"/>
      <c r="R88" s="53"/>
    </row>
    <row r="89" spans="1:18" ht="13.5" customHeight="1" x14ac:dyDescent="0.3">
      <c r="A89" s="53"/>
      <c r="B89" s="78"/>
      <c r="C89" s="78"/>
      <c r="D89" s="78"/>
      <c r="E89" s="78"/>
      <c r="F89" s="53"/>
      <c r="G89" s="53"/>
      <c r="H89" s="53"/>
      <c r="I89" s="100"/>
      <c r="J89" s="53"/>
      <c r="K89" s="53"/>
      <c r="L89" s="53"/>
      <c r="M89" s="53"/>
      <c r="N89" s="53"/>
      <c r="O89" s="53"/>
      <c r="P89" s="53"/>
      <c r="Q89" s="53"/>
      <c r="R89" s="53"/>
    </row>
    <row r="90" spans="1:18" ht="13.5" customHeight="1" x14ac:dyDescent="0.3">
      <c r="A90" s="53"/>
      <c r="B90" s="78"/>
      <c r="C90" s="78"/>
      <c r="D90" s="78"/>
      <c r="E90" s="78"/>
      <c r="F90" s="53"/>
      <c r="G90" s="53"/>
      <c r="H90" s="53"/>
      <c r="I90" s="100"/>
      <c r="J90" s="53"/>
      <c r="K90" s="53"/>
      <c r="L90" s="53"/>
      <c r="M90" s="53"/>
      <c r="N90" s="53"/>
      <c r="O90" s="53"/>
      <c r="P90" s="53"/>
      <c r="Q90" s="53"/>
      <c r="R90" s="53"/>
    </row>
    <row r="91" spans="1:18" ht="13.5" customHeight="1" x14ac:dyDescent="0.3">
      <c r="A91" s="53"/>
      <c r="B91" s="78"/>
      <c r="C91" s="78"/>
      <c r="D91" s="78"/>
      <c r="E91" s="78"/>
      <c r="F91" s="53"/>
      <c r="G91" s="53"/>
      <c r="H91" s="53"/>
      <c r="I91" s="100"/>
      <c r="J91" s="53"/>
      <c r="K91" s="53"/>
      <c r="L91" s="53"/>
      <c r="M91" s="53"/>
      <c r="N91" s="53"/>
      <c r="O91" s="53"/>
      <c r="P91" s="53"/>
      <c r="Q91" s="53"/>
      <c r="R91" s="53"/>
    </row>
    <row r="92" spans="1:18" ht="13.5" customHeight="1" x14ac:dyDescent="0.3">
      <c r="A92" s="53"/>
      <c r="B92" s="78"/>
      <c r="C92" s="78"/>
      <c r="D92" s="78"/>
      <c r="E92" s="78"/>
      <c r="F92" s="53"/>
      <c r="G92" s="53"/>
      <c r="H92" s="53"/>
      <c r="I92" s="100"/>
      <c r="J92" s="53"/>
      <c r="K92" s="53"/>
      <c r="L92" s="53"/>
      <c r="M92" s="53"/>
      <c r="N92" s="53"/>
      <c r="O92" s="53"/>
      <c r="P92" s="53"/>
      <c r="Q92" s="53"/>
      <c r="R92" s="53"/>
    </row>
    <row r="93" spans="1:18" ht="13.5" customHeight="1" x14ac:dyDescent="0.3">
      <c r="A93" s="53"/>
      <c r="B93" s="78"/>
      <c r="C93" s="78"/>
      <c r="D93" s="78"/>
      <c r="E93" s="78"/>
      <c r="F93" s="53"/>
      <c r="G93" s="53"/>
      <c r="H93" s="53"/>
      <c r="I93" s="100"/>
      <c r="J93" s="53"/>
      <c r="K93" s="53"/>
      <c r="L93" s="53"/>
      <c r="M93" s="53"/>
      <c r="N93" s="53"/>
      <c r="O93" s="53"/>
      <c r="P93" s="53"/>
      <c r="Q93" s="53"/>
      <c r="R93" s="53"/>
    </row>
    <row r="94" spans="1:18" ht="13.5" customHeight="1" x14ac:dyDescent="0.3">
      <c r="A94" s="53"/>
      <c r="B94" s="78"/>
      <c r="C94" s="78"/>
      <c r="D94" s="78"/>
      <c r="E94" s="78"/>
      <c r="F94" s="53"/>
      <c r="G94" s="53"/>
      <c r="H94" s="53"/>
      <c r="I94" s="100"/>
      <c r="J94" s="53"/>
      <c r="K94" s="53"/>
      <c r="L94" s="53"/>
      <c r="M94" s="53"/>
      <c r="N94" s="53"/>
      <c r="O94" s="53"/>
      <c r="P94" s="53"/>
      <c r="Q94" s="53"/>
      <c r="R94" s="53"/>
    </row>
    <row r="95" spans="1:18" ht="13.5" customHeight="1" x14ac:dyDescent="0.3">
      <c r="A95" s="53"/>
      <c r="B95" s="78"/>
      <c r="C95" s="78"/>
      <c r="D95" s="78"/>
      <c r="E95" s="78"/>
      <c r="F95" s="53"/>
      <c r="G95" s="53"/>
      <c r="H95" s="53"/>
      <c r="I95" s="100"/>
      <c r="J95" s="53"/>
      <c r="K95" s="53"/>
      <c r="L95" s="53"/>
      <c r="M95" s="53"/>
      <c r="N95" s="53"/>
      <c r="O95" s="53"/>
      <c r="P95" s="53"/>
      <c r="Q95" s="53"/>
      <c r="R95" s="53"/>
    </row>
    <row r="96" spans="1:18" ht="13.5" customHeight="1" x14ac:dyDescent="0.3">
      <c r="A96" s="53"/>
      <c r="B96" s="78"/>
      <c r="C96" s="78"/>
      <c r="D96" s="78"/>
      <c r="E96" s="78"/>
      <c r="F96" s="53"/>
      <c r="G96" s="53"/>
      <c r="H96" s="53"/>
      <c r="I96" s="100"/>
      <c r="J96" s="53"/>
      <c r="K96" s="53"/>
      <c r="L96" s="53"/>
      <c r="M96" s="53"/>
      <c r="N96" s="53"/>
      <c r="O96" s="53"/>
      <c r="P96" s="53"/>
      <c r="Q96" s="53"/>
      <c r="R96" s="53"/>
    </row>
    <row r="97" spans="1:18" ht="13.5" customHeight="1" x14ac:dyDescent="0.3">
      <c r="A97" s="53"/>
      <c r="B97" s="78"/>
      <c r="C97" s="78"/>
      <c r="D97" s="78"/>
      <c r="E97" s="78"/>
      <c r="F97" s="53"/>
      <c r="G97" s="53"/>
      <c r="H97" s="53"/>
      <c r="I97" s="100"/>
      <c r="J97" s="53"/>
      <c r="K97" s="53"/>
      <c r="L97" s="53"/>
      <c r="M97" s="53"/>
      <c r="N97" s="53"/>
      <c r="O97" s="53"/>
      <c r="P97" s="53"/>
      <c r="Q97" s="53"/>
      <c r="R97" s="53"/>
    </row>
    <row r="98" spans="1:18" ht="13.5" customHeight="1" x14ac:dyDescent="0.3">
      <c r="A98" s="53"/>
      <c r="B98" s="78"/>
      <c r="C98" s="78"/>
      <c r="D98" s="78"/>
      <c r="E98" s="78"/>
      <c r="F98" s="53"/>
      <c r="G98" s="53"/>
      <c r="H98" s="53"/>
      <c r="I98" s="100"/>
      <c r="J98" s="53"/>
      <c r="K98" s="53"/>
      <c r="L98" s="53"/>
      <c r="M98" s="53"/>
      <c r="N98" s="53"/>
      <c r="O98" s="53"/>
      <c r="P98" s="53"/>
      <c r="Q98" s="53"/>
      <c r="R98" s="53"/>
    </row>
    <row r="99" spans="1:18" ht="13.5" customHeight="1" x14ac:dyDescent="0.3">
      <c r="A99" s="53"/>
      <c r="B99" s="78"/>
      <c r="C99" s="78"/>
      <c r="D99" s="78"/>
      <c r="E99" s="78"/>
      <c r="F99" s="53"/>
      <c r="G99" s="53"/>
      <c r="H99" s="53"/>
      <c r="I99" s="100"/>
      <c r="J99" s="53"/>
      <c r="K99" s="53"/>
      <c r="L99" s="53"/>
      <c r="M99" s="53"/>
      <c r="N99" s="53"/>
      <c r="O99" s="53"/>
      <c r="P99" s="53"/>
      <c r="Q99" s="53"/>
      <c r="R99" s="53"/>
    </row>
    <row r="100" spans="1:18" ht="13.5" customHeight="1" x14ac:dyDescent="0.3">
      <c r="A100" s="53"/>
      <c r="B100" s="78"/>
      <c r="C100" s="78"/>
      <c r="D100" s="78"/>
      <c r="E100" s="78"/>
      <c r="F100" s="53"/>
      <c r="G100" s="53"/>
      <c r="H100" s="53"/>
      <c r="I100" s="100"/>
      <c r="J100" s="53"/>
      <c r="K100" s="53"/>
      <c r="L100" s="53"/>
      <c r="M100" s="53"/>
      <c r="N100" s="53"/>
      <c r="O100" s="53"/>
      <c r="P100" s="53"/>
      <c r="Q100" s="53"/>
      <c r="R100" s="53"/>
    </row>
    <row r="101" spans="1:18" ht="13.5" customHeight="1" x14ac:dyDescent="0.3">
      <c r="A101" s="53"/>
      <c r="B101" s="78"/>
      <c r="C101" s="78"/>
      <c r="D101" s="78"/>
      <c r="E101" s="78"/>
      <c r="F101" s="53"/>
      <c r="G101" s="53"/>
      <c r="H101" s="53"/>
      <c r="I101" s="100"/>
      <c r="J101" s="53"/>
      <c r="K101" s="53"/>
      <c r="L101" s="53"/>
      <c r="M101" s="53"/>
      <c r="N101" s="53"/>
      <c r="O101" s="53"/>
      <c r="P101" s="53"/>
      <c r="Q101" s="53"/>
      <c r="R101" s="53"/>
    </row>
    <row r="102" spans="1:18" ht="13.5" customHeight="1" x14ac:dyDescent="0.3">
      <c r="A102" s="53"/>
      <c r="B102" s="78"/>
      <c r="C102" s="78"/>
      <c r="D102" s="78"/>
      <c r="E102" s="78"/>
      <c r="F102" s="53"/>
      <c r="G102" s="53"/>
      <c r="H102" s="53"/>
      <c r="I102" s="100"/>
      <c r="J102" s="53"/>
      <c r="K102" s="53"/>
      <c r="L102" s="53"/>
      <c r="M102" s="53"/>
      <c r="N102" s="53"/>
      <c r="O102" s="53"/>
      <c r="P102" s="53"/>
      <c r="Q102" s="53"/>
      <c r="R102" s="53"/>
    </row>
    <row r="103" spans="1:18" ht="13.5" customHeight="1" x14ac:dyDescent="0.3">
      <c r="A103" s="53"/>
      <c r="B103" s="78"/>
      <c r="C103" s="78"/>
      <c r="D103" s="78"/>
      <c r="E103" s="78"/>
      <c r="F103" s="53"/>
      <c r="G103" s="53"/>
      <c r="H103" s="53"/>
      <c r="I103" s="100"/>
      <c r="J103" s="53"/>
      <c r="K103" s="53"/>
      <c r="L103" s="53"/>
      <c r="M103" s="53"/>
      <c r="N103" s="53"/>
      <c r="O103" s="53"/>
      <c r="P103" s="53"/>
      <c r="Q103" s="53"/>
      <c r="R103" s="53"/>
    </row>
    <row r="104" spans="1:18" ht="13.5" customHeight="1" x14ac:dyDescent="0.3">
      <c r="A104" s="53"/>
      <c r="B104" s="78"/>
      <c r="C104" s="78"/>
      <c r="D104" s="78"/>
      <c r="E104" s="78"/>
      <c r="F104" s="53"/>
      <c r="G104" s="53"/>
      <c r="H104" s="53"/>
      <c r="I104" s="100"/>
      <c r="J104" s="53"/>
      <c r="K104" s="53"/>
      <c r="L104" s="53"/>
      <c r="M104" s="53"/>
      <c r="N104" s="53"/>
      <c r="O104" s="53"/>
      <c r="P104" s="53"/>
      <c r="Q104" s="53"/>
      <c r="R104" s="53"/>
    </row>
    <row r="105" spans="1:18" ht="13.5" customHeight="1" x14ac:dyDescent="0.3">
      <c r="A105" s="53"/>
      <c r="B105" s="78"/>
      <c r="C105" s="78"/>
      <c r="D105" s="78"/>
      <c r="E105" s="78"/>
      <c r="F105" s="53"/>
      <c r="G105" s="53"/>
      <c r="H105" s="53"/>
      <c r="I105" s="100"/>
      <c r="J105" s="53"/>
      <c r="K105" s="53"/>
      <c r="L105" s="53"/>
      <c r="M105" s="53"/>
      <c r="N105" s="53"/>
      <c r="O105" s="53"/>
      <c r="P105" s="53"/>
      <c r="Q105" s="53"/>
      <c r="R105" s="53"/>
    </row>
    <row r="106" spans="1:18" ht="13.5" customHeight="1" x14ac:dyDescent="0.3">
      <c r="A106" s="53"/>
      <c r="B106" s="78"/>
      <c r="C106" s="78"/>
      <c r="D106" s="78"/>
      <c r="E106" s="78"/>
      <c r="F106" s="53"/>
      <c r="G106" s="53"/>
      <c r="H106" s="53"/>
      <c r="I106" s="100"/>
      <c r="J106" s="53"/>
      <c r="K106" s="53"/>
      <c r="L106" s="53"/>
      <c r="M106" s="53"/>
      <c r="N106" s="53"/>
      <c r="O106" s="53"/>
      <c r="P106" s="53"/>
      <c r="Q106" s="53"/>
      <c r="R106" s="53"/>
    </row>
    <row r="107" spans="1:18" ht="13.5" customHeight="1" x14ac:dyDescent="0.3">
      <c r="A107" s="53"/>
      <c r="B107" s="78"/>
      <c r="C107" s="78"/>
      <c r="D107" s="78"/>
      <c r="E107" s="78"/>
      <c r="F107" s="53"/>
      <c r="G107" s="53"/>
      <c r="H107" s="53"/>
      <c r="I107" s="100"/>
      <c r="J107" s="53"/>
      <c r="K107" s="53"/>
      <c r="L107" s="53"/>
      <c r="M107" s="53"/>
      <c r="N107" s="53"/>
      <c r="O107" s="53"/>
      <c r="P107" s="53"/>
      <c r="Q107" s="53"/>
      <c r="R107" s="53"/>
    </row>
    <row r="108" spans="1:18" ht="13.5" customHeight="1" x14ac:dyDescent="0.3">
      <c r="A108" s="53"/>
      <c r="B108" s="78"/>
      <c r="C108" s="78"/>
      <c r="D108" s="78"/>
      <c r="E108" s="78"/>
      <c r="F108" s="53"/>
      <c r="G108" s="53"/>
      <c r="H108" s="53"/>
      <c r="I108" s="100"/>
      <c r="J108" s="53"/>
      <c r="K108" s="53"/>
      <c r="L108" s="53"/>
      <c r="M108" s="53"/>
      <c r="N108" s="53"/>
      <c r="O108" s="53"/>
      <c r="P108" s="53"/>
      <c r="Q108" s="53"/>
      <c r="R108" s="53"/>
    </row>
    <row r="109" spans="1:18" ht="13.5" customHeight="1" x14ac:dyDescent="0.3">
      <c r="A109" s="53"/>
      <c r="B109" s="78"/>
      <c r="C109" s="78"/>
      <c r="D109" s="78"/>
      <c r="E109" s="78"/>
      <c r="F109" s="53"/>
      <c r="G109" s="53"/>
      <c r="H109" s="53"/>
      <c r="I109" s="100"/>
      <c r="J109" s="53"/>
      <c r="K109" s="53"/>
      <c r="L109" s="53"/>
      <c r="M109" s="53"/>
      <c r="N109" s="53"/>
      <c r="O109" s="53"/>
      <c r="P109" s="53"/>
      <c r="Q109" s="53"/>
      <c r="R109" s="53"/>
    </row>
    <row r="110" spans="1:18" ht="13.5" customHeight="1" x14ac:dyDescent="0.3">
      <c r="A110" s="53"/>
      <c r="B110" s="78"/>
      <c r="C110" s="78"/>
      <c r="D110" s="78"/>
      <c r="E110" s="78"/>
      <c r="F110" s="53"/>
      <c r="G110" s="53"/>
      <c r="H110" s="53"/>
      <c r="I110" s="100"/>
      <c r="J110" s="53"/>
      <c r="K110" s="53"/>
      <c r="L110" s="53"/>
      <c r="M110" s="53"/>
      <c r="N110" s="53"/>
      <c r="O110" s="53"/>
      <c r="P110" s="53"/>
      <c r="Q110" s="53"/>
      <c r="R110" s="53"/>
    </row>
    <row r="111" spans="1:18" ht="13.5" customHeight="1" x14ac:dyDescent="0.3">
      <c r="A111" s="53"/>
      <c r="B111" s="78"/>
      <c r="C111" s="78"/>
      <c r="D111" s="78"/>
      <c r="E111" s="78"/>
      <c r="F111" s="53"/>
      <c r="G111" s="53"/>
      <c r="H111" s="53"/>
      <c r="I111" s="100"/>
      <c r="J111" s="53"/>
      <c r="K111" s="53"/>
      <c r="L111" s="53"/>
      <c r="M111" s="53"/>
      <c r="N111" s="53"/>
      <c r="O111" s="53"/>
      <c r="P111" s="53"/>
      <c r="Q111" s="53"/>
      <c r="R111" s="53"/>
    </row>
    <row r="112" spans="1:18" ht="13.5" customHeight="1" x14ac:dyDescent="0.3">
      <c r="A112" s="53"/>
      <c r="B112" s="78"/>
      <c r="C112" s="78"/>
      <c r="D112" s="78"/>
      <c r="E112" s="78"/>
      <c r="F112" s="53"/>
      <c r="G112" s="53"/>
      <c r="H112" s="53"/>
      <c r="I112" s="100"/>
      <c r="J112" s="53"/>
      <c r="K112" s="53"/>
      <c r="L112" s="53"/>
      <c r="M112" s="53"/>
      <c r="N112" s="53"/>
      <c r="O112" s="53"/>
      <c r="P112" s="53"/>
      <c r="Q112" s="53"/>
      <c r="R112" s="53"/>
    </row>
    <row r="113" spans="1:18" ht="13.5" customHeight="1" x14ac:dyDescent="0.3">
      <c r="A113" s="53"/>
      <c r="B113" s="78"/>
      <c r="C113" s="78"/>
      <c r="D113" s="78"/>
      <c r="E113" s="78"/>
      <c r="F113" s="53"/>
      <c r="G113" s="53"/>
      <c r="H113" s="53"/>
      <c r="I113" s="100"/>
      <c r="J113" s="53"/>
      <c r="K113" s="53"/>
      <c r="L113" s="53"/>
      <c r="M113" s="53"/>
      <c r="N113" s="53"/>
      <c r="O113" s="53"/>
      <c r="P113" s="53"/>
      <c r="Q113" s="53"/>
      <c r="R113" s="53"/>
    </row>
    <row r="114" spans="1:18" ht="13.5" customHeight="1" x14ac:dyDescent="0.3">
      <c r="A114" s="53"/>
      <c r="B114" s="78"/>
      <c r="C114" s="78"/>
      <c r="D114" s="78"/>
      <c r="E114" s="78"/>
      <c r="F114" s="53"/>
      <c r="G114" s="53"/>
      <c r="H114" s="53"/>
      <c r="I114" s="100"/>
      <c r="J114" s="53"/>
      <c r="K114" s="53"/>
      <c r="L114" s="53"/>
      <c r="M114" s="53"/>
      <c r="N114" s="53"/>
      <c r="O114" s="53"/>
      <c r="P114" s="53"/>
      <c r="Q114" s="53"/>
      <c r="R114" s="53"/>
    </row>
    <row r="115" spans="1:18" ht="13.5" customHeight="1" x14ac:dyDescent="0.3">
      <c r="A115" s="53"/>
      <c r="B115" s="78"/>
      <c r="C115" s="78"/>
      <c r="D115" s="78"/>
      <c r="E115" s="78"/>
      <c r="F115" s="53"/>
      <c r="G115" s="53"/>
      <c r="H115" s="53"/>
      <c r="I115" s="100"/>
      <c r="J115" s="53"/>
      <c r="K115" s="53"/>
      <c r="L115" s="53"/>
      <c r="M115" s="53"/>
      <c r="N115" s="53"/>
      <c r="O115" s="53"/>
      <c r="P115" s="53"/>
      <c r="Q115" s="53"/>
      <c r="R115" s="53"/>
    </row>
    <row r="116" spans="1:18" ht="13.5" customHeight="1" x14ac:dyDescent="0.3">
      <c r="A116" s="53"/>
      <c r="B116" s="78"/>
      <c r="C116" s="78"/>
      <c r="D116" s="78"/>
      <c r="E116" s="78"/>
      <c r="F116" s="53"/>
      <c r="G116" s="53"/>
      <c r="H116" s="53"/>
      <c r="I116" s="100"/>
      <c r="J116" s="53"/>
      <c r="K116" s="53"/>
      <c r="L116" s="53"/>
      <c r="M116" s="53"/>
      <c r="N116" s="53"/>
      <c r="O116" s="53"/>
      <c r="P116" s="53"/>
      <c r="Q116" s="53"/>
      <c r="R116" s="53"/>
    </row>
    <row r="117" spans="1:18" ht="13.5" customHeight="1" x14ac:dyDescent="0.3">
      <c r="A117" s="53"/>
      <c r="B117" s="78"/>
      <c r="C117" s="78"/>
      <c r="D117" s="78"/>
      <c r="E117" s="78"/>
      <c r="F117" s="53"/>
      <c r="G117" s="53"/>
      <c r="H117" s="53"/>
      <c r="I117" s="100"/>
      <c r="J117" s="53"/>
      <c r="K117" s="53"/>
      <c r="L117" s="53"/>
      <c r="M117" s="53"/>
      <c r="N117" s="53"/>
      <c r="O117" s="53"/>
      <c r="P117" s="53"/>
      <c r="Q117" s="53"/>
      <c r="R117" s="53"/>
    </row>
    <row r="118" spans="1:18" ht="13.5" customHeight="1" x14ac:dyDescent="0.3">
      <c r="A118" s="53"/>
      <c r="B118" s="78"/>
      <c r="C118" s="78"/>
      <c r="D118" s="78"/>
      <c r="E118" s="78"/>
      <c r="F118" s="53"/>
      <c r="G118" s="53"/>
      <c r="H118" s="53"/>
      <c r="I118" s="100"/>
      <c r="J118" s="53"/>
      <c r="K118" s="53"/>
      <c r="L118" s="53"/>
      <c r="M118" s="53"/>
      <c r="N118" s="53"/>
      <c r="O118" s="53"/>
      <c r="P118" s="53"/>
      <c r="Q118" s="53"/>
      <c r="R118" s="53"/>
    </row>
    <row r="119" spans="1:18" ht="13.5" customHeight="1" x14ac:dyDescent="0.3">
      <c r="A119" s="53"/>
      <c r="B119" s="78"/>
      <c r="C119" s="78"/>
      <c r="D119" s="78"/>
      <c r="E119" s="78"/>
      <c r="F119" s="53"/>
      <c r="G119" s="53"/>
      <c r="H119" s="53"/>
      <c r="I119" s="100"/>
      <c r="J119" s="53"/>
      <c r="K119" s="53"/>
      <c r="L119" s="53"/>
      <c r="M119" s="53"/>
      <c r="N119" s="53"/>
      <c r="O119" s="53"/>
      <c r="P119" s="53"/>
      <c r="Q119" s="53"/>
      <c r="R119" s="53"/>
    </row>
    <row r="120" spans="1:18" ht="13.5" customHeight="1" x14ac:dyDescent="0.3">
      <c r="A120" s="53"/>
      <c r="B120" s="78"/>
      <c r="C120" s="78"/>
      <c r="D120" s="78"/>
      <c r="E120" s="78"/>
      <c r="F120" s="53"/>
      <c r="G120" s="53"/>
      <c r="H120" s="53"/>
      <c r="I120" s="100"/>
      <c r="J120" s="53"/>
      <c r="K120" s="53"/>
      <c r="L120" s="53"/>
      <c r="M120" s="53"/>
      <c r="N120" s="53"/>
      <c r="O120" s="53"/>
      <c r="P120" s="53"/>
      <c r="Q120" s="53"/>
      <c r="R120" s="53"/>
    </row>
    <row r="121" spans="1:18" ht="13.5" customHeight="1" x14ac:dyDescent="0.3">
      <c r="A121" s="53"/>
      <c r="B121" s="78"/>
      <c r="C121" s="78"/>
      <c r="D121" s="78"/>
      <c r="E121" s="78"/>
      <c r="F121" s="53"/>
      <c r="G121" s="53"/>
      <c r="H121" s="53"/>
      <c r="I121" s="100"/>
      <c r="J121" s="53"/>
      <c r="K121" s="53"/>
      <c r="L121" s="53"/>
      <c r="M121" s="53"/>
      <c r="N121" s="53"/>
      <c r="O121" s="53"/>
      <c r="P121" s="53"/>
      <c r="Q121" s="53"/>
      <c r="R121" s="53"/>
    </row>
    <row r="122" spans="1:18" ht="13.5" customHeight="1" x14ac:dyDescent="0.3">
      <c r="A122" s="53"/>
      <c r="B122" s="78"/>
      <c r="C122" s="78"/>
      <c r="D122" s="78"/>
      <c r="E122" s="78"/>
      <c r="F122" s="53"/>
      <c r="G122" s="53"/>
      <c r="H122" s="53"/>
      <c r="I122" s="100"/>
      <c r="J122" s="53"/>
      <c r="K122" s="53"/>
      <c r="L122" s="53"/>
      <c r="M122" s="53"/>
      <c r="N122" s="53"/>
      <c r="O122" s="53"/>
      <c r="P122" s="53"/>
      <c r="Q122" s="53"/>
      <c r="R122" s="53"/>
    </row>
    <row r="123" spans="1:18" ht="13.5" customHeight="1" x14ac:dyDescent="0.3">
      <c r="A123" s="53"/>
      <c r="B123" s="78"/>
      <c r="C123" s="78"/>
      <c r="D123" s="78"/>
      <c r="E123" s="78"/>
      <c r="F123" s="53"/>
      <c r="G123" s="53"/>
      <c r="H123" s="53"/>
      <c r="I123" s="100"/>
      <c r="J123" s="53"/>
      <c r="K123" s="53"/>
      <c r="L123" s="53"/>
      <c r="M123" s="53"/>
      <c r="N123" s="53"/>
      <c r="O123" s="53"/>
      <c r="P123" s="53"/>
      <c r="Q123" s="53"/>
      <c r="R123" s="53"/>
    </row>
    <row r="124" spans="1:18" ht="13.5" customHeight="1" x14ac:dyDescent="0.3">
      <c r="A124" s="53"/>
      <c r="B124" s="78"/>
      <c r="C124" s="78"/>
      <c r="D124" s="78"/>
      <c r="E124" s="78"/>
      <c r="F124" s="53"/>
      <c r="G124" s="53"/>
      <c r="H124" s="53"/>
      <c r="I124" s="100"/>
      <c r="J124" s="53"/>
      <c r="K124" s="53"/>
      <c r="L124" s="53"/>
      <c r="M124" s="53"/>
      <c r="N124" s="53"/>
      <c r="O124" s="53"/>
      <c r="P124" s="53"/>
      <c r="Q124" s="53"/>
      <c r="R124" s="53"/>
    </row>
    <row r="125" spans="1:18" ht="13.5" customHeight="1" x14ac:dyDescent="0.3">
      <c r="A125" s="53"/>
      <c r="B125" s="78"/>
      <c r="C125" s="78"/>
      <c r="D125" s="78"/>
      <c r="E125" s="78"/>
      <c r="F125" s="53"/>
      <c r="G125" s="53"/>
      <c r="H125" s="53"/>
      <c r="I125" s="100"/>
      <c r="J125" s="53"/>
      <c r="K125" s="53"/>
      <c r="L125" s="53"/>
      <c r="M125" s="53"/>
      <c r="N125" s="53"/>
      <c r="O125" s="53"/>
      <c r="P125" s="53"/>
      <c r="Q125" s="53"/>
      <c r="R125" s="53"/>
    </row>
    <row r="126" spans="1:18" ht="13.5" customHeight="1" x14ac:dyDescent="0.3">
      <c r="A126" s="53"/>
      <c r="B126" s="78"/>
      <c r="C126" s="78"/>
      <c r="D126" s="78"/>
      <c r="E126" s="78"/>
      <c r="F126" s="53"/>
      <c r="G126" s="53"/>
      <c r="H126" s="53"/>
      <c r="I126" s="100"/>
      <c r="J126" s="53"/>
      <c r="K126" s="53"/>
      <c r="L126" s="53"/>
      <c r="M126" s="53"/>
      <c r="N126" s="53"/>
      <c r="O126" s="53"/>
      <c r="P126" s="53"/>
      <c r="Q126" s="53"/>
      <c r="R126" s="53"/>
    </row>
    <row r="127" spans="1:18" ht="13.5" customHeight="1" x14ac:dyDescent="0.3">
      <c r="A127" s="53"/>
      <c r="B127" s="78"/>
      <c r="C127" s="78"/>
      <c r="D127" s="78"/>
      <c r="E127" s="78"/>
      <c r="F127" s="53"/>
      <c r="G127" s="53"/>
      <c r="H127" s="53"/>
      <c r="I127" s="100"/>
      <c r="J127" s="53"/>
      <c r="K127" s="53"/>
      <c r="L127" s="53"/>
      <c r="M127" s="53"/>
      <c r="N127" s="53"/>
      <c r="O127" s="53"/>
      <c r="P127" s="53"/>
      <c r="Q127" s="53"/>
      <c r="R127" s="53"/>
    </row>
    <row r="128" spans="1:18" ht="13.5" customHeight="1" x14ac:dyDescent="0.3">
      <c r="A128" s="53"/>
      <c r="B128" s="78"/>
      <c r="C128" s="78"/>
      <c r="D128" s="78"/>
      <c r="E128" s="78"/>
      <c r="F128" s="53"/>
      <c r="G128" s="53"/>
      <c r="H128" s="53"/>
      <c r="I128" s="100"/>
      <c r="J128" s="53"/>
      <c r="K128" s="53"/>
      <c r="L128" s="53"/>
      <c r="M128" s="53"/>
      <c r="N128" s="53"/>
      <c r="O128" s="53"/>
      <c r="P128" s="53"/>
      <c r="Q128" s="53"/>
      <c r="R128" s="53"/>
    </row>
    <row r="129" spans="1:18" ht="13.5" customHeight="1" x14ac:dyDescent="0.3">
      <c r="A129" s="53"/>
      <c r="B129" s="78"/>
      <c r="C129" s="78"/>
      <c r="D129" s="78"/>
      <c r="E129" s="78"/>
      <c r="F129" s="53"/>
      <c r="G129" s="53"/>
      <c r="H129" s="53"/>
      <c r="I129" s="100"/>
      <c r="J129" s="53"/>
      <c r="K129" s="53"/>
      <c r="L129" s="53"/>
      <c r="M129" s="53"/>
      <c r="N129" s="53"/>
      <c r="O129" s="53"/>
      <c r="P129" s="53"/>
      <c r="Q129" s="53"/>
      <c r="R129" s="53"/>
    </row>
    <row r="130" spans="1:18" ht="13.5" customHeight="1" x14ac:dyDescent="0.3">
      <c r="A130" s="53"/>
      <c r="B130" s="78"/>
      <c r="C130" s="78"/>
      <c r="D130" s="78"/>
      <c r="E130" s="78"/>
      <c r="F130" s="53"/>
      <c r="G130" s="53"/>
      <c r="H130" s="53"/>
      <c r="I130" s="100"/>
      <c r="J130" s="53"/>
      <c r="K130" s="53"/>
      <c r="L130" s="53"/>
      <c r="M130" s="53"/>
      <c r="N130" s="53"/>
      <c r="O130" s="53"/>
      <c r="P130" s="53"/>
      <c r="Q130" s="53"/>
      <c r="R130" s="53"/>
    </row>
    <row r="131" spans="1:18" ht="13.5" customHeight="1" x14ac:dyDescent="0.3">
      <c r="A131" s="53"/>
      <c r="B131" s="78"/>
      <c r="C131" s="78"/>
      <c r="D131" s="78"/>
      <c r="E131" s="78"/>
      <c r="F131" s="53"/>
      <c r="G131" s="53"/>
      <c r="H131" s="53"/>
      <c r="I131" s="100"/>
      <c r="J131" s="53"/>
      <c r="K131" s="53"/>
      <c r="L131" s="53"/>
      <c r="M131" s="53"/>
      <c r="N131" s="53"/>
      <c r="O131" s="53"/>
      <c r="P131" s="53"/>
      <c r="Q131" s="53"/>
      <c r="R131" s="53"/>
    </row>
    <row r="132" spans="1:18" ht="13.5" customHeight="1" x14ac:dyDescent="0.3">
      <c r="A132" s="53"/>
      <c r="B132" s="78"/>
      <c r="C132" s="78"/>
      <c r="D132" s="78"/>
      <c r="E132" s="78"/>
      <c r="F132" s="53"/>
      <c r="G132" s="53"/>
      <c r="H132" s="53"/>
      <c r="I132" s="100"/>
      <c r="J132" s="53"/>
      <c r="K132" s="53"/>
      <c r="L132" s="53"/>
      <c r="M132" s="53"/>
      <c r="N132" s="53"/>
      <c r="O132" s="53"/>
      <c r="P132" s="53"/>
      <c r="Q132" s="53"/>
      <c r="R132" s="53"/>
    </row>
    <row r="133" spans="1:18" ht="13.5" customHeight="1" x14ac:dyDescent="0.3">
      <c r="A133" s="53"/>
      <c r="B133" s="78"/>
      <c r="C133" s="78"/>
      <c r="D133" s="78"/>
      <c r="E133" s="78"/>
      <c r="F133" s="53"/>
      <c r="G133" s="53"/>
      <c r="H133" s="53"/>
      <c r="I133" s="100"/>
      <c r="J133" s="53"/>
      <c r="K133" s="53"/>
      <c r="L133" s="53"/>
      <c r="M133" s="53"/>
      <c r="N133" s="53"/>
      <c r="O133" s="53"/>
      <c r="P133" s="53"/>
      <c r="Q133" s="53"/>
      <c r="R133" s="53"/>
    </row>
    <row r="134" spans="1:18" ht="13.5" customHeight="1" x14ac:dyDescent="0.3">
      <c r="A134" s="53"/>
      <c r="B134" s="78"/>
      <c r="C134" s="78"/>
      <c r="D134" s="78"/>
      <c r="E134" s="78"/>
      <c r="F134" s="53"/>
      <c r="G134" s="53"/>
      <c r="H134" s="53"/>
      <c r="I134" s="100"/>
      <c r="J134" s="53"/>
      <c r="K134" s="53"/>
      <c r="L134" s="53"/>
      <c r="M134" s="53"/>
      <c r="N134" s="53"/>
      <c r="O134" s="53"/>
      <c r="P134" s="53"/>
      <c r="Q134" s="53"/>
      <c r="R134" s="53"/>
    </row>
    <row r="135" spans="1:18" ht="13.5" customHeight="1" x14ac:dyDescent="0.3">
      <c r="A135" s="53"/>
      <c r="B135" s="78"/>
      <c r="C135" s="78"/>
      <c r="D135" s="78"/>
      <c r="E135" s="78"/>
      <c r="F135" s="53"/>
      <c r="G135" s="53"/>
      <c r="H135" s="53"/>
      <c r="I135" s="100"/>
      <c r="J135" s="53"/>
      <c r="K135" s="53"/>
      <c r="L135" s="53"/>
      <c r="M135" s="53"/>
      <c r="N135" s="53"/>
      <c r="O135" s="53"/>
      <c r="P135" s="53"/>
      <c r="Q135" s="53"/>
      <c r="R135" s="53"/>
    </row>
    <row r="136" spans="1:18" ht="13.5" customHeight="1" x14ac:dyDescent="0.3">
      <c r="A136" s="53"/>
      <c r="B136" s="78"/>
      <c r="C136" s="78"/>
      <c r="D136" s="78"/>
      <c r="E136" s="78"/>
      <c r="F136" s="53"/>
      <c r="G136" s="53"/>
      <c r="H136" s="53"/>
      <c r="I136" s="100"/>
      <c r="J136" s="53"/>
      <c r="K136" s="53"/>
      <c r="L136" s="53"/>
      <c r="M136" s="53"/>
      <c r="N136" s="53"/>
      <c r="O136" s="53"/>
      <c r="P136" s="53"/>
      <c r="Q136" s="53"/>
      <c r="R136" s="53"/>
    </row>
    <row r="137" spans="1:18" ht="13.5" customHeight="1" x14ac:dyDescent="0.3">
      <c r="A137" s="53"/>
      <c r="B137" s="78"/>
      <c r="C137" s="78"/>
      <c r="D137" s="78"/>
      <c r="E137" s="78"/>
      <c r="F137" s="53"/>
      <c r="G137" s="53"/>
      <c r="H137" s="53"/>
      <c r="I137" s="100"/>
      <c r="J137" s="53"/>
      <c r="K137" s="53"/>
      <c r="L137" s="53"/>
      <c r="M137" s="53"/>
      <c r="N137" s="53"/>
      <c r="O137" s="53"/>
      <c r="P137" s="53"/>
      <c r="Q137" s="53"/>
      <c r="R137" s="53"/>
    </row>
    <row r="138" spans="1:18" ht="13.5" customHeight="1" x14ac:dyDescent="0.3">
      <c r="A138" s="53"/>
      <c r="B138" s="78"/>
      <c r="C138" s="78"/>
      <c r="D138" s="78"/>
      <c r="E138" s="78"/>
      <c r="F138" s="53"/>
      <c r="G138" s="53"/>
      <c r="H138" s="53"/>
      <c r="I138" s="100"/>
      <c r="J138" s="53"/>
      <c r="K138" s="53"/>
      <c r="L138" s="53"/>
      <c r="M138" s="53"/>
      <c r="N138" s="53"/>
      <c r="O138" s="53"/>
      <c r="P138" s="53"/>
      <c r="Q138" s="53"/>
      <c r="R138" s="53"/>
    </row>
    <row r="139" spans="1:18" ht="13.5" customHeight="1" x14ac:dyDescent="0.3">
      <c r="A139" s="53"/>
      <c r="B139" s="78"/>
      <c r="C139" s="78"/>
      <c r="D139" s="78"/>
      <c r="E139" s="78"/>
      <c r="F139" s="53"/>
      <c r="G139" s="53"/>
      <c r="H139" s="53"/>
      <c r="I139" s="100"/>
      <c r="J139" s="53"/>
      <c r="K139" s="53"/>
      <c r="L139" s="53"/>
      <c r="M139" s="53"/>
      <c r="N139" s="53"/>
      <c r="O139" s="53"/>
      <c r="P139" s="53"/>
      <c r="Q139" s="53"/>
      <c r="R139" s="53"/>
    </row>
    <row r="140" spans="1:18" ht="13.5" customHeight="1" x14ac:dyDescent="0.3">
      <c r="A140" s="53"/>
      <c r="B140" s="78"/>
      <c r="C140" s="78"/>
      <c r="D140" s="78"/>
      <c r="E140" s="78"/>
      <c r="F140" s="53"/>
      <c r="G140" s="53"/>
      <c r="H140" s="53"/>
      <c r="I140" s="100"/>
      <c r="J140" s="53"/>
      <c r="K140" s="53"/>
      <c r="L140" s="53"/>
      <c r="M140" s="53"/>
      <c r="N140" s="53"/>
      <c r="O140" s="53"/>
      <c r="P140" s="53"/>
      <c r="Q140" s="53"/>
      <c r="R140" s="53"/>
    </row>
    <row r="141" spans="1:18" ht="13.5" customHeight="1" x14ac:dyDescent="0.3">
      <c r="A141" s="53"/>
      <c r="B141" s="78"/>
      <c r="C141" s="78"/>
      <c r="D141" s="78"/>
      <c r="E141" s="78"/>
      <c r="F141" s="53"/>
      <c r="G141" s="53"/>
      <c r="H141" s="53"/>
      <c r="I141" s="100"/>
      <c r="J141" s="53"/>
      <c r="K141" s="53"/>
      <c r="L141" s="53"/>
      <c r="M141" s="53"/>
      <c r="N141" s="53"/>
      <c r="O141" s="53"/>
      <c r="P141" s="53"/>
      <c r="Q141" s="53"/>
      <c r="R141" s="53"/>
    </row>
    <row r="142" spans="1:18" ht="13.5" customHeight="1" x14ac:dyDescent="0.3">
      <c r="A142" s="53"/>
      <c r="B142" s="78"/>
      <c r="C142" s="78"/>
      <c r="D142" s="78"/>
      <c r="E142" s="78"/>
      <c r="F142" s="53"/>
      <c r="G142" s="53"/>
      <c r="H142" s="53"/>
      <c r="I142" s="100"/>
      <c r="J142" s="53"/>
      <c r="K142" s="53"/>
      <c r="L142" s="53"/>
      <c r="M142" s="53"/>
      <c r="N142" s="53"/>
      <c r="O142" s="53"/>
      <c r="P142" s="53"/>
      <c r="Q142" s="53"/>
      <c r="R142" s="53"/>
    </row>
    <row r="143" spans="1:18" ht="13.5" customHeight="1" x14ac:dyDescent="0.3">
      <c r="A143" s="53"/>
      <c r="B143" s="78"/>
      <c r="C143" s="78"/>
      <c r="D143" s="78"/>
      <c r="E143" s="78"/>
      <c r="F143" s="53"/>
      <c r="G143" s="53"/>
      <c r="H143" s="53"/>
      <c r="I143" s="100"/>
      <c r="J143" s="53"/>
      <c r="K143" s="53"/>
      <c r="L143" s="53"/>
      <c r="M143" s="53"/>
      <c r="N143" s="53"/>
      <c r="O143" s="53"/>
      <c r="P143" s="53"/>
      <c r="Q143" s="53"/>
      <c r="R143" s="53"/>
    </row>
    <row r="144" spans="1:18" ht="13.5" customHeight="1" x14ac:dyDescent="0.3">
      <c r="A144" s="53"/>
      <c r="B144" s="78"/>
      <c r="C144" s="78"/>
      <c r="D144" s="78"/>
      <c r="E144" s="78"/>
      <c r="F144" s="53"/>
      <c r="G144" s="53"/>
      <c r="H144" s="53"/>
      <c r="I144" s="100"/>
      <c r="J144" s="53"/>
      <c r="K144" s="53"/>
      <c r="L144" s="53"/>
      <c r="M144" s="53"/>
      <c r="N144" s="53"/>
      <c r="O144" s="53"/>
      <c r="P144" s="53"/>
      <c r="Q144" s="53"/>
      <c r="R144" s="53"/>
    </row>
    <row r="145" spans="1:18" ht="13.5" customHeight="1" x14ac:dyDescent="0.3">
      <c r="A145" s="53"/>
      <c r="B145" s="78"/>
      <c r="C145" s="78"/>
      <c r="D145" s="78"/>
      <c r="E145" s="78"/>
      <c r="F145" s="53"/>
      <c r="G145" s="53"/>
      <c r="H145" s="53"/>
      <c r="I145" s="100"/>
      <c r="J145" s="53"/>
      <c r="K145" s="53"/>
      <c r="L145" s="53"/>
      <c r="M145" s="53"/>
      <c r="N145" s="53"/>
      <c r="O145" s="53"/>
      <c r="P145" s="53"/>
      <c r="Q145" s="53"/>
      <c r="R145" s="53"/>
    </row>
    <row r="146" spans="1:18" ht="13.5" customHeight="1" x14ac:dyDescent="0.3">
      <c r="A146" s="53"/>
      <c r="B146" s="78"/>
      <c r="C146" s="78"/>
      <c r="D146" s="78"/>
      <c r="E146" s="78"/>
      <c r="F146" s="53"/>
      <c r="G146" s="53"/>
      <c r="H146" s="53"/>
      <c r="I146" s="100"/>
      <c r="J146" s="53"/>
      <c r="K146" s="53"/>
      <c r="L146" s="53"/>
      <c r="M146" s="53"/>
      <c r="N146" s="53"/>
      <c r="O146" s="53"/>
      <c r="P146" s="53"/>
      <c r="Q146" s="53"/>
      <c r="R146" s="53"/>
    </row>
    <row r="147" spans="1:18" ht="13.5" customHeight="1" x14ac:dyDescent="0.3">
      <c r="A147" s="53"/>
      <c r="B147" s="78"/>
      <c r="C147" s="78"/>
      <c r="D147" s="78"/>
      <c r="E147" s="78"/>
      <c r="F147" s="53"/>
      <c r="G147" s="53"/>
      <c r="H147" s="53"/>
      <c r="I147" s="100"/>
      <c r="J147" s="53"/>
      <c r="K147" s="53"/>
      <c r="L147" s="53"/>
      <c r="M147" s="53"/>
      <c r="N147" s="53"/>
      <c r="O147" s="53"/>
      <c r="P147" s="53"/>
      <c r="Q147" s="53"/>
      <c r="R147" s="53"/>
    </row>
    <row r="148" spans="1:18" ht="13.5" customHeight="1" x14ac:dyDescent="0.3">
      <c r="A148" s="53"/>
      <c r="B148" s="78"/>
      <c r="C148" s="78"/>
      <c r="D148" s="78"/>
      <c r="E148" s="78"/>
      <c r="F148" s="53"/>
      <c r="G148" s="53"/>
      <c r="H148" s="53"/>
      <c r="I148" s="100"/>
      <c r="J148" s="53"/>
      <c r="K148" s="53"/>
      <c r="L148" s="53"/>
      <c r="M148" s="53"/>
      <c r="N148" s="53"/>
      <c r="O148" s="53"/>
      <c r="P148" s="53"/>
      <c r="Q148" s="53"/>
      <c r="R148" s="53"/>
    </row>
    <row r="149" spans="1:18" ht="13.5" customHeight="1" x14ac:dyDescent="0.3">
      <c r="A149" s="53"/>
      <c r="B149" s="78"/>
      <c r="C149" s="78"/>
      <c r="D149" s="78"/>
      <c r="E149" s="78"/>
      <c r="F149" s="53"/>
      <c r="G149" s="53"/>
      <c r="H149" s="53"/>
      <c r="I149" s="100"/>
      <c r="J149" s="53"/>
      <c r="K149" s="53"/>
      <c r="L149" s="53"/>
      <c r="M149" s="53"/>
      <c r="N149" s="53"/>
      <c r="O149" s="53"/>
      <c r="P149" s="53"/>
      <c r="Q149" s="53"/>
      <c r="R149" s="53"/>
    </row>
    <row r="150" spans="1:18" ht="13.5" customHeight="1" x14ac:dyDescent="0.3">
      <c r="A150" s="53"/>
      <c r="B150" s="78"/>
      <c r="C150" s="78"/>
      <c r="D150" s="78"/>
      <c r="E150" s="78"/>
      <c r="F150" s="53"/>
      <c r="G150" s="53"/>
      <c r="H150" s="53"/>
      <c r="I150" s="100"/>
      <c r="J150" s="53"/>
      <c r="K150" s="53"/>
      <c r="L150" s="53"/>
      <c r="M150" s="53"/>
      <c r="N150" s="53"/>
      <c r="O150" s="53"/>
      <c r="P150" s="53"/>
      <c r="Q150" s="53"/>
      <c r="R150" s="53"/>
    </row>
    <row r="151" spans="1:18" ht="13.5" customHeight="1" x14ac:dyDescent="0.3">
      <c r="A151" s="53"/>
      <c r="B151" s="78"/>
      <c r="C151" s="78"/>
      <c r="D151" s="78"/>
      <c r="E151" s="78"/>
      <c r="F151" s="53"/>
      <c r="G151" s="53"/>
      <c r="H151" s="53"/>
      <c r="I151" s="100"/>
      <c r="J151" s="53"/>
      <c r="K151" s="53"/>
      <c r="L151" s="53"/>
      <c r="M151" s="53"/>
      <c r="N151" s="53"/>
      <c r="O151" s="53"/>
      <c r="P151" s="53"/>
      <c r="Q151" s="53"/>
      <c r="R151" s="53"/>
    </row>
    <row r="152" spans="1:18" ht="13.5" customHeight="1" x14ac:dyDescent="0.3">
      <c r="A152" s="53"/>
      <c r="B152" s="78"/>
      <c r="C152" s="78"/>
      <c r="D152" s="78"/>
      <c r="E152" s="78"/>
      <c r="F152" s="53"/>
      <c r="G152" s="53"/>
      <c r="H152" s="53"/>
      <c r="I152" s="100"/>
      <c r="J152" s="53"/>
      <c r="K152" s="53"/>
      <c r="L152" s="53"/>
      <c r="M152" s="53"/>
      <c r="N152" s="53"/>
      <c r="O152" s="53"/>
      <c r="P152" s="53"/>
      <c r="Q152" s="53"/>
      <c r="R152" s="53"/>
    </row>
    <row r="153" spans="1:18" ht="13.5" customHeight="1" x14ac:dyDescent="0.3">
      <c r="A153" s="53"/>
      <c r="B153" s="78"/>
      <c r="C153" s="78"/>
      <c r="D153" s="78"/>
      <c r="E153" s="78"/>
      <c r="F153" s="53"/>
      <c r="G153" s="53"/>
      <c r="H153" s="53"/>
      <c r="I153" s="100"/>
      <c r="J153" s="53"/>
      <c r="K153" s="53"/>
      <c r="L153" s="53"/>
      <c r="M153" s="53"/>
      <c r="N153" s="53"/>
      <c r="O153" s="53"/>
      <c r="P153" s="53"/>
      <c r="Q153" s="53"/>
      <c r="R153" s="53"/>
    </row>
    <row r="154" spans="1:18" ht="13.5" customHeight="1" x14ac:dyDescent="0.3">
      <c r="A154" s="53"/>
      <c r="B154" s="78"/>
      <c r="C154" s="78"/>
      <c r="D154" s="78"/>
      <c r="E154" s="78"/>
      <c r="F154" s="53"/>
      <c r="G154" s="53"/>
      <c r="H154" s="53"/>
      <c r="I154" s="100"/>
      <c r="J154" s="53"/>
      <c r="K154" s="53"/>
      <c r="L154" s="53"/>
      <c r="M154" s="53"/>
      <c r="N154" s="53"/>
      <c r="O154" s="53"/>
      <c r="P154" s="53"/>
      <c r="Q154" s="53"/>
      <c r="R154" s="53"/>
    </row>
    <row r="155" spans="1:18" ht="13.5" customHeight="1" x14ac:dyDescent="0.3">
      <c r="A155" s="53"/>
      <c r="B155" s="78"/>
      <c r="C155" s="78"/>
      <c r="D155" s="78"/>
      <c r="E155" s="78"/>
      <c r="F155" s="53"/>
      <c r="G155" s="53"/>
      <c r="H155" s="53"/>
      <c r="I155" s="100"/>
      <c r="J155" s="53"/>
      <c r="K155" s="53"/>
      <c r="L155" s="53"/>
      <c r="M155" s="53"/>
      <c r="N155" s="53"/>
      <c r="O155" s="53"/>
      <c r="P155" s="53"/>
      <c r="Q155" s="53"/>
      <c r="R155" s="53"/>
    </row>
    <row r="156" spans="1:18" ht="13.5" customHeight="1" x14ac:dyDescent="0.3">
      <c r="A156" s="53"/>
      <c r="B156" s="78"/>
      <c r="C156" s="78"/>
      <c r="D156" s="78"/>
      <c r="E156" s="78"/>
      <c r="F156" s="53"/>
      <c r="G156" s="53"/>
      <c r="H156" s="53"/>
      <c r="I156" s="100"/>
      <c r="J156" s="53"/>
      <c r="K156" s="53"/>
      <c r="L156" s="53"/>
      <c r="M156" s="53"/>
      <c r="N156" s="53"/>
      <c r="O156" s="53"/>
      <c r="P156" s="53"/>
      <c r="Q156" s="53"/>
      <c r="R156" s="53"/>
    </row>
    <row r="157" spans="1:18" ht="13.5" customHeight="1" x14ac:dyDescent="0.3">
      <c r="A157" s="53"/>
      <c r="B157" s="78"/>
      <c r="C157" s="78"/>
      <c r="D157" s="78"/>
      <c r="E157" s="78"/>
      <c r="F157" s="53"/>
      <c r="G157" s="53"/>
      <c r="H157" s="53"/>
      <c r="I157" s="100"/>
      <c r="J157" s="53"/>
      <c r="K157" s="53"/>
      <c r="L157" s="53"/>
      <c r="M157" s="53"/>
      <c r="N157" s="53"/>
      <c r="O157" s="53"/>
      <c r="P157" s="53"/>
      <c r="Q157" s="53"/>
      <c r="R157" s="53"/>
    </row>
    <row r="158" spans="1:18" ht="13.5" customHeight="1" x14ac:dyDescent="0.3">
      <c r="A158" s="53"/>
      <c r="B158" s="78"/>
      <c r="C158" s="78"/>
      <c r="D158" s="78"/>
      <c r="E158" s="78"/>
      <c r="F158" s="53"/>
      <c r="G158" s="53"/>
      <c r="H158" s="53"/>
      <c r="I158" s="100"/>
      <c r="J158" s="53"/>
      <c r="K158" s="53"/>
      <c r="L158" s="53"/>
      <c r="M158" s="53"/>
      <c r="N158" s="53"/>
      <c r="O158" s="53"/>
      <c r="P158" s="53"/>
      <c r="Q158" s="53"/>
      <c r="R158" s="53"/>
    </row>
    <row r="159" spans="1:18" ht="13.5" customHeight="1" x14ac:dyDescent="0.3">
      <c r="A159" s="53"/>
      <c r="B159" s="78"/>
      <c r="C159" s="78"/>
      <c r="D159" s="78"/>
      <c r="E159" s="78"/>
      <c r="F159" s="53"/>
      <c r="G159" s="53"/>
      <c r="H159" s="53"/>
      <c r="I159" s="100"/>
      <c r="J159" s="53"/>
      <c r="K159" s="53"/>
      <c r="L159" s="53"/>
      <c r="M159" s="53"/>
      <c r="N159" s="53"/>
      <c r="O159" s="53"/>
      <c r="P159" s="53"/>
      <c r="Q159" s="53"/>
      <c r="R159" s="53"/>
    </row>
    <row r="160" spans="1:18" ht="13.5" customHeight="1" x14ac:dyDescent="0.3">
      <c r="A160" s="53"/>
      <c r="B160" s="78"/>
      <c r="C160" s="78"/>
      <c r="D160" s="78"/>
      <c r="E160" s="78"/>
      <c r="F160" s="53"/>
      <c r="G160" s="53"/>
      <c r="H160" s="53"/>
      <c r="I160" s="100"/>
      <c r="J160" s="53"/>
      <c r="K160" s="53"/>
      <c r="L160" s="53"/>
      <c r="M160" s="53"/>
      <c r="N160" s="53"/>
      <c r="O160" s="53"/>
      <c r="P160" s="53"/>
      <c r="Q160" s="53"/>
      <c r="R160" s="53"/>
    </row>
    <row r="161" spans="1:18" ht="13.5" customHeight="1" x14ac:dyDescent="0.3">
      <c r="A161" s="53"/>
      <c r="B161" s="78"/>
      <c r="C161" s="78"/>
      <c r="D161" s="78"/>
      <c r="E161" s="78"/>
      <c r="F161" s="53"/>
      <c r="G161" s="53"/>
      <c r="H161" s="53"/>
      <c r="I161" s="100"/>
      <c r="J161" s="53"/>
      <c r="K161" s="53"/>
      <c r="L161" s="53"/>
      <c r="M161" s="53"/>
      <c r="N161" s="53"/>
      <c r="O161" s="53"/>
      <c r="P161" s="53"/>
      <c r="Q161" s="53"/>
      <c r="R161" s="53"/>
    </row>
    <row r="162" spans="1:18" ht="13.5" customHeight="1" x14ac:dyDescent="0.3">
      <c r="A162" s="53"/>
      <c r="B162" s="78"/>
      <c r="C162" s="78"/>
      <c r="D162" s="78"/>
      <c r="E162" s="78"/>
      <c r="F162" s="53"/>
      <c r="G162" s="53"/>
      <c r="H162" s="53"/>
      <c r="I162" s="100"/>
      <c r="J162" s="53"/>
      <c r="K162" s="53"/>
      <c r="L162" s="53"/>
      <c r="M162" s="53"/>
      <c r="N162" s="53"/>
      <c r="O162" s="53"/>
      <c r="P162" s="53"/>
      <c r="Q162" s="53"/>
      <c r="R162" s="53"/>
    </row>
    <row r="163" spans="1:18" ht="13.5" customHeight="1" x14ac:dyDescent="0.3">
      <c r="A163" s="53"/>
      <c r="B163" s="78"/>
      <c r="C163" s="78"/>
      <c r="D163" s="78"/>
      <c r="E163" s="78"/>
      <c r="F163" s="53"/>
      <c r="G163" s="53"/>
      <c r="H163" s="53"/>
      <c r="I163" s="100"/>
      <c r="J163" s="53"/>
      <c r="K163" s="53"/>
      <c r="L163" s="53"/>
      <c r="M163" s="53"/>
      <c r="N163" s="53"/>
      <c r="O163" s="53"/>
      <c r="P163" s="53"/>
      <c r="Q163" s="53"/>
      <c r="R163" s="53"/>
    </row>
    <row r="164" spans="1:18" ht="13.5" customHeight="1" x14ac:dyDescent="0.3">
      <c r="A164" s="53"/>
      <c r="B164" s="78"/>
      <c r="C164" s="78"/>
      <c r="D164" s="78"/>
      <c r="E164" s="78"/>
      <c r="F164" s="53"/>
      <c r="G164" s="53"/>
      <c r="H164" s="53"/>
      <c r="I164" s="100"/>
      <c r="J164" s="53"/>
      <c r="K164" s="53"/>
      <c r="L164" s="53"/>
      <c r="M164" s="53"/>
      <c r="N164" s="53"/>
      <c r="O164" s="53"/>
      <c r="P164" s="53"/>
      <c r="Q164" s="53"/>
      <c r="R164" s="53"/>
    </row>
    <row r="165" spans="1:18" ht="13.5" customHeight="1" x14ac:dyDescent="0.3">
      <c r="A165" s="53"/>
      <c r="B165" s="78"/>
      <c r="C165" s="78"/>
      <c r="D165" s="78"/>
      <c r="E165" s="78"/>
      <c r="F165" s="53"/>
      <c r="G165" s="53"/>
      <c r="H165" s="53"/>
      <c r="I165" s="100"/>
      <c r="J165" s="53"/>
      <c r="K165" s="53"/>
      <c r="L165" s="53"/>
      <c r="M165" s="53"/>
      <c r="N165" s="53"/>
      <c r="O165" s="53"/>
      <c r="P165" s="53"/>
      <c r="Q165" s="53"/>
      <c r="R165" s="53"/>
    </row>
    <row r="166" spans="1:18" ht="13.5" customHeight="1" x14ac:dyDescent="0.3">
      <c r="A166" s="53"/>
      <c r="B166" s="78"/>
      <c r="C166" s="78"/>
      <c r="D166" s="78"/>
      <c r="E166" s="78"/>
      <c r="F166" s="53"/>
      <c r="G166" s="53"/>
      <c r="H166" s="53"/>
      <c r="I166" s="100"/>
      <c r="J166" s="53"/>
      <c r="K166" s="53"/>
      <c r="L166" s="53"/>
      <c r="M166" s="53"/>
      <c r="N166" s="53"/>
      <c r="O166" s="53"/>
      <c r="P166" s="53"/>
      <c r="Q166" s="53"/>
      <c r="R166" s="53"/>
    </row>
    <row r="167" spans="1:18" ht="13.5" customHeight="1" x14ac:dyDescent="0.3">
      <c r="A167" s="53"/>
      <c r="B167" s="78"/>
      <c r="C167" s="78"/>
      <c r="D167" s="78"/>
      <c r="E167" s="78"/>
      <c r="F167" s="53"/>
      <c r="G167" s="53"/>
      <c r="H167" s="53"/>
      <c r="I167" s="100"/>
      <c r="J167" s="53"/>
      <c r="K167" s="53"/>
      <c r="L167" s="53"/>
      <c r="M167" s="53"/>
      <c r="N167" s="53"/>
      <c r="O167" s="53"/>
      <c r="P167" s="53"/>
      <c r="Q167" s="53"/>
      <c r="R167" s="53"/>
    </row>
    <row r="168" spans="1:18" ht="13.5" customHeight="1" x14ac:dyDescent="0.3">
      <c r="A168" s="53"/>
      <c r="B168" s="78"/>
      <c r="C168" s="78"/>
      <c r="D168" s="78"/>
      <c r="E168" s="78"/>
      <c r="F168" s="53"/>
      <c r="G168" s="53"/>
      <c r="H168" s="53"/>
      <c r="I168" s="100"/>
      <c r="J168" s="53"/>
      <c r="K168" s="53"/>
      <c r="L168" s="53"/>
      <c r="M168" s="53"/>
      <c r="N168" s="53"/>
      <c r="O168" s="53"/>
      <c r="P168" s="53"/>
      <c r="Q168" s="53"/>
      <c r="R168" s="53"/>
    </row>
    <row r="169" spans="1:18" ht="13.5" customHeight="1" x14ac:dyDescent="0.3">
      <c r="A169" s="53"/>
      <c r="B169" s="78"/>
      <c r="C169" s="78"/>
      <c r="D169" s="78"/>
      <c r="E169" s="78"/>
      <c r="F169" s="53"/>
      <c r="G169" s="53"/>
      <c r="H169" s="53"/>
      <c r="I169" s="100"/>
      <c r="J169" s="53"/>
      <c r="K169" s="53"/>
      <c r="L169" s="53"/>
      <c r="M169" s="53"/>
      <c r="N169" s="53"/>
      <c r="O169" s="53"/>
      <c r="P169" s="53"/>
      <c r="Q169" s="53"/>
      <c r="R169" s="53"/>
    </row>
    <row r="170" spans="1:18" ht="13.5" customHeight="1" x14ac:dyDescent="0.3">
      <c r="A170" s="53"/>
      <c r="B170" s="78"/>
      <c r="C170" s="78"/>
      <c r="D170" s="78"/>
      <c r="E170" s="78"/>
      <c r="F170" s="53"/>
      <c r="G170" s="53"/>
      <c r="H170" s="53"/>
      <c r="I170" s="100"/>
      <c r="J170" s="53"/>
      <c r="K170" s="53"/>
      <c r="L170" s="53"/>
      <c r="M170" s="53"/>
      <c r="N170" s="53"/>
      <c r="O170" s="53"/>
      <c r="P170" s="53"/>
      <c r="Q170" s="53"/>
      <c r="R170" s="53"/>
    </row>
    <row r="171" spans="1:18" ht="13.5" customHeight="1" x14ac:dyDescent="0.3">
      <c r="A171" s="53"/>
      <c r="B171" s="78"/>
      <c r="C171" s="78"/>
      <c r="D171" s="78"/>
      <c r="E171" s="78"/>
      <c r="F171" s="53"/>
      <c r="G171" s="53"/>
      <c r="H171" s="53"/>
      <c r="I171" s="100"/>
      <c r="J171" s="53"/>
      <c r="K171" s="53"/>
      <c r="L171" s="53"/>
      <c r="M171" s="53"/>
      <c r="N171" s="53"/>
      <c r="O171" s="53"/>
      <c r="P171" s="53"/>
      <c r="Q171" s="53"/>
      <c r="R171" s="53"/>
    </row>
    <row r="172" spans="1:18" ht="13.5" customHeight="1" x14ac:dyDescent="0.3">
      <c r="A172" s="53"/>
      <c r="B172" s="78"/>
      <c r="C172" s="78"/>
      <c r="D172" s="78"/>
      <c r="E172" s="78"/>
      <c r="F172" s="53"/>
      <c r="G172" s="53"/>
      <c r="H172" s="53"/>
      <c r="I172" s="100"/>
      <c r="J172" s="53"/>
      <c r="K172" s="53"/>
      <c r="L172" s="53"/>
      <c r="M172" s="53"/>
      <c r="N172" s="53"/>
      <c r="O172" s="53"/>
      <c r="P172" s="53"/>
      <c r="Q172" s="53"/>
      <c r="R172" s="53"/>
    </row>
    <row r="173" spans="1:18" ht="13.5" customHeight="1" x14ac:dyDescent="0.3">
      <c r="A173" s="53"/>
      <c r="B173" s="78"/>
      <c r="C173" s="78"/>
      <c r="D173" s="78"/>
      <c r="E173" s="78"/>
      <c r="F173" s="53"/>
      <c r="G173" s="53"/>
      <c r="H173" s="53"/>
      <c r="I173" s="100"/>
      <c r="J173" s="53"/>
      <c r="K173" s="53"/>
      <c r="L173" s="53"/>
      <c r="M173" s="53"/>
      <c r="N173" s="53"/>
      <c r="O173" s="53"/>
      <c r="P173" s="53"/>
      <c r="Q173" s="53"/>
      <c r="R173" s="53"/>
    </row>
    <row r="174" spans="1:18" ht="13.5" customHeight="1" x14ac:dyDescent="0.3">
      <c r="A174" s="53"/>
      <c r="B174" s="78"/>
      <c r="C174" s="78"/>
      <c r="D174" s="78"/>
      <c r="E174" s="78"/>
      <c r="F174" s="53"/>
      <c r="G174" s="53"/>
      <c r="H174" s="53"/>
      <c r="I174" s="100"/>
      <c r="J174" s="53"/>
      <c r="K174" s="53"/>
      <c r="L174" s="53"/>
      <c r="M174" s="53"/>
      <c r="N174" s="53"/>
      <c r="O174" s="53"/>
      <c r="P174" s="53"/>
      <c r="Q174" s="53"/>
      <c r="R174" s="53"/>
    </row>
    <row r="175" spans="1:18" ht="13.5" customHeight="1" x14ac:dyDescent="0.3">
      <c r="A175" s="53"/>
      <c r="B175" s="78"/>
      <c r="C175" s="78"/>
      <c r="D175" s="78"/>
      <c r="E175" s="78"/>
      <c r="F175" s="53"/>
      <c r="G175" s="53"/>
      <c r="H175" s="53"/>
      <c r="I175" s="100"/>
      <c r="J175" s="53"/>
      <c r="K175" s="53"/>
      <c r="L175" s="53"/>
      <c r="M175" s="53"/>
      <c r="N175" s="53"/>
      <c r="O175" s="53"/>
      <c r="P175" s="53"/>
      <c r="Q175" s="53"/>
      <c r="R175" s="53"/>
    </row>
    <row r="176" spans="1:18" ht="13.5" customHeight="1" x14ac:dyDescent="0.3">
      <c r="A176" s="53"/>
      <c r="B176" s="78"/>
      <c r="C176" s="78"/>
      <c r="D176" s="78"/>
      <c r="E176" s="78"/>
      <c r="F176" s="53"/>
      <c r="G176" s="53"/>
      <c r="H176" s="53"/>
      <c r="I176" s="100"/>
      <c r="J176" s="53"/>
      <c r="K176" s="53"/>
      <c r="L176" s="53"/>
      <c r="M176" s="53"/>
      <c r="N176" s="53"/>
      <c r="O176" s="53"/>
      <c r="P176" s="53"/>
      <c r="Q176" s="53"/>
      <c r="R176" s="53"/>
    </row>
    <row r="177" spans="1:18" ht="13.5" customHeight="1" x14ac:dyDescent="0.3">
      <c r="A177" s="53"/>
      <c r="B177" s="78"/>
      <c r="C177" s="78"/>
      <c r="D177" s="78"/>
      <c r="E177" s="78"/>
      <c r="F177" s="53"/>
      <c r="G177" s="53"/>
      <c r="H177" s="53"/>
      <c r="I177" s="100"/>
      <c r="J177" s="53"/>
      <c r="K177" s="53"/>
      <c r="L177" s="53"/>
      <c r="M177" s="53"/>
      <c r="N177" s="53"/>
      <c r="O177" s="53"/>
      <c r="P177" s="53"/>
      <c r="Q177" s="53"/>
      <c r="R177" s="53"/>
    </row>
    <row r="178" spans="1:18" ht="13.5" customHeight="1" x14ac:dyDescent="0.3">
      <c r="A178" s="53"/>
      <c r="B178" s="78"/>
      <c r="C178" s="78"/>
      <c r="D178" s="78"/>
      <c r="E178" s="78"/>
      <c r="F178" s="53"/>
      <c r="G178" s="53"/>
      <c r="H178" s="53"/>
      <c r="I178" s="100"/>
      <c r="J178" s="53"/>
      <c r="K178" s="53"/>
      <c r="L178" s="53"/>
      <c r="M178" s="53"/>
      <c r="N178" s="53"/>
      <c r="O178" s="53"/>
      <c r="P178" s="53"/>
      <c r="Q178" s="53"/>
      <c r="R178" s="53"/>
    </row>
    <row r="179" spans="1:18" ht="13.5" customHeight="1" x14ac:dyDescent="0.3">
      <c r="A179" s="53"/>
      <c r="B179" s="78"/>
      <c r="C179" s="78"/>
      <c r="D179" s="78"/>
      <c r="E179" s="78"/>
      <c r="F179" s="53"/>
      <c r="G179" s="53"/>
      <c r="H179" s="53"/>
      <c r="I179" s="100"/>
      <c r="J179" s="53"/>
      <c r="K179" s="53"/>
      <c r="L179" s="53"/>
      <c r="M179" s="53"/>
      <c r="N179" s="53"/>
      <c r="O179" s="53"/>
      <c r="P179" s="53"/>
      <c r="Q179" s="53"/>
      <c r="R179" s="53"/>
    </row>
    <row r="180" spans="1:18" ht="13.5" customHeight="1" x14ac:dyDescent="0.3">
      <c r="A180" s="53"/>
      <c r="B180" s="78"/>
      <c r="C180" s="78"/>
      <c r="D180" s="78"/>
      <c r="E180" s="78"/>
      <c r="F180" s="53"/>
      <c r="G180" s="53"/>
      <c r="H180" s="53"/>
      <c r="I180" s="100"/>
      <c r="J180" s="53"/>
      <c r="K180" s="53"/>
      <c r="L180" s="53"/>
      <c r="M180" s="53"/>
      <c r="N180" s="53"/>
      <c r="O180" s="53"/>
      <c r="P180" s="53"/>
      <c r="Q180" s="53"/>
      <c r="R180" s="53"/>
    </row>
    <row r="181" spans="1:18" ht="13.5" customHeight="1" x14ac:dyDescent="0.3">
      <c r="A181" s="53"/>
      <c r="B181" s="78"/>
      <c r="C181" s="78"/>
      <c r="D181" s="78"/>
      <c r="E181" s="78"/>
      <c r="F181" s="53"/>
      <c r="G181" s="53"/>
      <c r="H181" s="53"/>
      <c r="I181" s="100"/>
      <c r="J181" s="53"/>
      <c r="K181" s="53"/>
      <c r="L181" s="53"/>
      <c r="M181" s="53"/>
      <c r="N181" s="53"/>
      <c r="O181" s="53"/>
      <c r="P181" s="53"/>
      <c r="Q181" s="53"/>
      <c r="R181" s="53"/>
    </row>
    <row r="182" spans="1:18" ht="13.5" customHeight="1" x14ac:dyDescent="0.3">
      <c r="A182" s="53"/>
      <c r="B182" s="78"/>
      <c r="C182" s="78"/>
      <c r="D182" s="78"/>
      <c r="E182" s="78"/>
      <c r="F182" s="53"/>
      <c r="G182" s="53"/>
      <c r="H182" s="53"/>
      <c r="I182" s="100"/>
      <c r="J182" s="53"/>
      <c r="K182" s="53"/>
      <c r="L182" s="53"/>
      <c r="M182" s="53"/>
      <c r="N182" s="53"/>
      <c r="O182" s="53"/>
      <c r="P182" s="53"/>
      <c r="Q182" s="53"/>
      <c r="R182" s="53"/>
    </row>
    <row r="183" spans="1:18" ht="13.5" customHeight="1" x14ac:dyDescent="0.3">
      <c r="A183" s="53"/>
      <c r="B183" s="78"/>
      <c r="C183" s="78"/>
      <c r="D183" s="78"/>
      <c r="E183" s="78"/>
      <c r="F183" s="53"/>
      <c r="G183" s="53"/>
      <c r="H183" s="53"/>
      <c r="I183" s="100"/>
      <c r="J183" s="53"/>
      <c r="K183" s="53"/>
      <c r="L183" s="53"/>
      <c r="M183" s="53"/>
      <c r="N183" s="53"/>
      <c r="O183" s="53"/>
      <c r="P183" s="53"/>
      <c r="Q183" s="53"/>
      <c r="R183" s="53"/>
    </row>
    <row r="184" spans="1:18" ht="13.5" customHeight="1" x14ac:dyDescent="0.3">
      <c r="A184" s="53"/>
      <c r="B184" s="78"/>
      <c r="C184" s="78"/>
      <c r="D184" s="78"/>
      <c r="E184" s="78"/>
      <c r="F184" s="53"/>
      <c r="G184" s="53"/>
      <c r="H184" s="53"/>
      <c r="I184" s="100"/>
      <c r="J184" s="53"/>
      <c r="K184" s="53"/>
      <c r="L184" s="53"/>
      <c r="M184" s="53"/>
      <c r="N184" s="53"/>
      <c r="O184" s="53"/>
      <c r="P184" s="53"/>
      <c r="Q184" s="53"/>
      <c r="R184" s="53"/>
    </row>
    <row r="185" spans="1:18" ht="13.5" customHeight="1" x14ac:dyDescent="0.3">
      <c r="A185" s="53"/>
      <c r="B185" s="78"/>
      <c r="C185" s="78"/>
      <c r="D185" s="78"/>
      <c r="E185" s="78"/>
      <c r="F185" s="53"/>
      <c r="G185" s="53"/>
      <c r="H185" s="53"/>
      <c r="I185" s="100"/>
      <c r="J185" s="53"/>
      <c r="K185" s="53"/>
      <c r="L185" s="53"/>
      <c r="M185" s="53"/>
      <c r="N185" s="53"/>
      <c r="O185" s="53"/>
      <c r="P185" s="53"/>
      <c r="Q185" s="53"/>
      <c r="R185" s="53"/>
    </row>
    <row r="186" spans="1:18" ht="13.5" customHeight="1" x14ac:dyDescent="0.3">
      <c r="A186" s="53"/>
      <c r="B186" s="78"/>
      <c r="C186" s="78"/>
      <c r="D186" s="78"/>
      <c r="E186" s="78"/>
      <c r="F186" s="53"/>
      <c r="G186" s="53"/>
      <c r="H186" s="53"/>
      <c r="I186" s="100"/>
      <c r="J186" s="53"/>
      <c r="K186" s="53"/>
      <c r="L186" s="53"/>
      <c r="M186" s="53"/>
      <c r="N186" s="53"/>
      <c r="O186" s="53"/>
      <c r="P186" s="53"/>
      <c r="Q186" s="53"/>
      <c r="R186" s="53"/>
    </row>
    <row r="187" spans="1:18" ht="13.5" customHeight="1" x14ac:dyDescent="0.3">
      <c r="A187" s="53"/>
      <c r="B187" s="78"/>
      <c r="C187" s="78"/>
      <c r="D187" s="78"/>
      <c r="E187" s="78"/>
      <c r="F187" s="53"/>
      <c r="G187" s="53"/>
      <c r="H187" s="53"/>
      <c r="I187" s="100"/>
      <c r="J187" s="53"/>
      <c r="K187" s="53"/>
      <c r="L187" s="53"/>
      <c r="M187" s="53"/>
      <c r="N187" s="53"/>
      <c r="O187" s="53"/>
      <c r="P187" s="53"/>
      <c r="Q187" s="53"/>
      <c r="R187" s="53"/>
    </row>
    <row r="188" spans="1:18" ht="13.5" customHeight="1" x14ac:dyDescent="0.3">
      <c r="A188" s="53"/>
      <c r="B188" s="78"/>
      <c r="C188" s="78"/>
      <c r="D188" s="78"/>
      <c r="E188" s="78"/>
      <c r="F188" s="53"/>
      <c r="G188" s="53"/>
      <c r="H188" s="53"/>
      <c r="I188" s="100"/>
      <c r="J188" s="53"/>
      <c r="K188" s="53"/>
      <c r="L188" s="53"/>
      <c r="M188" s="53"/>
      <c r="N188" s="53"/>
      <c r="O188" s="53"/>
      <c r="P188" s="53"/>
      <c r="Q188" s="53"/>
      <c r="R188" s="53"/>
    </row>
    <row r="189" spans="1:18" ht="13.5" customHeight="1" x14ac:dyDescent="0.3">
      <c r="A189" s="53"/>
      <c r="B189" s="78"/>
      <c r="C189" s="78"/>
      <c r="D189" s="78"/>
      <c r="E189" s="78"/>
      <c r="F189" s="53"/>
      <c r="G189" s="53"/>
      <c r="H189" s="53"/>
      <c r="I189" s="100"/>
      <c r="J189" s="53"/>
      <c r="K189" s="53"/>
      <c r="L189" s="53"/>
      <c r="M189" s="53"/>
      <c r="N189" s="53"/>
      <c r="O189" s="53"/>
      <c r="P189" s="53"/>
      <c r="Q189" s="53"/>
      <c r="R189" s="53"/>
    </row>
    <row r="190" spans="1:18" ht="13.5" customHeight="1" x14ac:dyDescent="0.3">
      <c r="A190" s="53"/>
      <c r="B190" s="78"/>
      <c r="C190" s="78"/>
      <c r="D190" s="78"/>
      <c r="E190" s="78"/>
      <c r="F190" s="53"/>
      <c r="G190" s="53"/>
      <c r="H190" s="53"/>
      <c r="I190" s="100"/>
      <c r="J190" s="53"/>
      <c r="K190" s="53"/>
      <c r="L190" s="53"/>
      <c r="M190" s="53"/>
      <c r="N190" s="53"/>
      <c r="O190" s="53"/>
      <c r="P190" s="53"/>
      <c r="Q190" s="53"/>
      <c r="R190" s="53"/>
    </row>
    <row r="191" spans="1:18" ht="13.5" customHeight="1" x14ac:dyDescent="0.3">
      <c r="A191" s="53"/>
      <c r="B191" s="78"/>
      <c r="C191" s="78"/>
      <c r="D191" s="78"/>
      <c r="E191" s="78"/>
      <c r="F191" s="53"/>
      <c r="G191" s="53"/>
      <c r="H191" s="53"/>
      <c r="I191" s="100"/>
      <c r="J191" s="53"/>
      <c r="K191" s="53"/>
      <c r="L191" s="53"/>
      <c r="M191" s="53"/>
      <c r="N191" s="53"/>
      <c r="O191" s="53"/>
      <c r="P191" s="53"/>
      <c r="Q191" s="53"/>
      <c r="R191" s="53"/>
    </row>
    <row r="192" spans="1:18" ht="13.5" customHeight="1" x14ac:dyDescent="0.3">
      <c r="A192" s="53"/>
      <c r="B192" s="78"/>
      <c r="C192" s="78"/>
      <c r="D192" s="78"/>
      <c r="E192" s="78"/>
      <c r="F192" s="53"/>
      <c r="G192" s="53"/>
      <c r="H192" s="53"/>
      <c r="I192" s="100"/>
      <c r="J192" s="53"/>
      <c r="K192" s="53"/>
      <c r="L192" s="53"/>
      <c r="M192" s="53"/>
      <c r="N192" s="53"/>
      <c r="O192" s="53"/>
      <c r="P192" s="53"/>
      <c r="Q192" s="53"/>
      <c r="R192" s="53"/>
    </row>
    <row r="193" spans="1:18" ht="13.5" customHeight="1" x14ac:dyDescent="0.3">
      <c r="A193" s="53"/>
      <c r="B193" s="78"/>
      <c r="C193" s="78"/>
      <c r="D193" s="78"/>
      <c r="E193" s="78"/>
      <c r="F193" s="53"/>
      <c r="G193" s="53"/>
      <c r="H193" s="53"/>
      <c r="I193" s="100"/>
      <c r="J193" s="53"/>
      <c r="K193" s="53"/>
      <c r="L193" s="53"/>
      <c r="M193" s="53"/>
      <c r="N193" s="53"/>
      <c r="O193" s="53"/>
      <c r="P193" s="53"/>
      <c r="Q193" s="53"/>
      <c r="R193" s="53"/>
    </row>
    <row r="194" spans="1:18" ht="13.5" customHeight="1" x14ac:dyDescent="0.3">
      <c r="A194" s="53"/>
      <c r="B194" s="78"/>
      <c r="C194" s="78"/>
      <c r="D194" s="78"/>
      <c r="E194" s="78"/>
      <c r="F194" s="53"/>
      <c r="G194" s="53"/>
      <c r="H194" s="53"/>
      <c r="I194" s="100"/>
      <c r="J194" s="53"/>
      <c r="K194" s="53"/>
      <c r="L194" s="53"/>
      <c r="M194" s="53"/>
      <c r="N194" s="53"/>
      <c r="O194" s="53"/>
      <c r="P194" s="53"/>
      <c r="Q194" s="53"/>
      <c r="R194" s="53"/>
    </row>
    <row r="195" spans="1:18" ht="13.5" customHeight="1" x14ac:dyDescent="0.3">
      <c r="A195" s="53"/>
      <c r="B195" s="78"/>
      <c r="C195" s="78"/>
      <c r="D195" s="78"/>
      <c r="E195" s="78"/>
      <c r="F195" s="53"/>
      <c r="G195" s="53"/>
      <c r="H195" s="53"/>
      <c r="I195" s="100"/>
      <c r="J195" s="53"/>
      <c r="K195" s="53"/>
      <c r="L195" s="53"/>
      <c r="M195" s="53"/>
      <c r="N195" s="53"/>
      <c r="O195" s="53"/>
      <c r="P195" s="53"/>
      <c r="Q195" s="53"/>
      <c r="R195" s="53"/>
    </row>
    <row r="196" spans="1:18" ht="13.5" customHeight="1" x14ac:dyDescent="0.3">
      <c r="A196" s="53"/>
      <c r="B196" s="78"/>
      <c r="C196" s="78"/>
      <c r="D196" s="78"/>
      <c r="E196" s="78"/>
      <c r="F196" s="53"/>
      <c r="G196" s="53"/>
      <c r="H196" s="53"/>
      <c r="I196" s="100"/>
      <c r="J196" s="53"/>
      <c r="K196" s="53"/>
      <c r="L196" s="53"/>
      <c r="M196" s="53"/>
      <c r="N196" s="53"/>
      <c r="O196" s="53"/>
      <c r="P196" s="53"/>
      <c r="Q196" s="53"/>
      <c r="R196" s="53"/>
    </row>
    <row r="197" spans="1:18" ht="13.5" customHeight="1" x14ac:dyDescent="0.3">
      <c r="A197" s="53"/>
      <c r="B197" s="78"/>
      <c r="C197" s="78"/>
      <c r="D197" s="78"/>
      <c r="E197" s="78"/>
      <c r="F197" s="53"/>
      <c r="G197" s="53"/>
      <c r="H197" s="53"/>
      <c r="I197" s="100"/>
      <c r="J197" s="53"/>
      <c r="K197" s="53"/>
      <c r="L197" s="53"/>
      <c r="M197" s="53"/>
      <c r="N197" s="53"/>
      <c r="O197" s="53"/>
      <c r="P197" s="53"/>
      <c r="Q197" s="53"/>
      <c r="R197" s="53"/>
    </row>
    <row r="198" spans="1:18" ht="13.5" customHeight="1" x14ac:dyDescent="0.3">
      <c r="A198" s="53"/>
      <c r="B198" s="78"/>
      <c r="C198" s="78"/>
      <c r="D198" s="78"/>
      <c r="E198" s="78"/>
      <c r="F198" s="53"/>
      <c r="G198" s="53"/>
      <c r="H198" s="53"/>
      <c r="I198" s="100"/>
      <c r="J198" s="53"/>
      <c r="K198" s="53"/>
      <c r="L198" s="53"/>
      <c r="M198" s="53"/>
      <c r="N198" s="53"/>
      <c r="O198" s="53"/>
      <c r="P198" s="53"/>
      <c r="Q198" s="53"/>
      <c r="R198" s="53"/>
    </row>
    <row r="199" spans="1:18" ht="13.5" customHeight="1" x14ac:dyDescent="0.3">
      <c r="A199" s="53"/>
      <c r="B199" s="78"/>
      <c r="C199" s="78"/>
      <c r="D199" s="78"/>
      <c r="E199" s="78"/>
      <c r="F199" s="53"/>
      <c r="G199" s="53"/>
      <c r="H199" s="53"/>
      <c r="I199" s="100"/>
      <c r="J199" s="53"/>
      <c r="K199" s="53"/>
      <c r="L199" s="53"/>
      <c r="M199" s="53"/>
      <c r="N199" s="53"/>
      <c r="O199" s="53"/>
      <c r="P199" s="53"/>
      <c r="Q199" s="53"/>
      <c r="R199" s="53"/>
    </row>
    <row r="200" spans="1:18" ht="13.5" customHeight="1" x14ac:dyDescent="0.3">
      <c r="A200" s="53"/>
      <c r="B200" s="78"/>
      <c r="C200" s="78"/>
      <c r="D200" s="78"/>
      <c r="E200" s="78"/>
      <c r="F200" s="53"/>
      <c r="G200" s="53"/>
      <c r="H200" s="53"/>
      <c r="I200" s="100"/>
      <c r="J200" s="53"/>
      <c r="K200" s="53"/>
      <c r="L200" s="53"/>
      <c r="M200" s="53"/>
      <c r="N200" s="53"/>
      <c r="O200" s="53"/>
      <c r="P200" s="53"/>
      <c r="Q200" s="53"/>
      <c r="R200" s="53"/>
    </row>
    <row r="201" spans="1:18" ht="13.5" customHeight="1" x14ac:dyDescent="0.3">
      <c r="A201" s="53"/>
      <c r="B201" s="78"/>
      <c r="C201" s="78"/>
      <c r="D201" s="78"/>
      <c r="E201" s="78"/>
      <c r="F201" s="53"/>
      <c r="G201" s="53"/>
      <c r="H201" s="53"/>
      <c r="I201" s="100"/>
      <c r="J201" s="53"/>
      <c r="K201" s="53"/>
      <c r="L201" s="53"/>
      <c r="M201" s="53"/>
      <c r="N201" s="53"/>
      <c r="O201" s="53"/>
      <c r="P201" s="53"/>
      <c r="Q201" s="53"/>
      <c r="R201" s="53"/>
    </row>
    <row r="202" spans="1:18" ht="13.5" customHeight="1" x14ac:dyDescent="0.3">
      <c r="A202" s="53"/>
      <c r="B202" s="78"/>
      <c r="C202" s="78"/>
      <c r="D202" s="78"/>
      <c r="E202" s="78"/>
      <c r="F202" s="53"/>
      <c r="G202" s="53"/>
      <c r="H202" s="53"/>
      <c r="I202" s="100"/>
      <c r="J202" s="53"/>
      <c r="K202" s="53"/>
      <c r="L202" s="53"/>
      <c r="M202" s="53"/>
      <c r="N202" s="53"/>
      <c r="O202" s="53"/>
      <c r="P202" s="53"/>
      <c r="Q202" s="53"/>
      <c r="R202" s="53"/>
    </row>
    <row r="203" spans="1:18" ht="13.5" customHeight="1" x14ac:dyDescent="0.3">
      <c r="A203" s="53"/>
      <c r="B203" s="78"/>
      <c r="C203" s="78"/>
      <c r="D203" s="78"/>
      <c r="E203" s="78"/>
      <c r="F203" s="53"/>
      <c r="G203" s="53"/>
      <c r="H203" s="53"/>
      <c r="I203" s="100"/>
      <c r="J203" s="53"/>
      <c r="K203" s="53"/>
      <c r="L203" s="53"/>
      <c r="M203" s="53"/>
      <c r="N203" s="53"/>
      <c r="O203" s="53"/>
      <c r="P203" s="53"/>
      <c r="Q203" s="53"/>
      <c r="R203" s="53"/>
    </row>
    <row r="204" spans="1:18" ht="13.5" customHeight="1" x14ac:dyDescent="0.3">
      <c r="A204" s="53"/>
      <c r="B204" s="78"/>
      <c r="C204" s="78"/>
      <c r="D204" s="78"/>
      <c r="E204" s="78"/>
      <c r="F204" s="53"/>
      <c r="G204" s="53"/>
      <c r="H204" s="53"/>
      <c r="I204" s="100"/>
      <c r="J204" s="53"/>
      <c r="K204" s="53"/>
      <c r="L204" s="53"/>
      <c r="M204" s="53"/>
      <c r="N204" s="53"/>
      <c r="O204" s="53"/>
      <c r="P204" s="53"/>
      <c r="Q204" s="53"/>
      <c r="R204" s="53"/>
    </row>
    <row r="205" spans="1:18" ht="13.5" customHeight="1" x14ac:dyDescent="0.3">
      <c r="A205" s="53"/>
      <c r="B205" s="78"/>
      <c r="C205" s="78"/>
      <c r="D205" s="78"/>
      <c r="E205" s="78"/>
      <c r="F205" s="53"/>
      <c r="G205" s="53"/>
      <c r="H205" s="53"/>
      <c r="I205" s="100"/>
      <c r="J205" s="53"/>
      <c r="K205" s="53"/>
      <c r="L205" s="53"/>
      <c r="M205" s="53"/>
      <c r="N205" s="53"/>
      <c r="O205" s="53"/>
      <c r="P205" s="53"/>
      <c r="Q205" s="53"/>
      <c r="R205" s="53"/>
    </row>
    <row r="206" spans="1:18" ht="13.5" customHeight="1" x14ac:dyDescent="0.3">
      <c r="A206" s="53"/>
      <c r="B206" s="78"/>
      <c r="C206" s="78"/>
      <c r="D206" s="78"/>
      <c r="E206" s="78"/>
      <c r="F206" s="53"/>
      <c r="G206" s="53"/>
      <c r="H206" s="53"/>
      <c r="I206" s="100"/>
      <c r="J206" s="53"/>
      <c r="K206" s="53"/>
      <c r="L206" s="53"/>
      <c r="M206" s="53"/>
      <c r="N206" s="53"/>
      <c r="O206" s="53"/>
      <c r="P206" s="53"/>
      <c r="Q206" s="53"/>
      <c r="R206" s="53"/>
    </row>
    <row r="207" spans="1:18" ht="13.5" customHeight="1" x14ac:dyDescent="0.3">
      <c r="A207" s="53"/>
      <c r="B207" s="78"/>
      <c r="C207" s="78"/>
      <c r="D207" s="78"/>
      <c r="E207" s="78"/>
      <c r="F207" s="53"/>
      <c r="G207" s="53"/>
      <c r="H207" s="53"/>
      <c r="I207" s="100"/>
      <c r="J207" s="53"/>
      <c r="K207" s="53"/>
      <c r="L207" s="53"/>
      <c r="M207" s="53"/>
      <c r="N207" s="53"/>
      <c r="O207" s="53"/>
      <c r="P207" s="53"/>
      <c r="Q207" s="53"/>
      <c r="R207" s="53"/>
    </row>
    <row r="208" spans="1:18" ht="13.5" customHeight="1" x14ac:dyDescent="0.3">
      <c r="A208" s="53"/>
      <c r="B208" s="78"/>
      <c r="C208" s="78"/>
      <c r="D208" s="78"/>
      <c r="E208" s="78"/>
      <c r="F208" s="53"/>
      <c r="G208" s="53"/>
      <c r="H208" s="53"/>
      <c r="I208" s="100"/>
      <c r="J208" s="53"/>
      <c r="K208" s="53"/>
      <c r="L208" s="53"/>
      <c r="M208" s="53"/>
      <c r="N208" s="53"/>
      <c r="O208" s="53"/>
      <c r="P208" s="53"/>
      <c r="Q208" s="53"/>
      <c r="R208" s="53"/>
    </row>
    <row r="209" spans="1:18" ht="13.5" customHeight="1" x14ac:dyDescent="0.3">
      <c r="A209" s="53"/>
      <c r="B209" s="78"/>
      <c r="C209" s="78"/>
      <c r="D209" s="78"/>
      <c r="E209" s="78"/>
      <c r="F209" s="53"/>
      <c r="G209" s="53"/>
      <c r="H209" s="53"/>
      <c r="I209" s="100"/>
      <c r="J209" s="53"/>
      <c r="K209" s="53"/>
      <c r="L209" s="53"/>
      <c r="M209" s="53"/>
      <c r="N209" s="53"/>
      <c r="O209" s="53"/>
      <c r="P209" s="53"/>
      <c r="Q209" s="53"/>
      <c r="R209" s="53"/>
    </row>
    <row r="210" spans="1:18" ht="13.5" customHeight="1" x14ac:dyDescent="0.3">
      <c r="A210" s="53"/>
      <c r="B210" s="78"/>
      <c r="C210" s="78"/>
      <c r="D210" s="78"/>
      <c r="E210" s="78"/>
      <c r="F210" s="53"/>
      <c r="G210" s="53"/>
      <c r="H210" s="53"/>
      <c r="I210" s="100"/>
      <c r="J210" s="53"/>
      <c r="K210" s="53"/>
      <c r="L210" s="53"/>
      <c r="M210" s="53"/>
      <c r="N210" s="53"/>
      <c r="O210" s="53"/>
      <c r="P210" s="53"/>
      <c r="Q210" s="53"/>
      <c r="R210" s="53"/>
    </row>
    <row r="211" spans="1:18" ht="13.5" customHeight="1" x14ac:dyDescent="0.3">
      <c r="A211" s="53"/>
      <c r="B211" s="78"/>
      <c r="C211" s="78"/>
      <c r="D211" s="78"/>
      <c r="E211" s="78"/>
      <c r="F211" s="53"/>
      <c r="G211" s="53"/>
      <c r="H211" s="53"/>
      <c r="I211" s="100"/>
      <c r="J211" s="53"/>
      <c r="K211" s="53"/>
      <c r="L211" s="53"/>
      <c r="M211" s="53"/>
      <c r="N211" s="53"/>
      <c r="O211" s="53"/>
      <c r="P211" s="53"/>
      <c r="Q211" s="53"/>
      <c r="R211" s="53"/>
    </row>
    <row r="212" spans="1:18" ht="13.5" customHeight="1" x14ac:dyDescent="0.3">
      <c r="A212" s="53"/>
      <c r="B212" s="78"/>
      <c r="C212" s="78"/>
      <c r="D212" s="78"/>
      <c r="E212" s="78"/>
      <c r="F212" s="53"/>
      <c r="G212" s="53"/>
      <c r="H212" s="53"/>
      <c r="I212" s="100"/>
      <c r="J212" s="53"/>
      <c r="K212" s="53"/>
      <c r="L212" s="53"/>
      <c r="M212" s="53"/>
      <c r="N212" s="53"/>
      <c r="O212" s="53"/>
      <c r="P212" s="53"/>
      <c r="Q212" s="53"/>
      <c r="R212" s="53"/>
    </row>
    <row r="213" spans="1:18" ht="13.5" customHeight="1" x14ac:dyDescent="0.3">
      <c r="A213" s="53"/>
      <c r="B213" s="78"/>
      <c r="C213" s="78"/>
      <c r="D213" s="78"/>
      <c r="E213" s="78"/>
      <c r="F213" s="53"/>
      <c r="G213" s="53"/>
      <c r="H213" s="53"/>
      <c r="I213" s="100"/>
      <c r="J213" s="53"/>
      <c r="K213" s="53"/>
      <c r="L213" s="53"/>
      <c r="M213" s="53"/>
      <c r="N213" s="53"/>
      <c r="O213" s="53"/>
      <c r="P213" s="53"/>
      <c r="Q213" s="53"/>
      <c r="R213" s="53"/>
    </row>
    <row r="214" spans="1:18" ht="13.5" customHeight="1" x14ac:dyDescent="0.3">
      <c r="A214" s="53"/>
      <c r="B214" s="78"/>
      <c r="C214" s="78"/>
      <c r="D214" s="78"/>
      <c r="E214" s="78"/>
      <c r="F214" s="53"/>
      <c r="G214" s="53"/>
      <c r="H214" s="53"/>
      <c r="I214" s="100"/>
      <c r="J214" s="53"/>
      <c r="K214" s="53"/>
      <c r="L214" s="53"/>
      <c r="M214" s="53"/>
      <c r="N214" s="53"/>
      <c r="O214" s="53"/>
      <c r="P214" s="53"/>
      <c r="Q214" s="53"/>
      <c r="R214" s="53"/>
    </row>
    <row r="215" spans="1:18" ht="13.5" customHeight="1" x14ac:dyDescent="0.3">
      <c r="A215" s="53"/>
      <c r="B215" s="78"/>
      <c r="C215" s="78"/>
      <c r="D215" s="78"/>
      <c r="E215" s="78"/>
      <c r="F215" s="53"/>
      <c r="G215" s="53"/>
      <c r="H215" s="53"/>
      <c r="I215" s="100"/>
      <c r="J215" s="53"/>
      <c r="K215" s="53"/>
      <c r="L215" s="53"/>
      <c r="M215" s="53"/>
      <c r="N215" s="53"/>
      <c r="O215" s="53"/>
      <c r="P215" s="53"/>
      <c r="Q215" s="53"/>
      <c r="R215" s="53"/>
    </row>
    <row r="216" spans="1:18" ht="13.5" customHeight="1" x14ac:dyDescent="0.3">
      <c r="A216" s="53"/>
      <c r="B216" s="78"/>
      <c r="C216" s="78"/>
      <c r="D216" s="78"/>
      <c r="E216" s="78"/>
      <c r="F216" s="53"/>
      <c r="G216" s="53"/>
      <c r="H216" s="53"/>
      <c r="I216" s="100"/>
      <c r="J216" s="53"/>
      <c r="K216" s="53"/>
      <c r="L216" s="53"/>
      <c r="M216" s="53"/>
      <c r="N216" s="53"/>
      <c r="O216" s="53"/>
      <c r="P216" s="53"/>
      <c r="Q216" s="53"/>
      <c r="R216" s="53"/>
    </row>
    <row r="217" spans="1:18" ht="13.5" customHeight="1" x14ac:dyDescent="0.3">
      <c r="A217" s="53"/>
      <c r="B217" s="78"/>
      <c r="C217" s="78"/>
      <c r="D217" s="78"/>
      <c r="E217" s="78"/>
      <c r="F217" s="53"/>
      <c r="G217" s="53"/>
      <c r="H217" s="53"/>
      <c r="I217" s="100"/>
      <c r="J217" s="53"/>
      <c r="K217" s="53"/>
      <c r="L217" s="53"/>
      <c r="M217" s="53"/>
      <c r="N217" s="53"/>
      <c r="O217" s="53"/>
      <c r="P217" s="53"/>
      <c r="Q217" s="53"/>
      <c r="R217" s="53"/>
    </row>
    <row r="218" spans="1:18" ht="13.5" customHeight="1" x14ac:dyDescent="0.3">
      <c r="A218" s="53"/>
      <c r="B218" s="78"/>
      <c r="C218" s="78"/>
      <c r="D218" s="78"/>
      <c r="E218" s="78"/>
      <c r="F218" s="53"/>
      <c r="G218" s="53"/>
      <c r="H218" s="53"/>
      <c r="I218" s="100"/>
      <c r="J218" s="53"/>
      <c r="K218" s="53"/>
      <c r="L218" s="53"/>
      <c r="M218" s="53"/>
      <c r="N218" s="53"/>
      <c r="O218" s="53"/>
      <c r="P218" s="53"/>
      <c r="Q218" s="53"/>
      <c r="R218" s="53"/>
    </row>
    <row r="219" spans="1:18" ht="13.5" customHeight="1" x14ac:dyDescent="0.3">
      <c r="A219" s="53"/>
      <c r="B219" s="78"/>
      <c r="C219" s="78"/>
      <c r="D219" s="78"/>
      <c r="E219" s="78"/>
      <c r="F219" s="53"/>
      <c r="G219" s="53"/>
      <c r="H219" s="53"/>
      <c r="I219" s="100"/>
      <c r="J219" s="53"/>
      <c r="K219" s="53"/>
      <c r="L219" s="53"/>
      <c r="M219" s="53"/>
      <c r="N219" s="53"/>
      <c r="O219" s="53"/>
      <c r="P219" s="53"/>
      <c r="Q219" s="53"/>
      <c r="R219" s="53"/>
    </row>
    <row r="220" spans="1:18" ht="13.5" customHeight="1" x14ac:dyDescent="0.3">
      <c r="A220" s="53"/>
      <c r="B220" s="78"/>
      <c r="C220" s="78"/>
      <c r="D220" s="78"/>
      <c r="E220" s="78"/>
      <c r="F220" s="53"/>
      <c r="G220" s="53"/>
      <c r="H220" s="53"/>
      <c r="I220" s="100"/>
      <c r="J220" s="53"/>
      <c r="K220" s="53"/>
      <c r="L220" s="53"/>
      <c r="M220" s="53"/>
      <c r="N220" s="53"/>
      <c r="O220" s="53"/>
      <c r="P220" s="53"/>
      <c r="Q220" s="53"/>
      <c r="R220" s="53"/>
    </row>
    <row r="221" spans="1:18" ht="13.5" customHeight="1" x14ac:dyDescent="0.3">
      <c r="A221" s="53"/>
      <c r="B221" s="78"/>
      <c r="C221" s="78"/>
      <c r="D221" s="78"/>
      <c r="E221" s="78"/>
      <c r="F221" s="53"/>
      <c r="G221" s="53"/>
      <c r="H221" s="53"/>
      <c r="I221" s="100"/>
      <c r="J221" s="53"/>
      <c r="K221" s="53"/>
      <c r="L221" s="53"/>
      <c r="M221" s="53"/>
      <c r="N221" s="53"/>
      <c r="O221" s="53"/>
      <c r="P221" s="53"/>
      <c r="Q221" s="53"/>
      <c r="R221" s="53"/>
    </row>
    <row r="222" spans="1:18" ht="13.5" customHeight="1" x14ac:dyDescent="0.3">
      <c r="A222" s="53"/>
      <c r="B222" s="78"/>
      <c r="C222" s="78"/>
      <c r="D222" s="78"/>
      <c r="E222" s="78"/>
      <c r="F222" s="53"/>
      <c r="G222" s="53"/>
      <c r="H222" s="53"/>
      <c r="I222" s="100"/>
      <c r="J222" s="53"/>
      <c r="K222" s="53"/>
      <c r="L222" s="53"/>
      <c r="M222" s="53"/>
      <c r="N222" s="53"/>
      <c r="O222" s="53"/>
      <c r="P222" s="53"/>
      <c r="Q222" s="53"/>
      <c r="R222" s="53"/>
    </row>
    <row r="223" spans="1:18" ht="13.5" customHeight="1" x14ac:dyDescent="0.3">
      <c r="A223" s="53"/>
      <c r="B223" s="78"/>
      <c r="C223" s="78"/>
      <c r="D223" s="78"/>
      <c r="E223" s="78"/>
      <c r="F223" s="53"/>
      <c r="G223" s="53"/>
      <c r="H223" s="53"/>
      <c r="I223" s="100"/>
      <c r="J223" s="53"/>
      <c r="K223" s="53"/>
      <c r="L223" s="53"/>
      <c r="M223" s="53"/>
      <c r="N223" s="53"/>
      <c r="O223" s="53"/>
      <c r="P223" s="53"/>
      <c r="Q223" s="53"/>
      <c r="R223" s="53"/>
    </row>
    <row r="224" spans="1:18" ht="13.5" customHeight="1" x14ac:dyDescent="0.3">
      <c r="A224" s="53"/>
      <c r="B224" s="78"/>
      <c r="C224" s="78"/>
      <c r="D224" s="78"/>
      <c r="E224" s="78"/>
      <c r="F224" s="53"/>
      <c r="G224" s="53"/>
      <c r="H224" s="53"/>
      <c r="I224" s="100"/>
      <c r="J224" s="53"/>
      <c r="K224" s="53"/>
      <c r="L224" s="53"/>
      <c r="M224" s="53"/>
      <c r="N224" s="53"/>
      <c r="O224" s="53"/>
      <c r="P224" s="53"/>
      <c r="Q224" s="53"/>
      <c r="R224" s="53"/>
    </row>
    <row r="225" spans="1:18" ht="13.5" customHeight="1" x14ac:dyDescent="0.3">
      <c r="A225" s="53"/>
      <c r="B225" s="78"/>
      <c r="C225" s="78"/>
      <c r="D225" s="78"/>
      <c r="E225" s="78"/>
      <c r="F225" s="53"/>
      <c r="G225" s="53"/>
      <c r="H225" s="53"/>
      <c r="I225" s="100"/>
      <c r="J225" s="53"/>
      <c r="K225" s="53"/>
      <c r="L225" s="53"/>
      <c r="M225" s="53"/>
      <c r="N225" s="53"/>
      <c r="O225" s="53"/>
      <c r="P225" s="53"/>
      <c r="Q225" s="53"/>
      <c r="R225" s="53"/>
    </row>
    <row r="226" spans="1:18" ht="13.5" customHeight="1" x14ac:dyDescent="0.3">
      <c r="A226" s="53"/>
      <c r="B226" s="78"/>
      <c r="C226" s="78"/>
      <c r="D226" s="78"/>
      <c r="E226" s="78"/>
      <c r="F226" s="53"/>
      <c r="G226" s="53"/>
      <c r="H226" s="53"/>
      <c r="I226" s="100"/>
      <c r="J226" s="53"/>
      <c r="K226" s="53"/>
      <c r="L226" s="53"/>
      <c r="M226" s="53"/>
      <c r="N226" s="53"/>
      <c r="O226" s="53"/>
      <c r="P226" s="53"/>
      <c r="Q226" s="53"/>
      <c r="R226" s="53"/>
    </row>
    <row r="227" spans="1:18" ht="13.5" customHeight="1" x14ac:dyDescent="0.3">
      <c r="A227" s="53"/>
      <c r="B227" s="78"/>
      <c r="C227" s="78"/>
      <c r="D227" s="78"/>
      <c r="E227" s="78"/>
      <c r="F227" s="53"/>
      <c r="G227" s="53"/>
      <c r="H227" s="53"/>
      <c r="I227" s="100"/>
      <c r="J227" s="53"/>
      <c r="K227" s="53"/>
      <c r="L227" s="53"/>
      <c r="M227" s="53"/>
      <c r="N227" s="53"/>
      <c r="O227" s="53"/>
      <c r="P227" s="53"/>
      <c r="Q227" s="53"/>
      <c r="R227" s="53"/>
    </row>
    <row r="228" spans="1:18" ht="13.5" customHeight="1" x14ac:dyDescent="0.3">
      <c r="A228" s="53"/>
      <c r="B228" s="78"/>
      <c r="C228" s="78"/>
      <c r="D228" s="78"/>
      <c r="E228" s="78"/>
      <c r="F228" s="53"/>
      <c r="G228" s="53"/>
      <c r="H228" s="53"/>
      <c r="I228" s="100"/>
      <c r="J228" s="53"/>
      <c r="K228" s="53"/>
      <c r="L228" s="53"/>
      <c r="M228" s="53"/>
      <c r="N228" s="53"/>
      <c r="O228" s="53"/>
      <c r="P228" s="53"/>
      <c r="Q228" s="53"/>
      <c r="R228" s="53"/>
    </row>
    <row r="229" spans="1:18" ht="13.5" customHeight="1" x14ac:dyDescent="0.3">
      <c r="A229" s="53"/>
      <c r="B229" s="78"/>
      <c r="C229" s="78"/>
      <c r="D229" s="78"/>
      <c r="E229" s="78"/>
      <c r="F229" s="53"/>
      <c r="G229" s="53"/>
      <c r="H229" s="53"/>
      <c r="I229" s="100"/>
      <c r="J229" s="53"/>
      <c r="K229" s="53"/>
      <c r="L229" s="53"/>
      <c r="M229" s="53"/>
      <c r="N229" s="53"/>
      <c r="O229" s="53"/>
      <c r="P229" s="53"/>
      <c r="Q229" s="53"/>
      <c r="R229" s="53"/>
    </row>
    <row r="230" spans="1:18" ht="13.5" customHeight="1" x14ac:dyDescent="0.3">
      <c r="A230" s="53"/>
      <c r="B230" s="78"/>
      <c r="C230" s="78"/>
      <c r="D230" s="78"/>
      <c r="E230" s="78"/>
      <c r="F230" s="53"/>
      <c r="G230" s="53"/>
      <c r="H230" s="53"/>
      <c r="I230" s="100"/>
      <c r="J230" s="53"/>
      <c r="K230" s="53"/>
      <c r="L230" s="53"/>
      <c r="M230" s="53"/>
      <c r="N230" s="53"/>
      <c r="O230" s="53"/>
      <c r="P230" s="53"/>
      <c r="Q230" s="53"/>
      <c r="R230" s="53"/>
    </row>
    <row r="231" spans="1:18" ht="13.5" customHeight="1" x14ac:dyDescent="0.3">
      <c r="A231" s="53"/>
      <c r="B231" s="78"/>
      <c r="C231" s="78"/>
      <c r="D231" s="78"/>
      <c r="E231" s="78"/>
      <c r="F231" s="53"/>
      <c r="G231" s="53"/>
      <c r="H231" s="53"/>
      <c r="I231" s="100"/>
      <c r="J231" s="53"/>
      <c r="K231" s="53"/>
      <c r="L231" s="53"/>
      <c r="M231" s="53"/>
      <c r="N231" s="53"/>
      <c r="O231" s="53"/>
      <c r="P231" s="53"/>
      <c r="Q231" s="53"/>
      <c r="R231" s="53"/>
    </row>
    <row r="232" spans="1:18" ht="13.5" customHeight="1" x14ac:dyDescent="0.3">
      <c r="A232" s="53"/>
      <c r="B232" s="78"/>
      <c r="C232" s="78"/>
      <c r="D232" s="78"/>
      <c r="E232" s="78"/>
      <c r="F232" s="53"/>
      <c r="G232" s="53"/>
      <c r="H232" s="53"/>
      <c r="I232" s="100"/>
      <c r="J232" s="53"/>
      <c r="K232" s="53"/>
      <c r="L232" s="53"/>
      <c r="M232" s="53"/>
      <c r="N232" s="53"/>
      <c r="O232" s="53"/>
      <c r="P232" s="53"/>
      <c r="Q232" s="53"/>
      <c r="R232" s="53"/>
    </row>
    <row r="233" spans="1:18" ht="13.5" customHeight="1" x14ac:dyDescent="0.3">
      <c r="A233" s="53"/>
      <c r="B233" s="78"/>
      <c r="C233" s="78"/>
      <c r="D233" s="78"/>
      <c r="E233" s="78"/>
      <c r="F233" s="53"/>
      <c r="G233" s="53"/>
      <c r="H233" s="53"/>
      <c r="I233" s="100"/>
      <c r="J233" s="53"/>
      <c r="K233" s="53"/>
      <c r="L233" s="53"/>
      <c r="M233" s="53"/>
      <c r="N233" s="53"/>
      <c r="O233" s="53"/>
      <c r="P233" s="53"/>
      <c r="Q233" s="53"/>
      <c r="R233" s="53"/>
    </row>
    <row r="234" spans="1:18" ht="13.5" customHeight="1" x14ac:dyDescent="0.3">
      <c r="A234" s="53"/>
      <c r="B234" s="78"/>
      <c r="C234" s="78"/>
      <c r="D234" s="78"/>
      <c r="E234" s="78"/>
      <c r="F234" s="53"/>
      <c r="G234" s="53"/>
      <c r="H234" s="53"/>
      <c r="I234" s="100"/>
      <c r="J234" s="53"/>
      <c r="K234" s="53"/>
      <c r="L234" s="53"/>
      <c r="M234" s="53"/>
      <c r="N234" s="53"/>
      <c r="O234" s="53"/>
      <c r="P234" s="53"/>
      <c r="Q234" s="53"/>
      <c r="R234" s="53"/>
    </row>
    <row r="235" spans="1:18" ht="13.5" customHeight="1" x14ac:dyDescent="0.3">
      <c r="A235" s="53"/>
      <c r="B235" s="78"/>
      <c r="C235" s="78"/>
      <c r="D235" s="78"/>
      <c r="E235" s="78"/>
      <c r="F235" s="53"/>
      <c r="G235" s="53"/>
      <c r="H235" s="53"/>
      <c r="I235" s="100"/>
      <c r="J235" s="53"/>
      <c r="K235" s="53"/>
      <c r="L235" s="53"/>
      <c r="M235" s="53"/>
      <c r="N235" s="53"/>
      <c r="O235" s="53"/>
      <c r="P235" s="53"/>
      <c r="Q235" s="53"/>
      <c r="R235" s="53"/>
    </row>
    <row r="236" spans="1:18" ht="13.5" customHeight="1" x14ac:dyDescent="0.3">
      <c r="A236" s="53"/>
      <c r="B236" s="78"/>
      <c r="C236" s="78"/>
      <c r="D236" s="78"/>
      <c r="E236" s="78"/>
      <c r="F236" s="53"/>
      <c r="G236" s="53"/>
      <c r="H236" s="53"/>
      <c r="I236" s="100"/>
      <c r="J236" s="53"/>
      <c r="K236" s="53"/>
      <c r="L236" s="53"/>
      <c r="M236" s="53"/>
      <c r="N236" s="53"/>
      <c r="O236" s="53"/>
      <c r="P236" s="53"/>
      <c r="Q236" s="53"/>
      <c r="R236" s="53"/>
    </row>
    <row r="237" spans="1:18" ht="13.5" customHeight="1" x14ac:dyDescent="0.3">
      <c r="A237" s="53"/>
      <c r="B237" s="78"/>
      <c r="C237" s="78"/>
      <c r="D237" s="78"/>
      <c r="E237" s="78"/>
      <c r="F237" s="53"/>
      <c r="G237" s="53"/>
      <c r="H237" s="53"/>
      <c r="I237" s="100"/>
      <c r="J237" s="53"/>
      <c r="K237" s="53"/>
      <c r="L237" s="53"/>
      <c r="M237" s="53"/>
      <c r="N237" s="53"/>
      <c r="O237" s="53"/>
      <c r="P237" s="53"/>
      <c r="Q237" s="53"/>
      <c r="R237" s="53"/>
    </row>
    <row r="238" spans="1:18" ht="13.5" customHeight="1" x14ac:dyDescent="0.3">
      <c r="A238" s="53"/>
      <c r="B238" s="78"/>
      <c r="C238" s="78"/>
      <c r="D238" s="78"/>
      <c r="E238" s="78"/>
      <c r="F238" s="53"/>
      <c r="G238" s="53"/>
      <c r="H238" s="53"/>
      <c r="I238" s="100"/>
      <c r="J238" s="53"/>
      <c r="K238" s="53"/>
      <c r="L238" s="53"/>
      <c r="M238" s="53"/>
      <c r="N238" s="53"/>
      <c r="O238" s="53"/>
      <c r="P238" s="53"/>
      <c r="Q238" s="53"/>
      <c r="R238" s="53"/>
    </row>
    <row r="239" spans="1:18" ht="13.5" customHeight="1" x14ac:dyDescent="0.3">
      <c r="A239" s="53"/>
      <c r="B239" s="78"/>
      <c r="C239" s="78"/>
      <c r="D239" s="78"/>
      <c r="E239" s="78"/>
      <c r="F239" s="53"/>
      <c r="G239" s="53"/>
      <c r="H239" s="53"/>
      <c r="I239" s="100"/>
      <c r="J239" s="53"/>
      <c r="K239" s="53"/>
      <c r="L239" s="53"/>
      <c r="M239" s="53"/>
      <c r="N239" s="53"/>
      <c r="O239" s="53"/>
      <c r="P239" s="53"/>
      <c r="Q239" s="53"/>
      <c r="R239" s="53"/>
    </row>
    <row r="240" spans="1:18" ht="13.5" customHeight="1" x14ac:dyDescent="0.3">
      <c r="A240" s="53"/>
      <c r="B240" s="78"/>
      <c r="C240" s="78"/>
      <c r="D240" s="78"/>
      <c r="E240" s="78"/>
      <c r="F240" s="53"/>
      <c r="G240" s="53"/>
      <c r="H240" s="53"/>
      <c r="I240" s="100"/>
      <c r="J240" s="53"/>
      <c r="K240" s="53"/>
      <c r="L240" s="53"/>
      <c r="M240" s="53"/>
      <c r="N240" s="53"/>
      <c r="O240" s="53"/>
      <c r="P240" s="53"/>
      <c r="Q240" s="53"/>
      <c r="R240" s="53"/>
    </row>
    <row r="241" spans="1:18" ht="13.5" customHeight="1" x14ac:dyDescent="0.3">
      <c r="A241" s="53"/>
      <c r="B241" s="78"/>
      <c r="C241" s="78"/>
      <c r="D241" s="78"/>
      <c r="E241" s="78"/>
      <c r="F241" s="53"/>
      <c r="G241" s="53"/>
      <c r="H241" s="53"/>
      <c r="I241" s="100"/>
      <c r="J241" s="53"/>
      <c r="K241" s="53"/>
      <c r="L241" s="53"/>
      <c r="M241" s="53"/>
      <c r="N241" s="53"/>
      <c r="O241" s="53"/>
      <c r="P241" s="53"/>
      <c r="Q241" s="53"/>
      <c r="R241" s="53"/>
    </row>
    <row r="242" spans="1:18" ht="13.5" customHeight="1" x14ac:dyDescent="0.3">
      <c r="A242" s="53"/>
      <c r="B242" s="78"/>
      <c r="C242" s="78"/>
      <c r="D242" s="78"/>
      <c r="E242" s="78"/>
      <c r="F242" s="53"/>
      <c r="G242" s="53"/>
      <c r="H242" s="53"/>
      <c r="I242" s="100"/>
      <c r="J242" s="53"/>
      <c r="K242" s="53"/>
      <c r="L242" s="53"/>
      <c r="M242" s="53"/>
      <c r="N242" s="53"/>
      <c r="O242" s="53"/>
      <c r="P242" s="53"/>
      <c r="Q242" s="53"/>
      <c r="R242" s="53"/>
    </row>
    <row r="243" spans="1:18" ht="13.5" customHeight="1" x14ac:dyDescent="0.3">
      <c r="A243" s="53"/>
      <c r="B243" s="78"/>
      <c r="C243" s="78"/>
      <c r="D243" s="78"/>
      <c r="E243" s="78"/>
      <c r="F243" s="53"/>
      <c r="G243" s="53"/>
      <c r="H243" s="53"/>
      <c r="I243" s="100"/>
      <c r="J243" s="53"/>
      <c r="K243" s="53"/>
      <c r="L243" s="53"/>
      <c r="M243" s="53"/>
      <c r="N243" s="53"/>
      <c r="O243" s="53"/>
      <c r="P243" s="53"/>
      <c r="Q243" s="53"/>
      <c r="R243" s="53"/>
    </row>
    <row r="244" spans="1:18" ht="13.5" customHeight="1" x14ac:dyDescent="0.3">
      <c r="A244" s="53"/>
      <c r="B244" s="78"/>
      <c r="C244" s="78"/>
      <c r="D244" s="78"/>
      <c r="E244" s="78"/>
      <c r="F244" s="53"/>
      <c r="G244" s="53"/>
      <c r="H244" s="53"/>
      <c r="I244" s="100"/>
      <c r="J244" s="53"/>
      <c r="K244" s="53"/>
      <c r="L244" s="53"/>
      <c r="M244" s="53"/>
      <c r="N244" s="53"/>
      <c r="O244" s="53"/>
      <c r="P244" s="53"/>
      <c r="Q244" s="53"/>
      <c r="R244" s="53"/>
    </row>
    <row r="245" spans="1:18" ht="13.5" customHeight="1" x14ac:dyDescent="0.3">
      <c r="A245" s="53"/>
      <c r="B245" s="78"/>
      <c r="C245" s="78"/>
      <c r="D245" s="78"/>
      <c r="E245" s="78"/>
      <c r="F245" s="53"/>
      <c r="G245" s="53"/>
      <c r="H245" s="53"/>
      <c r="I245" s="100"/>
      <c r="J245" s="53"/>
      <c r="K245" s="53"/>
      <c r="L245" s="53"/>
      <c r="M245" s="53"/>
      <c r="N245" s="53"/>
      <c r="O245" s="53"/>
      <c r="P245" s="53"/>
      <c r="Q245" s="53"/>
      <c r="R245" s="53"/>
    </row>
    <row r="246" spans="1:18" ht="13.5" customHeight="1" x14ac:dyDescent="0.3">
      <c r="A246" s="53"/>
      <c r="B246" s="78"/>
      <c r="C246" s="78"/>
      <c r="D246" s="78"/>
      <c r="E246" s="78"/>
      <c r="F246" s="53"/>
      <c r="G246" s="53"/>
      <c r="H246" s="53"/>
      <c r="I246" s="100"/>
      <c r="J246" s="53"/>
      <c r="K246" s="53"/>
      <c r="L246" s="53"/>
      <c r="M246" s="53"/>
      <c r="N246" s="53"/>
      <c r="O246" s="53"/>
      <c r="P246" s="53"/>
      <c r="Q246" s="53"/>
      <c r="R246" s="53"/>
    </row>
    <row r="247" spans="1:18" ht="13.5" customHeight="1" x14ac:dyDescent="0.3">
      <c r="A247" s="53"/>
      <c r="B247" s="78"/>
      <c r="C247" s="78"/>
      <c r="D247" s="78"/>
      <c r="E247" s="78"/>
      <c r="F247" s="53"/>
      <c r="G247" s="53"/>
      <c r="H247" s="53"/>
      <c r="I247" s="100"/>
      <c r="J247" s="53"/>
      <c r="K247" s="53"/>
      <c r="L247" s="53"/>
      <c r="M247" s="53"/>
      <c r="N247" s="53"/>
      <c r="O247" s="53"/>
      <c r="P247" s="53"/>
      <c r="Q247" s="53"/>
      <c r="R247" s="53"/>
    </row>
    <row r="248" spans="1:18" ht="13.5" customHeight="1" x14ac:dyDescent="0.3">
      <c r="A248" s="53"/>
      <c r="B248" s="78"/>
      <c r="C248" s="78"/>
      <c r="D248" s="78"/>
      <c r="E248" s="78"/>
      <c r="F248" s="53"/>
      <c r="G248" s="53"/>
      <c r="H248" s="53"/>
      <c r="I248" s="100"/>
      <c r="J248" s="53"/>
      <c r="K248" s="53"/>
      <c r="L248" s="53"/>
      <c r="M248" s="53"/>
      <c r="N248" s="53"/>
      <c r="O248" s="53"/>
      <c r="P248" s="53"/>
      <c r="Q248" s="53"/>
      <c r="R248" s="53"/>
    </row>
    <row r="249" spans="1:18" ht="13.5" customHeight="1" x14ac:dyDescent="0.3">
      <c r="A249" s="53"/>
      <c r="B249" s="78"/>
      <c r="C249" s="78"/>
      <c r="D249" s="78"/>
      <c r="E249" s="78"/>
      <c r="F249" s="53"/>
      <c r="G249" s="53"/>
      <c r="H249" s="53"/>
      <c r="I249" s="100"/>
      <c r="J249" s="53"/>
      <c r="K249" s="53"/>
      <c r="L249" s="53"/>
      <c r="M249" s="53"/>
      <c r="N249" s="53"/>
      <c r="O249" s="53"/>
      <c r="P249" s="53"/>
      <c r="Q249" s="53"/>
      <c r="R249" s="53"/>
    </row>
    <row r="250" spans="1:18" ht="13.5" customHeight="1" x14ac:dyDescent="0.3">
      <c r="A250" s="53"/>
      <c r="B250" s="78"/>
      <c r="C250" s="78"/>
      <c r="D250" s="78"/>
      <c r="E250" s="78"/>
      <c r="F250" s="53"/>
      <c r="G250" s="53"/>
      <c r="H250" s="53"/>
      <c r="I250" s="100"/>
      <c r="J250" s="53"/>
      <c r="K250" s="53"/>
      <c r="L250" s="53"/>
      <c r="M250" s="53"/>
      <c r="N250" s="53"/>
      <c r="O250" s="53"/>
      <c r="P250" s="53"/>
      <c r="Q250" s="53"/>
      <c r="R250" s="53"/>
    </row>
    <row r="251" spans="1:18" ht="13.5" customHeight="1" x14ac:dyDescent="0.3">
      <c r="A251" s="53"/>
      <c r="B251" s="78"/>
      <c r="C251" s="78"/>
      <c r="D251" s="78"/>
      <c r="E251" s="78"/>
      <c r="F251" s="53"/>
      <c r="G251" s="53"/>
      <c r="H251" s="53"/>
      <c r="I251" s="100"/>
      <c r="J251" s="53"/>
      <c r="K251" s="53"/>
      <c r="L251" s="53"/>
      <c r="M251" s="53"/>
      <c r="N251" s="53"/>
      <c r="O251" s="53"/>
      <c r="P251" s="53"/>
      <c r="Q251" s="53"/>
      <c r="R251" s="53"/>
    </row>
    <row r="252" spans="1:18" ht="13.5" customHeight="1" x14ac:dyDescent="0.3">
      <c r="A252" s="53"/>
      <c r="B252" s="78"/>
      <c r="C252" s="78"/>
      <c r="D252" s="78"/>
      <c r="E252" s="78"/>
      <c r="F252" s="53"/>
      <c r="G252" s="53"/>
      <c r="H252" s="53"/>
      <c r="I252" s="100"/>
      <c r="J252" s="53"/>
      <c r="K252" s="53"/>
      <c r="L252" s="53"/>
      <c r="M252" s="53"/>
      <c r="N252" s="53"/>
      <c r="O252" s="53"/>
      <c r="P252" s="53"/>
      <c r="Q252" s="53"/>
      <c r="R252" s="53"/>
    </row>
    <row r="253" spans="1:18" ht="13.5" customHeight="1" x14ac:dyDescent="0.3">
      <c r="A253" s="53"/>
      <c r="B253" s="78"/>
      <c r="C253" s="78"/>
      <c r="D253" s="78"/>
      <c r="E253" s="78"/>
      <c r="F253" s="53"/>
      <c r="G253" s="53"/>
      <c r="H253" s="53"/>
      <c r="I253" s="100"/>
      <c r="J253" s="53"/>
      <c r="K253" s="53"/>
      <c r="L253" s="53"/>
      <c r="M253" s="53"/>
      <c r="N253" s="53"/>
      <c r="O253" s="53"/>
      <c r="P253" s="53"/>
      <c r="Q253" s="53"/>
      <c r="R253" s="53"/>
    </row>
    <row r="254" spans="1:18" ht="13.5" customHeight="1" x14ac:dyDescent="0.3">
      <c r="A254" s="53"/>
      <c r="B254" s="78"/>
      <c r="C254" s="78"/>
      <c r="D254" s="78"/>
      <c r="E254" s="78"/>
      <c r="F254" s="53"/>
      <c r="G254" s="53"/>
      <c r="H254" s="53"/>
      <c r="I254" s="100"/>
      <c r="J254" s="53"/>
      <c r="K254" s="53"/>
      <c r="L254" s="53"/>
      <c r="M254" s="53"/>
      <c r="N254" s="53"/>
      <c r="O254" s="53"/>
      <c r="P254" s="53"/>
      <c r="Q254" s="53"/>
      <c r="R254" s="53"/>
    </row>
    <row r="255" spans="1:18" ht="13.5" customHeight="1" x14ac:dyDescent="0.3">
      <c r="A255" s="53"/>
      <c r="B255" s="78"/>
      <c r="C255" s="78"/>
      <c r="D255" s="78"/>
      <c r="E255" s="78"/>
      <c r="F255" s="53"/>
      <c r="G255" s="53"/>
      <c r="H255" s="53"/>
      <c r="I255" s="100"/>
      <c r="J255" s="53"/>
      <c r="K255" s="53"/>
      <c r="L255" s="53"/>
      <c r="M255" s="53"/>
      <c r="N255" s="53"/>
      <c r="O255" s="53"/>
      <c r="P255" s="53"/>
      <c r="Q255" s="53"/>
      <c r="R255" s="53"/>
    </row>
    <row r="256" spans="1:18" ht="13.5" customHeight="1" x14ac:dyDescent="0.3">
      <c r="A256" s="53"/>
      <c r="B256" s="78"/>
      <c r="C256" s="78"/>
      <c r="D256" s="78"/>
      <c r="E256" s="78"/>
      <c r="F256" s="53"/>
      <c r="G256" s="53"/>
      <c r="H256" s="53"/>
      <c r="I256" s="100"/>
      <c r="J256" s="53"/>
      <c r="K256" s="53"/>
      <c r="L256" s="53"/>
      <c r="M256" s="53"/>
      <c r="N256" s="53"/>
      <c r="O256" s="53"/>
      <c r="P256" s="53"/>
      <c r="Q256" s="53"/>
      <c r="R256" s="53"/>
    </row>
    <row r="257" spans="1:18" ht="13.5" customHeight="1" x14ac:dyDescent="0.3">
      <c r="A257" s="53"/>
      <c r="B257" s="78"/>
      <c r="C257" s="78"/>
      <c r="D257" s="78"/>
      <c r="E257" s="78"/>
      <c r="F257" s="53"/>
      <c r="G257" s="53"/>
      <c r="H257" s="53"/>
      <c r="I257" s="100"/>
      <c r="J257" s="53"/>
      <c r="K257" s="53"/>
      <c r="L257" s="53"/>
      <c r="M257" s="53"/>
      <c r="N257" s="53"/>
      <c r="O257" s="53"/>
      <c r="P257" s="53"/>
      <c r="Q257" s="53"/>
      <c r="R257" s="53"/>
    </row>
    <row r="258" spans="1:18" ht="13.5" customHeight="1" x14ac:dyDescent="0.3">
      <c r="A258" s="53"/>
      <c r="B258" s="78"/>
      <c r="C258" s="78"/>
      <c r="D258" s="78"/>
      <c r="E258" s="78"/>
      <c r="F258" s="53"/>
      <c r="G258" s="53"/>
      <c r="H258" s="53"/>
      <c r="I258" s="100"/>
      <c r="J258" s="53"/>
      <c r="K258" s="53"/>
      <c r="L258" s="53"/>
      <c r="M258" s="53"/>
      <c r="N258" s="53"/>
      <c r="O258" s="53"/>
      <c r="P258" s="53"/>
      <c r="Q258" s="53"/>
      <c r="R258" s="53"/>
    </row>
    <row r="259" spans="1:18" ht="13.5" customHeight="1" x14ac:dyDescent="0.3">
      <c r="A259" s="53"/>
      <c r="B259" s="78"/>
      <c r="C259" s="78"/>
      <c r="D259" s="78"/>
      <c r="E259" s="78"/>
      <c r="F259" s="53"/>
      <c r="G259" s="53"/>
      <c r="H259" s="53"/>
      <c r="I259" s="100"/>
      <c r="J259" s="53"/>
      <c r="K259" s="53"/>
      <c r="L259" s="53"/>
      <c r="M259" s="53"/>
      <c r="N259" s="53"/>
      <c r="O259" s="53"/>
      <c r="P259" s="53"/>
      <c r="Q259" s="53"/>
      <c r="R259" s="53"/>
    </row>
    <row r="260" spans="1:18" ht="13.5" customHeight="1" x14ac:dyDescent="0.3">
      <c r="A260" s="53"/>
      <c r="B260" s="78"/>
      <c r="C260" s="78"/>
      <c r="D260" s="78"/>
      <c r="E260" s="78"/>
      <c r="F260" s="53"/>
      <c r="G260" s="53"/>
      <c r="H260" s="53"/>
      <c r="I260" s="100"/>
      <c r="J260" s="53"/>
      <c r="K260" s="53"/>
      <c r="L260" s="53"/>
      <c r="M260" s="53"/>
      <c r="N260" s="53"/>
      <c r="O260" s="53"/>
      <c r="P260" s="53"/>
      <c r="Q260" s="53"/>
      <c r="R260" s="53"/>
    </row>
    <row r="261" spans="1:18" ht="13.5" customHeight="1" x14ac:dyDescent="0.3">
      <c r="A261" s="53"/>
      <c r="B261" s="78"/>
      <c r="C261" s="78"/>
      <c r="D261" s="78"/>
      <c r="E261" s="78"/>
      <c r="F261" s="53"/>
      <c r="G261" s="53"/>
      <c r="H261" s="53"/>
      <c r="I261" s="100"/>
      <c r="J261" s="53"/>
      <c r="K261" s="53"/>
      <c r="L261" s="53"/>
      <c r="M261" s="53"/>
      <c r="N261" s="53"/>
      <c r="O261" s="53"/>
      <c r="P261" s="53"/>
      <c r="Q261" s="53"/>
      <c r="R261" s="53"/>
    </row>
    <row r="262" spans="1:18" ht="13.5" customHeight="1" x14ac:dyDescent="0.3">
      <c r="A262" s="53"/>
      <c r="B262" s="78"/>
      <c r="C262" s="78"/>
      <c r="D262" s="78"/>
      <c r="E262" s="78"/>
      <c r="F262" s="53"/>
      <c r="G262" s="53"/>
      <c r="H262" s="53"/>
      <c r="I262" s="100"/>
      <c r="J262" s="53"/>
      <c r="K262" s="53"/>
      <c r="L262" s="53"/>
      <c r="M262" s="53"/>
      <c r="N262" s="53"/>
      <c r="O262" s="53"/>
      <c r="P262" s="53"/>
      <c r="Q262" s="53"/>
      <c r="R262" s="53"/>
    </row>
    <row r="263" spans="1:18" ht="13.5" customHeight="1" x14ac:dyDescent="0.3">
      <c r="A263" s="53"/>
      <c r="B263" s="78"/>
      <c r="C263" s="78"/>
      <c r="D263" s="78"/>
      <c r="E263" s="78"/>
      <c r="F263" s="53"/>
      <c r="G263" s="53"/>
      <c r="H263" s="53"/>
      <c r="I263" s="100"/>
      <c r="J263" s="53"/>
      <c r="K263" s="53"/>
      <c r="L263" s="53"/>
      <c r="M263" s="53"/>
      <c r="N263" s="53"/>
      <c r="O263" s="53"/>
      <c r="P263" s="53"/>
      <c r="Q263" s="53"/>
      <c r="R263" s="53"/>
    </row>
    <row r="264" spans="1:18" ht="13.5" customHeight="1" x14ac:dyDescent="0.3">
      <c r="A264" s="53"/>
      <c r="B264" s="78"/>
      <c r="C264" s="78"/>
      <c r="D264" s="78"/>
      <c r="E264" s="78"/>
      <c r="F264" s="53"/>
      <c r="G264" s="53"/>
      <c r="H264" s="53"/>
      <c r="I264" s="100"/>
      <c r="J264" s="53"/>
      <c r="K264" s="53"/>
      <c r="L264" s="53"/>
      <c r="M264" s="53"/>
      <c r="N264" s="53"/>
      <c r="O264" s="53"/>
      <c r="P264" s="53"/>
      <c r="Q264" s="53"/>
      <c r="R264" s="53"/>
    </row>
    <row r="265" spans="1:18" ht="13.5" customHeight="1" x14ac:dyDescent="0.3">
      <c r="A265" s="53"/>
      <c r="B265" s="78"/>
      <c r="C265" s="78"/>
      <c r="D265" s="78"/>
      <c r="E265" s="78"/>
      <c r="F265" s="53"/>
      <c r="G265" s="53"/>
      <c r="H265" s="53"/>
      <c r="I265" s="100"/>
      <c r="J265" s="53"/>
      <c r="K265" s="53"/>
      <c r="L265" s="53"/>
      <c r="M265" s="53"/>
      <c r="N265" s="53"/>
      <c r="O265" s="53"/>
      <c r="P265" s="53"/>
      <c r="Q265" s="53"/>
      <c r="R265" s="53"/>
    </row>
    <row r="266" spans="1:18" ht="13.5" customHeight="1" x14ac:dyDescent="0.3">
      <c r="A266" s="53"/>
      <c r="B266" s="78"/>
      <c r="C266" s="78"/>
      <c r="D266" s="78"/>
      <c r="E266" s="78"/>
      <c r="F266" s="53"/>
      <c r="G266" s="53"/>
      <c r="H266" s="53"/>
      <c r="I266" s="100"/>
      <c r="J266" s="53"/>
      <c r="K266" s="53"/>
      <c r="L266" s="53"/>
      <c r="M266" s="53"/>
      <c r="N266" s="53"/>
      <c r="O266" s="53"/>
      <c r="P266" s="53"/>
      <c r="Q266" s="53"/>
      <c r="R266" s="53"/>
    </row>
    <row r="267" spans="1:18" ht="13.5" customHeight="1" x14ac:dyDescent="0.3">
      <c r="A267" s="53"/>
      <c r="B267" s="78"/>
      <c r="C267" s="78"/>
      <c r="D267" s="78"/>
      <c r="E267" s="78"/>
      <c r="F267" s="53"/>
      <c r="G267" s="53"/>
      <c r="H267" s="53"/>
      <c r="I267" s="100"/>
      <c r="J267" s="53"/>
      <c r="K267" s="53"/>
      <c r="L267" s="53"/>
      <c r="M267" s="53"/>
      <c r="N267" s="53"/>
      <c r="O267" s="53"/>
      <c r="P267" s="53"/>
      <c r="Q267" s="53"/>
      <c r="R267" s="53"/>
    </row>
    <row r="268" spans="1:18" ht="13.5" customHeight="1" x14ac:dyDescent="0.3">
      <c r="A268" s="53"/>
      <c r="B268" s="78"/>
      <c r="C268" s="78"/>
      <c r="D268" s="78"/>
      <c r="E268" s="78"/>
      <c r="F268" s="53"/>
      <c r="G268" s="53"/>
      <c r="H268" s="53"/>
      <c r="I268" s="100"/>
      <c r="J268" s="53"/>
      <c r="K268" s="53"/>
      <c r="L268" s="53"/>
      <c r="M268" s="53"/>
      <c r="N268" s="53"/>
      <c r="O268" s="53"/>
      <c r="P268" s="53"/>
      <c r="Q268" s="53"/>
      <c r="R268" s="53"/>
    </row>
    <row r="269" spans="1:18" ht="13.5" customHeight="1" x14ac:dyDescent="0.3">
      <c r="A269" s="53"/>
      <c r="B269" s="78"/>
      <c r="C269" s="78"/>
      <c r="D269" s="78"/>
      <c r="E269" s="78"/>
      <c r="F269" s="53"/>
      <c r="G269" s="53"/>
      <c r="H269" s="53"/>
      <c r="I269" s="100"/>
      <c r="J269" s="53"/>
      <c r="K269" s="53"/>
      <c r="L269" s="53"/>
      <c r="M269" s="53"/>
      <c r="N269" s="53"/>
      <c r="O269" s="53"/>
      <c r="P269" s="53"/>
      <c r="Q269" s="53"/>
      <c r="R269" s="53"/>
    </row>
    <row r="270" spans="1:18" ht="13.5" customHeight="1" x14ac:dyDescent="0.3">
      <c r="A270" s="53"/>
      <c r="B270" s="78"/>
      <c r="C270" s="78"/>
      <c r="D270" s="78"/>
      <c r="E270" s="78"/>
      <c r="F270" s="53"/>
      <c r="G270" s="53"/>
      <c r="H270" s="53"/>
      <c r="I270" s="100"/>
      <c r="J270" s="53"/>
      <c r="K270" s="53"/>
      <c r="L270" s="53"/>
      <c r="M270" s="53"/>
      <c r="N270" s="53"/>
      <c r="O270" s="53"/>
      <c r="P270" s="53"/>
      <c r="Q270" s="53"/>
      <c r="R270" s="53"/>
    </row>
    <row r="271" spans="1:18" ht="13.5" customHeight="1" x14ac:dyDescent="0.3">
      <c r="A271" s="53"/>
      <c r="B271" s="78"/>
      <c r="C271" s="78"/>
      <c r="D271" s="78"/>
      <c r="E271" s="78"/>
      <c r="F271" s="53"/>
      <c r="G271" s="53"/>
      <c r="H271" s="53"/>
      <c r="I271" s="100"/>
      <c r="J271" s="53"/>
      <c r="K271" s="53"/>
      <c r="L271" s="53"/>
      <c r="M271" s="53"/>
      <c r="N271" s="53"/>
      <c r="O271" s="53"/>
      <c r="P271" s="53"/>
      <c r="Q271" s="53"/>
      <c r="R271" s="53"/>
    </row>
    <row r="272" spans="1:18" ht="13.5" customHeight="1" x14ac:dyDescent="0.3">
      <c r="A272" s="53"/>
      <c r="B272" s="78"/>
      <c r="C272" s="78"/>
      <c r="D272" s="78"/>
      <c r="E272" s="78"/>
      <c r="F272" s="53"/>
      <c r="G272" s="53"/>
      <c r="H272" s="53"/>
      <c r="I272" s="100"/>
      <c r="J272" s="53"/>
      <c r="K272" s="53"/>
      <c r="L272" s="53"/>
      <c r="M272" s="53"/>
      <c r="N272" s="53"/>
      <c r="O272" s="53"/>
      <c r="P272" s="53"/>
      <c r="Q272" s="53"/>
      <c r="R272" s="53"/>
    </row>
    <row r="273" spans="1:18" ht="13.5" customHeight="1" x14ac:dyDescent="0.3">
      <c r="A273" s="53"/>
      <c r="B273" s="78"/>
      <c r="C273" s="78"/>
      <c r="D273" s="78"/>
      <c r="E273" s="78"/>
      <c r="F273" s="53"/>
      <c r="G273" s="53"/>
      <c r="H273" s="53"/>
      <c r="I273" s="100"/>
      <c r="J273" s="53"/>
      <c r="K273" s="53"/>
      <c r="L273" s="53"/>
      <c r="M273" s="53"/>
      <c r="N273" s="53"/>
      <c r="O273" s="53"/>
      <c r="P273" s="53"/>
      <c r="Q273" s="53"/>
      <c r="R273" s="53"/>
    </row>
    <row r="274" spans="1:18" ht="13.5" customHeight="1" x14ac:dyDescent="0.3">
      <c r="A274" s="53"/>
      <c r="B274" s="78"/>
      <c r="C274" s="78"/>
      <c r="D274" s="78"/>
      <c r="E274" s="78"/>
      <c r="F274" s="53"/>
      <c r="G274" s="53"/>
      <c r="H274" s="53"/>
      <c r="I274" s="100"/>
      <c r="J274" s="53"/>
      <c r="K274" s="53"/>
      <c r="L274" s="53"/>
      <c r="M274" s="53"/>
      <c r="N274" s="53"/>
      <c r="O274" s="53"/>
      <c r="P274" s="53"/>
      <c r="Q274" s="53"/>
      <c r="R274" s="53"/>
    </row>
    <row r="275" spans="1:18" ht="13.5" customHeight="1" x14ac:dyDescent="0.3">
      <c r="A275" s="53"/>
      <c r="B275" s="78"/>
      <c r="C275" s="78"/>
      <c r="D275" s="78"/>
      <c r="E275" s="78"/>
      <c r="F275" s="53"/>
      <c r="G275" s="53"/>
      <c r="H275" s="53"/>
      <c r="I275" s="100"/>
      <c r="J275" s="53"/>
      <c r="K275" s="53"/>
      <c r="L275" s="53"/>
      <c r="M275" s="53"/>
      <c r="N275" s="53"/>
      <c r="O275" s="53"/>
      <c r="P275" s="53"/>
      <c r="Q275" s="53"/>
      <c r="R275" s="53"/>
    </row>
    <row r="276" spans="1:18" ht="13.5" customHeight="1" x14ac:dyDescent="0.3">
      <c r="A276" s="53"/>
      <c r="B276" s="78"/>
      <c r="C276" s="78"/>
      <c r="D276" s="78"/>
      <c r="E276" s="78"/>
      <c r="F276" s="53"/>
      <c r="G276" s="53"/>
      <c r="H276" s="53"/>
      <c r="I276" s="100"/>
      <c r="J276" s="53"/>
      <c r="K276" s="53"/>
      <c r="L276" s="53"/>
      <c r="M276" s="53"/>
      <c r="N276" s="53"/>
      <c r="O276" s="53"/>
      <c r="P276" s="53"/>
      <c r="Q276" s="53"/>
      <c r="R276" s="53"/>
    </row>
    <row r="277" spans="1:18" ht="13.5" customHeight="1" x14ac:dyDescent="0.3">
      <c r="A277" s="53"/>
      <c r="B277" s="78"/>
      <c r="C277" s="78"/>
      <c r="D277" s="78"/>
      <c r="E277" s="78"/>
      <c r="F277" s="53"/>
      <c r="G277" s="53"/>
      <c r="H277" s="53"/>
      <c r="I277" s="100"/>
      <c r="J277" s="53"/>
      <c r="K277" s="53"/>
      <c r="L277" s="53"/>
      <c r="M277" s="53"/>
      <c r="N277" s="53"/>
      <c r="O277" s="53"/>
      <c r="P277" s="53"/>
      <c r="Q277" s="53"/>
      <c r="R277" s="53"/>
    </row>
    <row r="278" spans="1:18" ht="13.5" customHeight="1" x14ac:dyDescent="0.3">
      <c r="A278" s="53"/>
      <c r="B278" s="78"/>
      <c r="C278" s="78"/>
      <c r="D278" s="78"/>
      <c r="E278" s="78"/>
      <c r="F278" s="53"/>
      <c r="G278" s="53"/>
      <c r="H278" s="53"/>
      <c r="I278" s="100"/>
      <c r="J278" s="53"/>
      <c r="K278" s="53"/>
      <c r="L278" s="53"/>
      <c r="M278" s="53"/>
      <c r="N278" s="53"/>
      <c r="O278" s="53"/>
      <c r="P278" s="53"/>
      <c r="Q278" s="53"/>
      <c r="R278" s="53"/>
    </row>
    <row r="279" spans="1:18" ht="13.5" customHeight="1" x14ac:dyDescent="0.3">
      <c r="A279" s="53"/>
      <c r="B279" s="78"/>
      <c r="C279" s="78"/>
      <c r="D279" s="78"/>
      <c r="E279" s="78"/>
      <c r="F279" s="53"/>
      <c r="G279" s="53"/>
      <c r="H279" s="53"/>
      <c r="I279" s="100"/>
      <c r="J279" s="53"/>
      <c r="K279" s="53"/>
      <c r="L279" s="53"/>
      <c r="M279" s="53"/>
      <c r="N279" s="53"/>
      <c r="O279" s="53"/>
      <c r="P279" s="53"/>
      <c r="Q279" s="53"/>
      <c r="R279" s="53"/>
    </row>
    <row r="280" spans="1:18" ht="13.5" customHeight="1" x14ac:dyDescent="0.3">
      <c r="A280" s="53"/>
      <c r="B280" s="78"/>
      <c r="C280" s="78"/>
      <c r="D280" s="78"/>
      <c r="E280" s="78"/>
      <c r="F280" s="53"/>
      <c r="G280" s="53"/>
      <c r="H280" s="53"/>
      <c r="I280" s="100"/>
      <c r="J280" s="53"/>
      <c r="K280" s="53"/>
      <c r="L280" s="53"/>
      <c r="M280" s="53"/>
      <c r="N280" s="53"/>
      <c r="O280" s="53"/>
      <c r="P280" s="53"/>
      <c r="Q280" s="53"/>
      <c r="R280" s="53"/>
    </row>
    <row r="281" spans="1:18" ht="13.5" customHeight="1" x14ac:dyDescent="0.3">
      <c r="A281" s="53"/>
      <c r="B281" s="78"/>
      <c r="C281" s="78"/>
      <c r="D281" s="78"/>
      <c r="E281" s="78"/>
      <c r="F281" s="53"/>
      <c r="G281" s="53"/>
      <c r="H281" s="53"/>
      <c r="I281" s="100"/>
      <c r="J281" s="53"/>
      <c r="K281" s="53"/>
      <c r="L281" s="53"/>
      <c r="M281" s="53"/>
      <c r="N281" s="53"/>
      <c r="O281" s="53"/>
      <c r="P281" s="53"/>
      <c r="Q281" s="53"/>
      <c r="R281" s="53"/>
    </row>
    <row r="282" spans="1:18" ht="13.5" customHeight="1" x14ac:dyDescent="0.3">
      <c r="A282" s="53"/>
      <c r="B282" s="78"/>
      <c r="C282" s="78"/>
      <c r="D282" s="78"/>
      <c r="E282" s="78"/>
      <c r="F282" s="53"/>
      <c r="G282" s="53"/>
      <c r="H282" s="53"/>
      <c r="I282" s="100"/>
      <c r="J282" s="53"/>
      <c r="K282" s="53"/>
      <c r="L282" s="53"/>
      <c r="M282" s="53"/>
      <c r="N282" s="53"/>
      <c r="O282" s="53"/>
      <c r="P282" s="53"/>
      <c r="Q282" s="53"/>
      <c r="R282" s="53"/>
    </row>
    <row r="283" spans="1:18" ht="13.5" customHeight="1" x14ac:dyDescent="0.3">
      <c r="A283" s="53"/>
      <c r="B283" s="78"/>
      <c r="C283" s="78"/>
      <c r="D283" s="78"/>
      <c r="E283" s="78"/>
      <c r="F283" s="53"/>
      <c r="G283" s="53"/>
      <c r="H283" s="53"/>
      <c r="I283" s="100"/>
      <c r="J283" s="53"/>
      <c r="K283" s="53"/>
      <c r="L283" s="53"/>
      <c r="M283" s="53"/>
      <c r="N283" s="53"/>
      <c r="O283" s="53"/>
      <c r="P283" s="53"/>
      <c r="Q283" s="53"/>
      <c r="R283" s="53"/>
    </row>
    <row r="284" spans="1:18" ht="13.5" customHeight="1" x14ac:dyDescent="0.3">
      <c r="A284" s="53"/>
      <c r="B284" s="78"/>
      <c r="C284" s="78"/>
      <c r="D284" s="78"/>
      <c r="E284" s="78"/>
      <c r="F284" s="53"/>
      <c r="G284" s="53"/>
      <c r="H284" s="53"/>
      <c r="I284" s="100"/>
      <c r="J284" s="53"/>
      <c r="K284" s="53"/>
      <c r="L284" s="53"/>
      <c r="M284" s="53"/>
      <c r="N284" s="53"/>
      <c r="O284" s="53"/>
      <c r="P284" s="53"/>
      <c r="Q284" s="53"/>
      <c r="R284" s="53"/>
    </row>
    <row r="285" spans="1:18" ht="13.5" customHeight="1" x14ac:dyDescent="0.3">
      <c r="A285" s="53"/>
      <c r="B285" s="78"/>
      <c r="C285" s="78"/>
      <c r="D285" s="78"/>
      <c r="E285" s="78"/>
      <c r="F285" s="53"/>
      <c r="G285" s="53"/>
      <c r="H285" s="53"/>
      <c r="I285" s="100"/>
      <c r="J285" s="53"/>
      <c r="K285" s="53"/>
      <c r="L285" s="53"/>
      <c r="M285" s="53"/>
      <c r="N285" s="53"/>
      <c r="O285" s="53"/>
      <c r="P285" s="53"/>
      <c r="Q285" s="53"/>
      <c r="R285" s="53"/>
    </row>
    <row r="286" spans="1:18" ht="13.5" customHeight="1" x14ac:dyDescent="0.3">
      <c r="A286" s="53"/>
      <c r="B286" s="78"/>
      <c r="C286" s="78"/>
      <c r="D286" s="78"/>
      <c r="E286" s="78"/>
      <c r="F286" s="53"/>
      <c r="G286" s="53"/>
      <c r="H286" s="53"/>
      <c r="I286" s="100"/>
      <c r="J286" s="53"/>
      <c r="K286" s="53"/>
      <c r="L286" s="53"/>
      <c r="M286" s="53"/>
      <c r="N286" s="53"/>
      <c r="O286" s="53"/>
      <c r="P286" s="53"/>
      <c r="Q286" s="53"/>
      <c r="R286" s="53"/>
    </row>
    <row r="287" spans="1:18" ht="13.5" customHeight="1" x14ac:dyDescent="0.3">
      <c r="A287" s="53"/>
      <c r="B287" s="78"/>
      <c r="C287" s="78"/>
      <c r="D287" s="78"/>
      <c r="E287" s="78"/>
      <c r="F287" s="53"/>
      <c r="G287" s="53"/>
      <c r="H287" s="53"/>
      <c r="I287" s="100"/>
      <c r="J287" s="53"/>
      <c r="K287" s="53"/>
      <c r="L287" s="53"/>
      <c r="M287" s="53"/>
      <c r="N287" s="53"/>
      <c r="O287" s="53"/>
      <c r="P287" s="53"/>
      <c r="Q287" s="53"/>
      <c r="R287" s="53"/>
    </row>
    <row r="288" spans="1:18" ht="13.5" customHeight="1" x14ac:dyDescent="0.3">
      <c r="A288" s="53"/>
      <c r="B288" s="78"/>
      <c r="C288" s="78"/>
      <c r="D288" s="78"/>
      <c r="E288" s="78"/>
      <c r="F288" s="53"/>
      <c r="G288" s="53"/>
      <c r="H288" s="53"/>
      <c r="I288" s="100"/>
      <c r="J288" s="53"/>
      <c r="K288" s="53"/>
      <c r="L288" s="53"/>
      <c r="M288" s="53"/>
      <c r="N288" s="53"/>
      <c r="O288" s="53"/>
      <c r="P288" s="53"/>
      <c r="Q288" s="53"/>
      <c r="R288" s="53"/>
    </row>
    <row r="289" spans="1:18" ht="13.5" customHeight="1" x14ac:dyDescent="0.3">
      <c r="A289" s="53"/>
      <c r="B289" s="78"/>
      <c r="C289" s="78"/>
      <c r="D289" s="78"/>
      <c r="E289" s="78"/>
      <c r="F289" s="53"/>
      <c r="G289" s="53"/>
      <c r="H289" s="53"/>
      <c r="I289" s="100"/>
      <c r="J289" s="53"/>
      <c r="K289" s="53"/>
      <c r="L289" s="53"/>
      <c r="M289" s="53"/>
      <c r="N289" s="53"/>
      <c r="O289" s="53"/>
      <c r="P289" s="53"/>
      <c r="Q289" s="53"/>
      <c r="R289" s="53"/>
    </row>
    <row r="290" spans="1:18" ht="13.5" customHeight="1" x14ac:dyDescent="0.3">
      <c r="A290" s="53"/>
      <c r="B290" s="78"/>
      <c r="C290" s="78"/>
      <c r="D290" s="78"/>
      <c r="E290" s="78"/>
      <c r="F290" s="53"/>
      <c r="G290" s="53"/>
      <c r="H290" s="53"/>
      <c r="I290" s="100"/>
      <c r="J290" s="53"/>
      <c r="K290" s="53"/>
      <c r="L290" s="53"/>
      <c r="M290" s="53"/>
      <c r="N290" s="53"/>
      <c r="O290" s="53"/>
      <c r="P290" s="53"/>
      <c r="Q290" s="53"/>
      <c r="R290" s="53"/>
    </row>
    <row r="291" spans="1:18" ht="13.5" customHeight="1" x14ac:dyDescent="0.3">
      <c r="A291" s="53"/>
      <c r="B291" s="78"/>
      <c r="C291" s="78"/>
      <c r="D291" s="78"/>
      <c r="E291" s="78"/>
      <c r="F291" s="53"/>
      <c r="G291" s="53"/>
      <c r="H291" s="53"/>
      <c r="I291" s="100"/>
      <c r="J291" s="53"/>
      <c r="K291" s="53"/>
      <c r="L291" s="53"/>
      <c r="M291" s="53"/>
      <c r="N291" s="53"/>
      <c r="O291" s="53"/>
      <c r="P291" s="53"/>
      <c r="Q291" s="53"/>
      <c r="R291" s="53"/>
    </row>
    <row r="292" spans="1:18" ht="13.5" customHeight="1" x14ac:dyDescent="0.3">
      <c r="A292" s="53"/>
      <c r="B292" s="78"/>
      <c r="C292" s="78"/>
      <c r="D292" s="78"/>
      <c r="E292" s="78"/>
      <c r="F292" s="53"/>
      <c r="G292" s="53"/>
      <c r="H292" s="53"/>
      <c r="I292" s="100"/>
      <c r="J292" s="53"/>
      <c r="K292" s="53"/>
      <c r="L292" s="53"/>
      <c r="M292" s="53"/>
      <c r="N292" s="53"/>
      <c r="O292" s="53"/>
      <c r="P292" s="53"/>
      <c r="Q292" s="53"/>
      <c r="R292" s="53"/>
    </row>
    <row r="293" spans="1:18" ht="13.5" customHeight="1" x14ac:dyDescent="0.3">
      <c r="A293" s="53"/>
      <c r="B293" s="78"/>
      <c r="C293" s="78"/>
      <c r="D293" s="78"/>
      <c r="E293" s="78"/>
      <c r="F293" s="53"/>
      <c r="G293" s="53"/>
      <c r="H293" s="53"/>
      <c r="I293" s="100"/>
      <c r="J293" s="53"/>
      <c r="K293" s="53"/>
      <c r="L293" s="53"/>
      <c r="M293" s="53"/>
      <c r="N293" s="53"/>
      <c r="O293" s="53"/>
      <c r="P293" s="53"/>
      <c r="Q293" s="53"/>
      <c r="R293" s="53"/>
    </row>
    <row r="294" spans="1:18" ht="13.5" customHeight="1" x14ac:dyDescent="0.3">
      <c r="A294" s="53"/>
      <c r="B294" s="78"/>
      <c r="C294" s="78"/>
      <c r="D294" s="78"/>
      <c r="E294" s="78"/>
      <c r="F294" s="53"/>
      <c r="G294" s="53"/>
      <c r="H294" s="53"/>
      <c r="I294" s="100"/>
      <c r="J294" s="53"/>
      <c r="K294" s="53"/>
      <c r="L294" s="53"/>
      <c r="M294" s="53"/>
      <c r="N294" s="53"/>
      <c r="O294" s="53"/>
      <c r="P294" s="53"/>
      <c r="Q294" s="53"/>
      <c r="R294" s="53"/>
    </row>
    <row r="295" spans="1:18" ht="13.5" customHeight="1" x14ac:dyDescent="0.3">
      <c r="A295" s="53"/>
      <c r="B295" s="78"/>
      <c r="C295" s="78"/>
      <c r="D295" s="78"/>
      <c r="E295" s="78"/>
      <c r="F295" s="53"/>
      <c r="G295" s="53"/>
      <c r="H295" s="53"/>
      <c r="I295" s="100"/>
      <c r="J295" s="53"/>
      <c r="K295" s="53"/>
      <c r="L295" s="53"/>
      <c r="M295" s="53"/>
      <c r="N295" s="53"/>
      <c r="O295" s="53"/>
      <c r="P295" s="53"/>
      <c r="Q295" s="53"/>
      <c r="R295" s="53"/>
    </row>
    <row r="296" spans="1:18" ht="13.5" customHeight="1" x14ac:dyDescent="0.3">
      <c r="A296" s="53"/>
      <c r="B296" s="78"/>
      <c r="C296" s="78"/>
      <c r="D296" s="78"/>
      <c r="E296" s="78"/>
      <c r="F296" s="53"/>
      <c r="G296" s="53"/>
      <c r="H296" s="53"/>
      <c r="I296" s="100"/>
      <c r="J296" s="53"/>
      <c r="K296" s="53"/>
      <c r="L296" s="53"/>
      <c r="M296" s="53"/>
      <c r="N296" s="53"/>
      <c r="O296" s="53"/>
      <c r="P296" s="53"/>
      <c r="Q296" s="53"/>
      <c r="R296" s="53"/>
    </row>
    <row r="297" spans="1:18" ht="13.5" customHeight="1" x14ac:dyDescent="0.3">
      <c r="A297" s="53"/>
      <c r="B297" s="78"/>
      <c r="C297" s="78"/>
      <c r="D297" s="78"/>
      <c r="E297" s="78"/>
      <c r="F297" s="53"/>
      <c r="G297" s="53"/>
      <c r="H297" s="53"/>
      <c r="I297" s="100"/>
      <c r="J297" s="53"/>
      <c r="K297" s="53"/>
      <c r="L297" s="53"/>
      <c r="M297" s="53"/>
      <c r="N297" s="53"/>
      <c r="O297" s="53"/>
      <c r="P297" s="53"/>
      <c r="Q297" s="53"/>
      <c r="R297" s="53"/>
    </row>
    <row r="298" spans="1:18" ht="13.5" customHeight="1" x14ac:dyDescent="0.3">
      <c r="A298" s="53"/>
      <c r="B298" s="78"/>
      <c r="C298" s="78"/>
      <c r="D298" s="78"/>
      <c r="E298" s="78"/>
      <c r="F298" s="53"/>
      <c r="G298" s="53"/>
      <c r="H298" s="53"/>
      <c r="I298" s="100"/>
      <c r="J298" s="53"/>
      <c r="K298" s="53"/>
      <c r="L298" s="53"/>
      <c r="M298" s="53"/>
      <c r="N298" s="53"/>
      <c r="O298" s="53"/>
      <c r="P298" s="53"/>
      <c r="Q298" s="53"/>
      <c r="R298" s="53"/>
    </row>
    <row r="299" spans="1:18" ht="13.5" customHeight="1" x14ac:dyDescent="0.3">
      <c r="A299" s="53"/>
      <c r="B299" s="78"/>
      <c r="C299" s="78"/>
      <c r="D299" s="78"/>
      <c r="E299" s="78"/>
      <c r="F299" s="53"/>
      <c r="G299" s="53"/>
      <c r="H299" s="53"/>
      <c r="I299" s="100"/>
      <c r="J299" s="53"/>
      <c r="K299" s="53"/>
      <c r="L299" s="53"/>
      <c r="M299" s="53"/>
      <c r="N299" s="53"/>
      <c r="O299" s="53"/>
      <c r="P299" s="53"/>
      <c r="Q299" s="53"/>
      <c r="R299" s="53"/>
    </row>
    <row r="300" spans="1:18" ht="13.5" customHeight="1" x14ac:dyDescent="0.3">
      <c r="A300" s="53"/>
      <c r="B300" s="78"/>
      <c r="C300" s="78"/>
      <c r="D300" s="78"/>
      <c r="E300" s="78"/>
      <c r="F300" s="53"/>
      <c r="G300" s="53"/>
      <c r="H300" s="53"/>
      <c r="I300" s="100"/>
      <c r="J300" s="53"/>
      <c r="K300" s="53"/>
      <c r="L300" s="53"/>
      <c r="M300" s="53"/>
      <c r="N300" s="53"/>
      <c r="O300" s="53"/>
      <c r="P300" s="53"/>
      <c r="Q300" s="53"/>
      <c r="R300" s="53"/>
    </row>
    <row r="301" spans="1:18" ht="13.5" customHeight="1" x14ac:dyDescent="0.3">
      <c r="A301" s="53"/>
      <c r="B301" s="78"/>
      <c r="C301" s="78"/>
      <c r="D301" s="78"/>
      <c r="E301" s="78"/>
      <c r="F301" s="53"/>
      <c r="G301" s="53"/>
      <c r="H301" s="53"/>
      <c r="I301" s="100"/>
      <c r="J301" s="53"/>
      <c r="K301" s="53"/>
      <c r="L301" s="53"/>
      <c r="M301" s="53"/>
      <c r="N301" s="53"/>
      <c r="O301" s="53"/>
      <c r="P301" s="53"/>
      <c r="Q301" s="53"/>
      <c r="R301" s="53"/>
    </row>
    <row r="302" spans="1:18" ht="13.5" customHeight="1" x14ac:dyDescent="0.3">
      <c r="A302" s="53"/>
      <c r="B302" s="78"/>
      <c r="C302" s="78"/>
      <c r="D302" s="78"/>
      <c r="E302" s="78"/>
      <c r="F302" s="53"/>
      <c r="G302" s="53"/>
      <c r="H302" s="53"/>
      <c r="I302" s="100"/>
      <c r="J302" s="53"/>
      <c r="K302" s="53"/>
      <c r="L302" s="53"/>
      <c r="M302" s="53"/>
      <c r="N302" s="53"/>
      <c r="O302" s="53"/>
      <c r="P302" s="53"/>
      <c r="Q302" s="53"/>
      <c r="R302" s="53"/>
    </row>
    <row r="303" spans="1:18" ht="13.5" customHeight="1" x14ac:dyDescent="0.3">
      <c r="A303" s="53"/>
      <c r="B303" s="78"/>
      <c r="C303" s="78"/>
      <c r="D303" s="78"/>
      <c r="E303" s="78"/>
      <c r="F303" s="53"/>
      <c r="G303" s="53"/>
      <c r="H303" s="53"/>
      <c r="I303" s="100"/>
      <c r="J303" s="53"/>
      <c r="K303" s="53"/>
      <c r="L303" s="53"/>
      <c r="M303" s="53"/>
      <c r="N303" s="53"/>
      <c r="O303" s="53"/>
      <c r="P303" s="53"/>
      <c r="Q303" s="53"/>
      <c r="R303" s="53"/>
    </row>
    <row r="304" spans="1:18" ht="13.5" customHeight="1" x14ac:dyDescent="0.3">
      <c r="A304" s="53"/>
      <c r="B304" s="78"/>
      <c r="C304" s="78"/>
      <c r="D304" s="78"/>
      <c r="E304" s="78"/>
      <c r="F304" s="53"/>
      <c r="G304" s="53"/>
      <c r="H304" s="53"/>
      <c r="I304" s="100"/>
      <c r="J304" s="53"/>
      <c r="K304" s="53"/>
      <c r="L304" s="53"/>
      <c r="M304" s="53"/>
      <c r="N304" s="53"/>
      <c r="O304" s="53"/>
      <c r="P304" s="53"/>
      <c r="Q304" s="53"/>
      <c r="R304" s="53"/>
    </row>
    <row r="305" spans="1:18" ht="13.5" customHeight="1" x14ac:dyDescent="0.3">
      <c r="A305" s="53"/>
      <c r="B305" s="78"/>
      <c r="C305" s="78"/>
      <c r="D305" s="78"/>
      <c r="E305" s="78"/>
      <c r="F305" s="53"/>
      <c r="G305" s="53"/>
      <c r="H305" s="53"/>
      <c r="I305" s="100"/>
      <c r="J305" s="53"/>
      <c r="K305" s="53"/>
      <c r="L305" s="53"/>
      <c r="M305" s="53"/>
      <c r="N305" s="53"/>
      <c r="O305" s="53"/>
      <c r="P305" s="53"/>
      <c r="Q305" s="53"/>
      <c r="R305" s="53"/>
    </row>
    <row r="306" spans="1:18" ht="13.5" customHeight="1" x14ac:dyDescent="0.3">
      <c r="A306" s="53"/>
      <c r="B306" s="78"/>
      <c r="C306" s="78"/>
      <c r="D306" s="78"/>
      <c r="E306" s="78"/>
      <c r="F306" s="53"/>
      <c r="G306" s="53"/>
      <c r="H306" s="53"/>
      <c r="I306" s="100"/>
      <c r="J306" s="53"/>
      <c r="K306" s="53"/>
      <c r="L306" s="53"/>
      <c r="M306" s="53"/>
      <c r="N306" s="53"/>
      <c r="O306" s="53"/>
      <c r="P306" s="53"/>
      <c r="Q306" s="53"/>
      <c r="R306" s="53"/>
    </row>
    <row r="307" spans="1:18" ht="13.5" customHeight="1" x14ac:dyDescent="0.3">
      <c r="A307" s="53"/>
      <c r="B307" s="78"/>
      <c r="C307" s="78"/>
      <c r="D307" s="78"/>
      <c r="E307" s="78"/>
      <c r="F307" s="53"/>
      <c r="G307" s="53"/>
      <c r="H307" s="53"/>
      <c r="I307" s="100"/>
      <c r="J307" s="53"/>
      <c r="K307" s="53"/>
      <c r="L307" s="53"/>
      <c r="M307" s="53"/>
      <c r="N307" s="53"/>
      <c r="O307" s="53"/>
      <c r="P307" s="53"/>
      <c r="Q307" s="53"/>
      <c r="R307" s="53"/>
    </row>
    <row r="308" spans="1:18" ht="13.5" customHeight="1" x14ac:dyDescent="0.3">
      <c r="A308" s="53"/>
      <c r="B308" s="78"/>
      <c r="C308" s="78"/>
      <c r="D308" s="78"/>
      <c r="E308" s="78"/>
      <c r="F308" s="53"/>
      <c r="G308" s="53"/>
      <c r="H308" s="53"/>
      <c r="I308" s="100"/>
      <c r="J308" s="53"/>
      <c r="K308" s="53"/>
      <c r="L308" s="53"/>
      <c r="M308" s="53"/>
      <c r="N308" s="53"/>
      <c r="O308" s="53"/>
      <c r="P308" s="53"/>
      <c r="Q308" s="53"/>
      <c r="R308" s="53"/>
    </row>
    <row r="309" spans="1:18" ht="13.5" customHeight="1" x14ac:dyDescent="0.3">
      <c r="A309" s="53"/>
      <c r="B309" s="78"/>
      <c r="C309" s="78"/>
      <c r="D309" s="78"/>
      <c r="E309" s="78"/>
      <c r="F309" s="53"/>
      <c r="G309" s="53"/>
      <c r="H309" s="53"/>
      <c r="I309" s="100"/>
      <c r="J309" s="53"/>
      <c r="K309" s="53"/>
      <c r="L309" s="53"/>
      <c r="M309" s="53"/>
      <c r="N309" s="53"/>
      <c r="O309" s="53"/>
      <c r="P309" s="53"/>
      <c r="Q309" s="53"/>
      <c r="R309" s="53"/>
    </row>
    <row r="310" spans="1:18" ht="13.5" customHeight="1" x14ac:dyDescent="0.3">
      <c r="A310" s="53"/>
      <c r="B310" s="78"/>
      <c r="C310" s="78"/>
      <c r="D310" s="78"/>
      <c r="E310" s="78"/>
      <c r="F310" s="53"/>
      <c r="G310" s="53"/>
      <c r="H310" s="53"/>
      <c r="I310" s="100"/>
      <c r="J310" s="53"/>
      <c r="K310" s="53"/>
      <c r="L310" s="53"/>
      <c r="M310" s="53"/>
      <c r="N310" s="53"/>
      <c r="O310" s="53"/>
      <c r="P310" s="53"/>
      <c r="Q310" s="53"/>
      <c r="R310" s="53"/>
    </row>
    <row r="311" spans="1:18" ht="13.5" customHeight="1" x14ac:dyDescent="0.3">
      <c r="A311" s="53"/>
      <c r="B311" s="78"/>
      <c r="C311" s="78"/>
      <c r="D311" s="78"/>
      <c r="E311" s="78"/>
      <c r="F311" s="53"/>
      <c r="G311" s="53"/>
      <c r="H311" s="53"/>
      <c r="I311" s="100"/>
      <c r="J311" s="53"/>
      <c r="K311" s="53"/>
      <c r="L311" s="53"/>
      <c r="M311" s="53"/>
      <c r="N311" s="53"/>
      <c r="O311" s="53"/>
      <c r="P311" s="53"/>
      <c r="Q311" s="53"/>
      <c r="R311" s="53"/>
    </row>
    <row r="312" spans="1:18" ht="13.5" customHeight="1" x14ac:dyDescent="0.3">
      <c r="A312" s="53"/>
      <c r="B312" s="78"/>
      <c r="C312" s="78"/>
      <c r="D312" s="78"/>
      <c r="E312" s="78"/>
      <c r="F312" s="53"/>
      <c r="G312" s="53"/>
      <c r="H312" s="53"/>
      <c r="I312" s="100"/>
      <c r="J312" s="53"/>
      <c r="K312" s="53"/>
      <c r="L312" s="53"/>
      <c r="M312" s="53"/>
      <c r="N312" s="53"/>
      <c r="O312" s="53"/>
      <c r="P312" s="53"/>
      <c r="Q312" s="53"/>
      <c r="R312" s="53"/>
    </row>
    <row r="313" spans="1:18" ht="13.5" customHeight="1" x14ac:dyDescent="0.3">
      <c r="A313" s="53"/>
      <c r="B313" s="78"/>
      <c r="C313" s="78"/>
      <c r="D313" s="78"/>
      <c r="E313" s="78"/>
      <c r="F313" s="53"/>
      <c r="G313" s="53"/>
      <c r="H313" s="53"/>
      <c r="I313" s="100"/>
      <c r="J313" s="53"/>
      <c r="K313" s="53"/>
      <c r="L313" s="53"/>
      <c r="M313" s="53"/>
      <c r="N313" s="53"/>
      <c r="O313" s="53"/>
      <c r="P313" s="53"/>
      <c r="Q313" s="53"/>
      <c r="R313" s="53"/>
    </row>
    <row r="314" spans="1:18" ht="13.5" customHeight="1" x14ac:dyDescent="0.3">
      <c r="A314" s="53"/>
      <c r="B314" s="78"/>
      <c r="C314" s="78"/>
      <c r="D314" s="78"/>
      <c r="E314" s="78"/>
      <c r="F314" s="53"/>
      <c r="G314" s="53"/>
      <c r="H314" s="53"/>
      <c r="I314" s="100"/>
      <c r="J314" s="53"/>
      <c r="K314" s="53"/>
      <c r="L314" s="53"/>
      <c r="M314" s="53"/>
      <c r="N314" s="53"/>
      <c r="O314" s="53"/>
      <c r="P314" s="53"/>
      <c r="Q314" s="53"/>
      <c r="R314" s="53"/>
    </row>
    <row r="315" spans="1:18" ht="13.5" customHeight="1" x14ac:dyDescent="0.3">
      <c r="A315" s="53"/>
      <c r="B315" s="78"/>
      <c r="C315" s="78"/>
      <c r="D315" s="78"/>
      <c r="E315" s="78"/>
      <c r="F315" s="53"/>
      <c r="G315" s="53"/>
      <c r="H315" s="53"/>
      <c r="I315" s="100"/>
      <c r="J315" s="53"/>
      <c r="K315" s="53"/>
      <c r="L315" s="53"/>
      <c r="M315" s="53"/>
      <c r="N315" s="53"/>
      <c r="O315" s="53"/>
      <c r="P315" s="53"/>
      <c r="Q315" s="53"/>
      <c r="R315" s="53"/>
    </row>
    <row r="316" spans="1:18" ht="13.5" customHeight="1" x14ac:dyDescent="0.3">
      <c r="A316" s="53"/>
      <c r="B316" s="78"/>
      <c r="C316" s="78"/>
      <c r="D316" s="78"/>
      <c r="E316" s="78"/>
      <c r="F316" s="53"/>
      <c r="G316" s="53"/>
      <c r="H316" s="53"/>
      <c r="I316" s="100"/>
      <c r="J316" s="53"/>
      <c r="K316" s="53"/>
      <c r="L316" s="53"/>
      <c r="M316" s="53"/>
      <c r="N316" s="53"/>
      <c r="O316" s="53"/>
      <c r="P316" s="53"/>
      <c r="Q316" s="53"/>
      <c r="R316" s="53"/>
    </row>
    <row r="317" spans="1:18" ht="13.5" customHeight="1" x14ac:dyDescent="0.3">
      <c r="A317" s="53"/>
      <c r="B317" s="78"/>
      <c r="C317" s="78"/>
      <c r="D317" s="78"/>
      <c r="E317" s="78"/>
      <c r="F317" s="53"/>
      <c r="G317" s="53"/>
      <c r="H317" s="53"/>
      <c r="I317" s="100"/>
      <c r="J317" s="53"/>
      <c r="K317" s="53"/>
      <c r="L317" s="53"/>
      <c r="M317" s="53"/>
      <c r="N317" s="53"/>
      <c r="O317" s="53"/>
      <c r="P317" s="53"/>
      <c r="Q317" s="53"/>
      <c r="R317" s="53"/>
    </row>
    <row r="318" spans="1:18" ht="13.5" customHeight="1" x14ac:dyDescent="0.3">
      <c r="A318" s="53"/>
      <c r="B318" s="78"/>
      <c r="C318" s="78"/>
      <c r="D318" s="78"/>
      <c r="E318" s="78"/>
      <c r="F318" s="53"/>
      <c r="G318" s="53"/>
      <c r="H318" s="53"/>
      <c r="I318" s="100"/>
      <c r="J318" s="53"/>
      <c r="K318" s="53"/>
      <c r="L318" s="53"/>
      <c r="M318" s="53"/>
      <c r="N318" s="53"/>
      <c r="O318" s="53"/>
      <c r="P318" s="53"/>
      <c r="Q318" s="53"/>
      <c r="R318" s="53"/>
    </row>
    <row r="319" spans="1:18" ht="13.5" customHeight="1" x14ac:dyDescent="0.3">
      <c r="A319" s="53"/>
      <c r="B319" s="78"/>
      <c r="C319" s="78"/>
      <c r="D319" s="78"/>
      <c r="E319" s="78"/>
      <c r="F319" s="53"/>
      <c r="G319" s="53"/>
      <c r="H319" s="53"/>
      <c r="I319" s="100"/>
      <c r="J319" s="53"/>
      <c r="K319" s="53"/>
      <c r="L319" s="53"/>
      <c r="M319" s="53"/>
      <c r="N319" s="53"/>
      <c r="O319" s="53"/>
      <c r="P319" s="53"/>
      <c r="Q319" s="53"/>
      <c r="R319" s="53"/>
    </row>
    <row r="320" spans="1:18" ht="13.5" customHeight="1" x14ac:dyDescent="0.3">
      <c r="A320" s="53"/>
      <c r="B320" s="78"/>
      <c r="C320" s="78"/>
      <c r="D320" s="78"/>
      <c r="E320" s="78"/>
      <c r="F320" s="53"/>
      <c r="G320" s="53"/>
      <c r="H320" s="53"/>
      <c r="I320" s="100"/>
      <c r="J320" s="53"/>
      <c r="K320" s="53"/>
      <c r="L320" s="53"/>
      <c r="M320" s="53"/>
      <c r="N320" s="53"/>
      <c r="O320" s="53"/>
      <c r="P320" s="53"/>
      <c r="Q320" s="53"/>
      <c r="R320" s="53"/>
    </row>
    <row r="321" spans="1:18" ht="13.5" customHeight="1" x14ac:dyDescent="0.3">
      <c r="A321" s="53"/>
      <c r="B321" s="78"/>
      <c r="C321" s="78"/>
      <c r="D321" s="78"/>
      <c r="E321" s="78"/>
      <c r="F321" s="53"/>
      <c r="G321" s="53"/>
      <c r="H321" s="53"/>
      <c r="I321" s="100"/>
      <c r="J321" s="53"/>
      <c r="K321" s="53"/>
      <c r="L321" s="53"/>
      <c r="M321" s="53"/>
      <c r="N321" s="53"/>
      <c r="O321" s="53"/>
      <c r="P321" s="53"/>
      <c r="Q321" s="53"/>
      <c r="R321" s="53"/>
    </row>
    <row r="322" spans="1:18" ht="13.5" customHeight="1" x14ac:dyDescent="0.3">
      <c r="A322" s="53"/>
      <c r="B322" s="78"/>
      <c r="C322" s="78"/>
      <c r="D322" s="78"/>
      <c r="E322" s="78"/>
      <c r="F322" s="53"/>
      <c r="G322" s="53"/>
      <c r="H322" s="53"/>
      <c r="I322" s="100"/>
      <c r="J322" s="53"/>
      <c r="K322" s="53"/>
      <c r="L322" s="53"/>
      <c r="M322" s="53"/>
      <c r="N322" s="53"/>
      <c r="O322" s="53"/>
      <c r="P322" s="53"/>
      <c r="Q322" s="53"/>
      <c r="R322" s="53"/>
    </row>
    <row r="323" spans="1:18" ht="13.5" customHeight="1" x14ac:dyDescent="0.3">
      <c r="A323" s="53"/>
      <c r="B323" s="78"/>
      <c r="C323" s="78"/>
      <c r="D323" s="78"/>
      <c r="E323" s="78"/>
      <c r="F323" s="53"/>
      <c r="G323" s="53"/>
      <c r="H323" s="53"/>
      <c r="I323" s="100"/>
      <c r="J323" s="53"/>
      <c r="K323" s="53"/>
      <c r="L323" s="53"/>
      <c r="M323" s="53"/>
      <c r="N323" s="53"/>
      <c r="O323" s="53"/>
      <c r="P323" s="53"/>
      <c r="Q323" s="53"/>
      <c r="R323" s="53"/>
    </row>
    <row r="324" spans="1:18" ht="13.5" customHeight="1" x14ac:dyDescent="0.3">
      <c r="A324" s="53"/>
      <c r="B324" s="78"/>
      <c r="C324" s="78"/>
      <c r="D324" s="78"/>
      <c r="E324" s="78"/>
      <c r="F324" s="53"/>
      <c r="G324" s="53"/>
      <c r="H324" s="53"/>
      <c r="I324" s="100"/>
      <c r="J324" s="53"/>
      <c r="K324" s="53"/>
      <c r="L324" s="53"/>
      <c r="M324" s="53"/>
      <c r="N324" s="53"/>
      <c r="O324" s="53"/>
      <c r="P324" s="53"/>
      <c r="Q324" s="53"/>
      <c r="R324" s="53"/>
    </row>
    <row r="325" spans="1:18" ht="13.5" customHeight="1" x14ac:dyDescent="0.3">
      <c r="A325" s="53"/>
      <c r="B325" s="78"/>
      <c r="C325" s="78"/>
      <c r="D325" s="78"/>
      <c r="E325" s="78"/>
      <c r="F325" s="53"/>
      <c r="G325" s="53"/>
      <c r="H325" s="53"/>
      <c r="I325" s="100"/>
      <c r="J325" s="53"/>
      <c r="K325" s="53"/>
      <c r="L325" s="53"/>
      <c r="M325" s="53"/>
      <c r="N325" s="53"/>
      <c r="O325" s="53"/>
      <c r="P325" s="53"/>
      <c r="Q325" s="53"/>
      <c r="R325" s="53"/>
    </row>
    <row r="326" spans="1:18" ht="13.5" customHeight="1" x14ac:dyDescent="0.3">
      <c r="A326" s="53"/>
      <c r="B326" s="78"/>
      <c r="C326" s="78"/>
      <c r="D326" s="78"/>
      <c r="E326" s="78"/>
      <c r="F326" s="53"/>
      <c r="G326" s="53"/>
      <c r="H326" s="53"/>
      <c r="I326" s="100"/>
      <c r="J326" s="53"/>
      <c r="K326" s="53"/>
      <c r="L326" s="53"/>
      <c r="M326" s="53"/>
      <c r="N326" s="53"/>
      <c r="O326" s="53"/>
      <c r="P326" s="53"/>
      <c r="Q326" s="53"/>
      <c r="R326" s="53"/>
    </row>
    <row r="327" spans="1:18" ht="13.5" customHeight="1" x14ac:dyDescent="0.3">
      <c r="A327" s="53"/>
      <c r="B327" s="78"/>
      <c r="C327" s="78"/>
      <c r="D327" s="78"/>
      <c r="E327" s="78"/>
      <c r="F327" s="53"/>
      <c r="G327" s="53"/>
      <c r="H327" s="53"/>
      <c r="I327" s="100"/>
      <c r="J327" s="53"/>
      <c r="K327" s="53"/>
      <c r="L327" s="53"/>
      <c r="M327" s="53"/>
      <c r="N327" s="53"/>
      <c r="O327" s="53"/>
      <c r="P327" s="53"/>
      <c r="Q327" s="53"/>
      <c r="R327" s="53"/>
    </row>
    <row r="328" spans="1:18" ht="13.5" customHeight="1" x14ac:dyDescent="0.3">
      <c r="A328" s="53"/>
      <c r="B328" s="78"/>
      <c r="C328" s="78"/>
      <c r="D328" s="78"/>
      <c r="E328" s="78"/>
      <c r="F328" s="53"/>
      <c r="G328" s="53"/>
      <c r="H328" s="53"/>
      <c r="I328" s="100"/>
      <c r="J328" s="53"/>
      <c r="K328" s="53"/>
      <c r="L328" s="53"/>
      <c r="M328" s="53"/>
      <c r="N328" s="53"/>
      <c r="O328" s="53"/>
      <c r="P328" s="53"/>
      <c r="Q328" s="53"/>
      <c r="R328" s="53"/>
    </row>
    <row r="329" spans="1:18" ht="13.5" customHeight="1" x14ac:dyDescent="0.3">
      <c r="A329" s="53"/>
      <c r="B329" s="78"/>
      <c r="C329" s="78"/>
      <c r="D329" s="78"/>
      <c r="E329" s="78"/>
      <c r="F329" s="53"/>
      <c r="G329" s="53"/>
      <c r="H329" s="53"/>
      <c r="I329" s="100"/>
      <c r="J329" s="53"/>
      <c r="K329" s="53"/>
      <c r="L329" s="53"/>
      <c r="M329" s="53"/>
      <c r="N329" s="53"/>
      <c r="O329" s="53"/>
      <c r="P329" s="53"/>
      <c r="Q329" s="53"/>
      <c r="R329" s="53"/>
    </row>
    <row r="330" spans="1:18" ht="13.5" customHeight="1" x14ac:dyDescent="0.3">
      <c r="A330" s="53"/>
      <c r="B330" s="78"/>
      <c r="C330" s="78"/>
      <c r="D330" s="78"/>
      <c r="E330" s="78"/>
      <c r="F330" s="53"/>
      <c r="G330" s="53"/>
      <c r="H330" s="53"/>
      <c r="I330" s="100"/>
      <c r="J330" s="53"/>
      <c r="K330" s="53"/>
      <c r="L330" s="53"/>
      <c r="M330" s="53"/>
      <c r="N330" s="53"/>
      <c r="O330" s="53"/>
      <c r="P330" s="53"/>
      <c r="Q330" s="53"/>
      <c r="R330" s="53"/>
    </row>
    <row r="331" spans="1:18" ht="13.5" customHeight="1" x14ac:dyDescent="0.3">
      <c r="A331" s="53"/>
      <c r="B331" s="78"/>
      <c r="C331" s="78"/>
      <c r="D331" s="78"/>
      <c r="E331" s="78"/>
      <c r="F331" s="53"/>
      <c r="G331" s="53"/>
      <c r="H331" s="53"/>
      <c r="I331" s="100"/>
      <c r="J331" s="53"/>
      <c r="K331" s="53"/>
      <c r="L331" s="53"/>
      <c r="M331" s="53"/>
      <c r="N331" s="53"/>
      <c r="O331" s="53"/>
      <c r="P331" s="53"/>
      <c r="Q331" s="53"/>
      <c r="R331" s="53"/>
    </row>
    <row r="332" spans="1:18" ht="13.5" customHeight="1" x14ac:dyDescent="0.3">
      <c r="A332" s="53"/>
      <c r="B332" s="78"/>
      <c r="C332" s="78"/>
      <c r="D332" s="78"/>
      <c r="E332" s="78"/>
      <c r="F332" s="53"/>
      <c r="G332" s="53"/>
      <c r="H332" s="53"/>
      <c r="I332" s="100"/>
      <c r="J332" s="53"/>
      <c r="K332" s="53"/>
      <c r="L332" s="53"/>
      <c r="M332" s="53"/>
      <c r="N332" s="53"/>
      <c r="O332" s="53"/>
      <c r="P332" s="53"/>
      <c r="Q332" s="53"/>
      <c r="R332" s="53"/>
    </row>
    <row r="333" spans="1:18" ht="13.5" customHeight="1" x14ac:dyDescent="0.3">
      <c r="A333" s="53"/>
      <c r="B333" s="78"/>
      <c r="C333" s="78"/>
      <c r="D333" s="78"/>
      <c r="E333" s="78"/>
      <c r="F333" s="53"/>
      <c r="G333" s="53"/>
      <c r="H333" s="53"/>
      <c r="I333" s="100"/>
      <c r="J333" s="53"/>
      <c r="K333" s="53"/>
      <c r="L333" s="53"/>
      <c r="M333" s="53"/>
      <c r="N333" s="53"/>
      <c r="O333" s="53"/>
      <c r="P333" s="53"/>
      <c r="Q333" s="53"/>
      <c r="R333" s="53"/>
    </row>
    <row r="334" spans="1:18" ht="13.5" customHeight="1" x14ac:dyDescent="0.3">
      <c r="A334" s="53"/>
      <c r="B334" s="78"/>
      <c r="C334" s="78"/>
      <c r="D334" s="78"/>
      <c r="E334" s="78"/>
      <c r="F334" s="53"/>
      <c r="G334" s="53"/>
      <c r="H334" s="53"/>
      <c r="I334" s="100"/>
      <c r="J334" s="53"/>
      <c r="K334" s="53"/>
      <c r="L334" s="53"/>
      <c r="M334" s="53"/>
      <c r="N334" s="53"/>
      <c r="O334" s="53"/>
      <c r="P334" s="53"/>
      <c r="Q334" s="53"/>
      <c r="R334" s="53"/>
    </row>
    <row r="335" spans="1:18" ht="13.5" customHeight="1" x14ac:dyDescent="0.3">
      <c r="A335" s="53"/>
      <c r="B335" s="78"/>
      <c r="C335" s="78"/>
      <c r="D335" s="78"/>
      <c r="E335" s="78"/>
      <c r="F335" s="53"/>
      <c r="G335" s="53"/>
      <c r="H335" s="53"/>
      <c r="I335" s="100"/>
      <c r="J335" s="53"/>
      <c r="K335" s="53"/>
      <c r="L335" s="53"/>
      <c r="M335" s="53"/>
      <c r="N335" s="53"/>
      <c r="O335" s="53"/>
      <c r="P335" s="53"/>
      <c r="Q335" s="53"/>
      <c r="R335" s="53"/>
    </row>
    <row r="336" spans="1:18" ht="13.5" customHeight="1" x14ac:dyDescent="0.3">
      <c r="A336" s="53"/>
      <c r="B336" s="78"/>
      <c r="C336" s="78"/>
      <c r="D336" s="78"/>
      <c r="E336" s="78"/>
      <c r="F336" s="53"/>
      <c r="G336" s="53"/>
      <c r="H336" s="53"/>
      <c r="I336" s="100"/>
      <c r="J336" s="53"/>
      <c r="K336" s="53"/>
      <c r="L336" s="53"/>
      <c r="M336" s="53"/>
      <c r="N336" s="53"/>
      <c r="O336" s="53"/>
      <c r="P336" s="53"/>
      <c r="Q336" s="53"/>
      <c r="R336" s="53"/>
    </row>
    <row r="337" spans="1:18" ht="13.5" customHeight="1" x14ac:dyDescent="0.3">
      <c r="A337" s="53"/>
      <c r="B337" s="78"/>
      <c r="C337" s="78"/>
      <c r="D337" s="78"/>
      <c r="E337" s="78"/>
      <c r="F337" s="53"/>
      <c r="G337" s="53"/>
      <c r="H337" s="53"/>
      <c r="I337" s="100"/>
      <c r="J337" s="53"/>
      <c r="K337" s="53"/>
      <c r="L337" s="53"/>
      <c r="M337" s="53"/>
      <c r="N337" s="53"/>
      <c r="O337" s="53"/>
      <c r="P337" s="53"/>
      <c r="Q337" s="53"/>
      <c r="R337" s="53"/>
    </row>
    <row r="338" spans="1:18" ht="13.5" customHeight="1" x14ac:dyDescent="0.3">
      <c r="A338" s="53"/>
      <c r="B338" s="78"/>
      <c r="C338" s="78"/>
      <c r="D338" s="78"/>
      <c r="E338" s="78"/>
      <c r="F338" s="53"/>
      <c r="G338" s="53"/>
      <c r="H338" s="53"/>
      <c r="I338" s="100"/>
      <c r="J338" s="53"/>
      <c r="K338" s="53"/>
      <c r="L338" s="53"/>
      <c r="M338" s="53"/>
      <c r="N338" s="53"/>
      <c r="O338" s="53"/>
      <c r="P338" s="53"/>
      <c r="Q338" s="53"/>
      <c r="R338" s="53"/>
    </row>
    <row r="339" spans="1:18" ht="13.5" customHeight="1" x14ac:dyDescent="0.3">
      <c r="A339" s="53"/>
      <c r="B339" s="78"/>
      <c r="C339" s="78"/>
      <c r="D339" s="78"/>
      <c r="E339" s="78"/>
      <c r="F339" s="53"/>
      <c r="G339" s="53"/>
      <c r="H339" s="53"/>
      <c r="I339" s="100"/>
      <c r="J339" s="53"/>
      <c r="K339" s="53"/>
      <c r="L339" s="53"/>
      <c r="M339" s="53"/>
      <c r="N339" s="53"/>
      <c r="O339" s="53"/>
      <c r="P339" s="53"/>
      <c r="Q339" s="53"/>
      <c r="R339" s="53"/>
    </row>
    <row r="340" spans="1:18" ht="13.5" customHeight="1" x14ac:dyDescent="0.3">
      <c r="A340" s="53"/>
      <c r="B340" s="78"/>
      <c r="C340" s="78"/>
      <c r="D340" s="78"/>
      <c r="E340" s="78"/>
      <c r="F340" s="53"/>
      <c r="G340" s="53"/>
      <c r="H340" s="53"/>
      <c r="I340" s="100"/>
      <c r="J340" s="53"/>
      <c r="K340" s="53"/>
      <c r="L340" s="53"/>
      <c r="M340" s="53"/>
      <c r="N340" s="53"/>
      <c r="O340" s="53"/>
      <c r="P340" s="53"/>
      <c r="Q340" s="53"/>
      <c r="R340" s="53"/>
    </row>
    <row r="341" spans="1:18" ht="13.5" customHeight="1" x14ac:dyDescent="0.3">
      <c r="A341" s="53"/>
      <c r="B341" s="78"/>
      <c r="C341" s="78"/>
      <c r="D341" s="78"/>
      <c r="E341" s="78"/>
      <c r="F341" s="53"/>
      <c r="G341" s="53"/>
      <c r="H341" s="53"/>
      <c r="I341" s="100"/>
      <c r="J341" s="53"/>
      <c r="K341" s="53"/>
      <c r="L341" s="53"/>
      <c r="M341" s="53"/>
      <c r="N341" s="53"/>
      <c r="O341" s="53"/>
      <c r="P341" s="53"/>
      <c r="Q341" s="53"/>
      <c r="R341" s="53"/>
    </row>
    <row r="342" spans="1:18" ht="13.5" customHeight="1" x14ac:dyDescent="0.3">
      <c r="A342" s="53"/>
      <c r="B342" s="78"/>
      <c r="C342" s="78"/>
      <c r="D342" s="78"/>
      <c r="E342" s="78"/>
      <c r="F342" s="53"/>
      <c r="G342" s="53"/>
      <c r="H342" s="53"/>
      <c r="I342" s="100"/>
      <c r="J342" s="53"/>
      <c r="K342" s="53"/>
      <c r="L342" s="53"/>
      <c r="M342" s="53"/>
      <c r="N342" s="53"/>
      <c r="O342" s="53"/>
      <c r="P342" s="53"/>
      <c r="Q342" s="53"/>
      <c r="R342" s="53"/>
    </row>
    <row r="343" spans="1:18" ht="13.5" customHeight="1" x14ac:dyDescent="0.3">
      <c r="A343" s="53"/>
      <c r="B343" s="78"/>
      <c r="C343" s="78"/>
      <c r="D343" s="78"/>
      <c r="E343" s="78"/>
      <c r="F343" s="53"/>
      <c r="G343" s="53"/>
      <c r="H343" s="53"/>
      <c r="I343" s="100"/>
      <c r="J343" s="53"/>
      <c r="K343" s="53"/>
      <c r="L343" s="53"/>
      <c r="M343" s="53"/>
      <c r="N343" s="53"/>
      <c r="O343" s="53"/>
      <c r="P343" s="53"/>
      <c r="Q343" s="53"/>
      <c r="R343" s="53"/>
    </row>
    <row r="344" spans="1:18" ht="13.5" customHeight="1" x14ac:dyDescent="0.3">
      <c r="A344" s="53"/>
      <c r="B344" s="78"/>
      <c r="C344" s="78"/>
      <c r="D344" s="78"/>
      <c r="E344" s="78"/>
      <c r="F344" s="53"/>
      <c r="G344" s="53"/>
      <c r="H344" s="53"/>
      <c r="I344" s="100"/>
      <c r="J344" s="53"/>
      <c r="K344" s="53"/>
      <c r="L344" s="53"/>
      <c r="M344" s="53"/>
      <c r="N344" s="53"/>
      <c r="O344" s="53"/>
      <c r="P344" s="53"/>
      <c r="Q344" s="53"/>
      <c r="R344" s="53"/>
    </row>
    <row r="345" spans="1:18" ht="13.5" customHeight="1" x14ac:dyDescent="0.3">
      <c r="A345" s="53"/>
      <c r="B345" s="78"/>
      <c r="C345" s="78"/>
      <c r="D345" s="78"/>
      <c r="E345" s="78"/>
      <c r="F345" s="53"/>
      <c r="G345" s="53"/>
      <c r="H345" s="53"/>
      <c r="I345" s="100"/>
      <c r="J345" s="53"/>
      <c r="K345" s="53"/>
      <c r="L345" s="53"/>
      <c r="M345" s="53"/>
      <c r="N345" s="53"/>
      <c r="O345" s="53"/>
      <c r="P345" s="53"/>
      <c r="Q345" s="53"/>
      <c r="R345" s="53"/>
    </row>
    <row r="346" spans="1:18" ht="13.5" customHeight="1" x14ac:dyDescent="0.3">
      <c r="A346" s="53"/>
      <c r="B346" s="78"/>
      <c r="C346" s="78"/>
      <c r="D346" s="78"/>
      <c r="E346" s="78"/>
      <c r="F346" s="53"/>
      <c r="G346" s="53"/>
      <c r="H346" s="53"/>
      <c r="I346" s="100"/>
      <c r="J346" s="53"/>
      <c r="K346" s="53"/>
      <c r="L346" s="53"/>
      <c r="M346" s="53"/>
      <c r="N346" s="53"/>
      <c r="O346" s="53"/>
      <c r="P346" s="53"/>
      <c r="Q346" s="53"/>
      <c r="R346" s="53"/>
    </row>
    <row r="347" spans="1:18" ht="13.5" customHeight="1" x14ac:dyDescent="0.3">
      <c r="A347" s="53"/>
      <c r="B347" s="78"/>
      <c r="C347" s="78"/>
      <c r="D347" s="78"/>
      <c r="E347" s="78"/>
      <c r="F347" s="53"/>
      <c r="G347" s="53"/>
      <c r="H347" s="53"/>
      <c r="I347" s="100"/>
      <c r="J347" s="53"/>
      <c r="K347" s="53"/>
      <c r="L347" s="53"/>
      <c r="M347" s="53"/>
      <c r="N347" s="53"/>
      <c r="O347" s="53"/>
      <c r="P347" s="53"/>
      <c r="Q347" s="53"/>
      <c r="R347" s="53"/>
    </row>
    <row r="348" spans="1:18" ht="13.5" customHeight="1" x14ac:dyDescent="0.3">
      <c r="A348" s="53"/>
      <c r="B348" s="78"/>
      <c r="C348" s="78"/>
      <c r="D348" s="78"/>
      <c r="E348" s="78"/>
      <c r="F348" s="53"/>
      <c r="G348" s="53"/>
      <c r="H348" s="53"/>
      <c r="I348" s="100"/>
      <c r="J348" s="53"/>
      <c r="K348" s="53"/>
      <c r="L348" s="53"/>
      <c r="M348" s="53"/>
      <c r="N348" s="53"/>
      <c r="O348" s="53"/>
      <c r="P348" s="53"/>
      <c r="Q348" s="53"/>
      <c r="R348" s="53"/>
    </row>
    <row r="349" spans="1:18" ht="13.5" customHeight="1" x14ac:dyDescent="0.3">
      <c r="A349" s="53"/>
      <c r="B349" s="78"/>
      <c r="C349" s="78"/>
      <c r="D349" s="78"/>
      <c r="E349" s="78"/>
      <c r="F349" s="53"/>
      <c r="G349" s="53"/>
      <c r="H349" s="53"/>
      <c r="I349" s="100"/>
      <c r="J349" s="53"/>
      <c r="K349" s="53"/>
      <c r="L349" s="53"/>
      <c r="M349" s="53"/>
      <c r="N349" s="53"/>
      <c r="O349" s="53"/>
      <c r="P349" s="53"/>
      <c r="Q349" s="53"/>
      <c r="R349" s="53"/>
    </row>
    <row r="350" spans="1:18" ht="13.5" customHeight="1" x14ac:dyDescent="0.3">
      <c r="A350" s="53"/>
      <c r="B350" s="78"/>
      <c r="C350" s="78"/>
      <c r="D350" s="78"/>
      <c r="E350" s="78"/>
      <c r="F350" s="53"/>
      <c r="G350" s="53"/>
      <c r="H350" s="53"/>
      <c r="I350" s="100"/>
      <c r="J350" s="53"/>
      <c r="K350" s="53"/>
      <c r="L350" s="53"/>
      <c r="M350" s="53"/>
      <c r="N350" s="53"/>
      <c r="O350" s="53"/>
      <c r="P350" s="53"/>
      <c r="Q350" s="53"/>
      <c r="R350" s="53"/>
    </row>
    <row r="351" spans="1:18" ht="13.5" customHeight="1" x14ac:dyDescent="0.3">
      <c r="A351" s="53"/>
      <c r="B351" s="78"/>
      <c r="C351" s="78"/>
      <c r="D351" s="78"/>
      <c r="E351" s="78"/>
      <c r="F351" s="53"/>
      <c r="G351" s="53"/>
      <c r="H351" s="53"/>
      <c r="I351" s="100"/>
      <c r="J351" s="53"/>
      <c r="K351" s="53"/>
      <c r="L351" s="53"/>
      <c r="M351" s="53"/>
      <c r="N351" s="53"/>
      <c r="O351" s="53"/>
      <c r="P351" s="53"/>
      <c r="Q351" s="53"/>
      <c r="R351" s="53"/>
    </row>
    <row r="352" spans="1:18" ht="13.5" customHeight="1" x14ac:dyDescent="0.3">
      <c r="A352" s="53"/>
      <c r="B352" s="78"/>
      <c r="C352" s="78"/>
      <c r="D352" s="78"/>
      <c r="E352" s="78"/>
      <c r="F352" s="53"/>
      <c r="G352" s="53"/>
      <c r="H352" s="53"/>
      <c r="I352" s="100"/>
      <c r="J352" s="53"/>
      <c r="K352" s="53"/>
      <c r="L352" s="53"/>
      <c r="M352" s="53"/>
      <c r="N352" s="53"/>
      <c r="O352" s="53"/>
      <c r="P352" s="53"/>
      <c r="Q352" s="53"/>
      <c r="R352" s="53"/>
    </row>
    <row r="353" spans="1:18" ht="13.5" customHeight="1" x14ac:dyDescent="0.3">
      <c r="A353" s="53"/>
      <c r="B353" s="78"/>
      <c r="C353" s="78"/>
      <c r="D353" s="78"/>
      <c r="E353" s="78"/>
      <c r="F353" s="53"/>
      <c r="G353" s="53"/>
      <c r="H353" s="53"/>
      <c r="I353" s="100"/>
      <c r="J353" s="53"/>
      <c r="K353" s="53"/>
      <c r="L353" s="53"/>
      <c r="M353" s="53"/>
      <c r="N353" s="53"/>
      <c r="O353" s="53"/>
      <c r="P353" s="53"/>
      <c r="Q353" s="53"/>
      <c r="R353" s="53"/>
    </row>
    <row r="354" spans="1:18" ht="13.5" customHeight="1" x14ac:dyDescent="0.3">
      <c r="A354" s="53"/>
      <c r="B354" s="78"/>
      <c r="C354" s="78"/>
      <c r="D354" s="78"/>
      <c r="E354" s="78"/>
      <c r="F354" s="53"/>
      <c r="G354" s="53"/>
      <c r="H354" s="53"/>
      <c r="I354" s="100"/>
      <c r="J354" s="53"/>
      <c r="K354" s="53"/>
      <c r="L354" s="53"/>
      <c r="M354" s="53"/>
      <c r="N354" s="53"/>
      <c r="O354" s="53"/>
      <c r="P354" s="53"/>
      <c r="Q354" s="53"/>
      <c r="R354" s="53"/>
    </row>
    <row r="355" spans="1:18" ht="13.5" customHeight="1" x14ac:dyDescent="0.3">
      <c r="A355" s="53"/>
      <c r="B355" s="78"/>
      <c r="C355" s="78"/>
      <c r="D355" s="78"/>
      <c r="E355" s="78"/>
      <c r="F355" s="53"/>
      <c r="G355" s="53"/>
      <c r="H355" s="53"/>
      <c r="I355" s="100"/>
      <c r="J355" s="53"/>
      <c r="K355" s="53"/>
      <c r="L355" s="53"/>
      <c r="M355" s="53"/>
      <c r="N355" s="53"/>
      <c r="O355" s="53"/>
      <c r="P355" s="53"/>
      <c r="Q355" s="53"/>
      <c r="R355" s="53"/>
    </row>
    <row r="356" spans="1:18" ht="13.5" customHeight="1" x14ac:dyDescent="0.3">
      <c r="A356" s="53"/>
      <c r="B356" s="78"/>
      <c r="C356" s="78"/>
      <c r="D356" s="78"/>
      <c r="E356" s="78"/>
      <c r="F356" s="53"/>
      <c r="G356" s="53"/>
      <c r="H356" s="53"/>
      <c r="I356" s="100"/>
      <c r="J356" s="53"/>
      <c r="K356" s="53"/>
      <c r="L356" s="53"/>
      <c r="M356" s="53"/>
      <c r="N356" s="53"/>
      <c r="O356" s="53"/>
      <c r="P356" s="53"/>
      <c r="Q356" s="53"/>
      <c r="R356" s="53"/>
    </row>
    <row r="357" spans="1:18" ht="13.5" customHeight="1" x14ac:dyDescent="0.3">
      <c r="A357" s="53"/>
      <c r="B357" s="78"/>
      <c r="C357" s="78"/>
      <c r="D357" s="78"/>
      <c r="E357" s="78"/>
      <c r="F357" s="53"/>
      <c r="G357" s="53"/>
      <c r="H357" s="53"/>
      <c r="I357" s="100"/>
      <c r="J357" s="53"/>
      <c r="K357" s="53"/>
      <c r="L357" s="53"/>
      <c r="M357" s="53"/>
      <c r="N357" s="53"/>
      <c r="O357" s="53"/>
      <c r="P357" s="53"/>
      <c r="Q357" s="53"/>
      <c r="R357" s="53"/>
    </row>
    <row r="358" spans="1:18" ht="13.5" customHeight="1" x14ac:dyDescent="0.3">
      <c r="A358" s="53"/>
      <c r="B358" s="78"/>
      <c r="C358" s="78"/>
      <c r="D358" s="78"/>
      <c r="E358" s="78"/>
      <c r="F358" s="53"/>
      <c r="G358" s="53"/>
      <c r="H358" s="53"/>
      <c r="I358" s="100"/>
      <c r="J358" s="53"/>
      <c r="K358" s="53"/>
      <c r="L358" s="53"/>
      <c r="M358" s="53"/>
      <c r="N358" s="53"/>
      <c r="O358" s="53"/>
      <c r="P358" s="53"/>
      <c r="Q358" s="53"/>
      <c r="R358" s="53"/>
    </row>
    <row r="359" spans="1:18" ht="13.5" customHeight="1" x14ac:dyDescent="0.3">
      <c r="A359" s="53"/>
      <c r="B359" s="78"/>
      <c r="C359" s="78"/>
      <c r="D359" s="78"/>
      <c r="E359" s="78"/>
      <c r="F359" s="53"/>
      <c r="G359" s="53"/>
      <c r="H359" s="53"/>
      <c r="I359" s="100"/>
      <c r="J359" s="53"/>
      <c r="K359" s="53"/>
      <c r="L359" s="53"/>
      <c r="M359" s="53"/>
      <c r="N359" s="53"/>
      <c r="O359" s="53"/>
      <c r="P359" s="53"/>
      <c r="Q359" s="53"/>
      <c r="R359" s="53"/>
    </row>
    <row r="360" spans="1:18" ht="13.5" customHeight="1" x14ac:dyDescent="0.3">
      <c r="A360" s="53"/>
      <c r="B360" s="78"/>
      <c r="C360" s="78"/>
      <c r="D360" s="78"/>
      <c r="E360" s="78"/>
      <c r="F360" s="53"/>
      <c r="G360" s="53"/>
      <c r="H360" s="53"/>
      <c r="I360" s="100"/>
      <c r="J360" s="53"/>
      <c r="K360" s="53"/>
      <c r="L360" s="53"/>
      <c r="M360" s="53"/>
      <c r="N360" s="53"/>
      <c r="O360" s="53"/>
      <c r="P360" s="53"/>
      <c r="Q360" s="53"/>
      <c r="R360" s="53"/>
    </row>
    <row r="361" spans="1:18" ht="13.5" customHeight="1" x14ac:dyDescent="0.3">
      <c r="A361" s="53"/>
      <c r="B361" s="78"/>
      <c r="C361" s="78"/>
      <c r="D361" s="78"/>
      <c r="E361" s="78"/>
      <c r="F361" s="53"/>
      <c r="G361" s="53"/>
      <c r="H361" s="53"/>
      <c r="I361" s="100"/>
      <c r="J361" s="53"/>
      <c r="K361" s="53"/>
      <c r="L361" s="53"/>
      <c r="M361" s="53"/>
      <c r="N361" s="53"/>
      <c r="O361" s="53"/>
      <c r="P361" s="53"/>
      <c r="Q361" s="53"/>
      <c r="R361" s="53"/>
    </row>
    <row r="362" spans="1:18" ht="13.5" customHeight="1" x14ac:dyDescent="0.3">
      <c r="A362" s="53"/>
      <c r="B362" s="78"/>
      <c r="C362" s="78"/>
      <c r="D362" s="78"/>
      <c r="E362" s="78"/>
      <c r="F362" s="53"/>
      <c r="G362" s="53"/>
      <c r="H362" s="53"/>
      <c r="I362" s="100"/>
      <c r="J362" s="53"/>
      <c r="K362" s="53"/>
      <c r="L362" s="53"/>
      <c r="M362" s="53"/>
      <c r="N362" s="53"/>
      <c r="O362" s="53"/>
      <c r="P362" s="53"/>
      <c r="Q362" s="53"/>
      <c r="R362" s="53"/>
    </row>
    <row r="363" spans="1:18" ht="13.5" customHeight="1" x14ac:dyDescent="0.3">
      <c r="A363" s="53"/>
      <c r="B363" s="78"/>
      <c r="C363" s="78"/>
      <c r="D363" s="78"/>
      <c r="E363" s="78"/>
      <c r="F363" s="53"/>
      <c r="G363" s="53"/>
      <c r="H363" s="53"/>
      <c r="I363" s="100"/>
      <c r="J363" s="53"/>
      <c r="K363" s="53"/>
      <c r="L363" s="53"/>
      <c r="M363" s="53"/>
      <c r="N363" s="53"/>
      <c r="O363" s="53"/>
      <c r="P363" s="53"/>
      <c r="Q363" s="53"/>
      <c r="R363" s="53"/>
    </row>
    <row r="364" spans="1:18" ht="13.5" customHeight="1" x14ac:dyDescent="0.3">
      <c r="A364" s="53"/>
      <c r="B364" s="78"/>
      <c r="C364" s="78"/>
      <c r="D364" s="78"/>
      <c r="E364" s="78"/>
      <c r="F364" s="53"/>
      <c r="G364" s="53"/>
      <c r="H364" s="53"/>
      <c r="I364" s="100"/>
      <c r="J364" s="53"/>
      <c r="K364" s="53"/>
      <c r="L364" s="53"/>
      <c r="M364" s="53"/>
      <c r="N364" s="53"/>
      <c r="O364" s="53"/>
      <c r="P364" s="53"/>
      <c r="Q364" s="53"/>
      <c r="R364" s="53"/>
    </row>
    <row r="365" spans="1:18" ht="13.5" customHeight="1" x14ac:dyDescent="0.3">
      <c r="A365" s="53"/>
      <c r="B365" s="78"/>
      <c r="C365" s="78"/>
      <c r="D365" s="78"/>
      <c r="E365" s="78"/>
      <c r="F365" s="53"/>
      <c r="G365" s="53"/>
      <c r="H365" s="53"/>
      <c r="I365" s="100"/>
      <c r="J365" s="53"/>
      <c r="K365" s="53"/>
      <c r="L365" s="53"/>
      <c r="M365" s="53"/>
      <c r="N365" s="53"/>
      <c r="O365" s="53"/>
      <c r="P365" s="53"/>
      <c r="Q365" s="53"/>
      <c r="R365" s="53"/>
    </row>
    <row r="366" spans="1:18" ht="13.5" customHeight="1" x14ac:dyDescent="0.3">
      <c r="A366" s="53"/>
      <c r="B366" s="78"/>
      <c r="C366" s="78"/>
      <c r="D366" s="78"/>
      <c r="E366" s="78"/>
      <c r="F366" s="53"/>
      <c r="G366" s="53"/>
      <c r="H366" s="53"/>
      <c r="I366" s="100"/>
      <c r="J366" s="53"/>
      <c r="K366" s="53"/>
      <c r="L366" s="53"/>
      <c r="M366" s="53"/>
      <c r="N366" s="53"/>
      <c r="O366" s="53"/>
      <c r="P366" s="53"/>
      <c r="Q366" s="53"/>
      <c r="R366" s="53"/>
    </row>
    <row r="367" spans="1:18" ht="13.5" customHeight="1" x14ac:dyDescent="0.3">
      <c r="A367" s="53"/>
      <c r="B367" s="78"/>
      <c r="C367" s="78"/>
      <c r="D367" s="78"/>
      <c r="E367" s="78"/>
      <c r="F367" s="53"/>
      <c r="G367" s="53"/>
      <c r="H367" s="53"/>
      <c r="I367" s="100"/>
      <c r="J367" s="53"/>
      <c r="K367" s="53"/>
      <c r="L367" s="53"/>
      <c r="M367" s="53"/>
      <c r="N367" s="53"/>
      <c r="O367" s="53"/>
      <c r="P367" s="53"/>
      <c r="Q367" s="53"/>
      <c r="R367" s="53"/>
    </row>
    <row r="368" spans="1:18" ht="13.5" customHeight="1" x14ac:dyDescent="0.3">
      <c r="A368" s="53"/>
      <c r="B368" s="78"/>
      <c r="C368" s="78"/>
      <c r="D368" s="78"/>
      <c r="E368" s="78"/>
      <c r="F368" s="53"/>
      <c r="G368" s="53"/>
      <c r="H368" s="53"/>
      <c r="I368" s="100"/>
      <c r="J368" s="53"/>
      <c r="K368" s="53"/>
      <c r="L368" s="53"/>
      <c r="M368" s="53"/>
      <c r="N368" s="53"/>
      <c r="O368" s="53"/>
      <c r="P368" s="53"/>
      <c r="Q368" s="53"/>
      <c r="R368" s="53"/>
    </row>
    <row r="369" spans="1:18" ht="13.5" customHeight="1" x14ac:dyDescent="0.3">
      <c r="A369" s="53"/>
      <c r="B369" s="78"/>
      <c r="C369" s="78"/>
      <c r="D369" s="78"/>
      <c r="E369" s="78"/>
      <c r="F369" s="53"/>
      <c r="G369" s="53"/>
      <c r="H369" s="53"/>
      <c r="I369" s="100"/>
      <c r="J369" s="53"/>
      <c r="K369" s="53"/>
      <c r="L369" s="53"/>
      <c r="M369" s="53"/>
      <c r="N369" s="53"/>
      <c r="O369" s="53"/>
      <c r="P369" s="53"/>
      <c r="Q369" s="53"/>
      <c r="R369" s="53"/>
    </row>
    <row r="370" spans="1:18" ht="13.5" customHeight="1" x14ac:dyDescent="0.3">
      <c r="A370" s="53"/>
      <c r="B370" s="78"/>
      <c r="C370" s="78"/>
      <c r="D370" s="78"/>
      <c r="E370" s="78"/>
      <c r="F370" s="53"/>
      <c r="G370" s="53"/>
      <c r="H370" s="53"/>
      <c r="I370" s="100"/>
      <c r="J370" s="53"/>
      <c r="K370" s="53"/>
      <c r="L370" s="53"/>
      <c r="M370" s="53"/>
      <c r="N370" s="53"/>
      <c r="O370" s="53"/>
      <c r="P370" s="53"/>
      <c r="Q370" s="53"/>
      <c r="R370" s="53"/>
    </row>
    <row r="371" spans="1:18" ht="13.5" customHeight="1" x14ac:dyDescent="0.3">
      <c r="A371" s="53"/>
      <c r="B371" s="78"/>
      <c r="C371" s="78"/>
      <c r="D371" s="78"/>
      <c r="E371" s="78"/>
      <c r="F371" s="53"/>
      <c r="G371" s="53"/>
      <c r="H371" s="53"/>
      <c r="I371" s="100"/>
      <c r="J371" s="53"/>
      <c r="K371" s="53"/>
      <c r="L371" s="53"/>
      <c r="M371" s="53"/>
      <c r="N371" s="53"/>
      <c r="O371" s="53"/>
      <c r="P371" s="53"/>
      <c r="Q371" s="53"/>
      <c r="R371" s="53"/>
    </row>
    <row r="372" spans="1:18" ht="13.5" customHeight="1" x14ac:dyDescent="0.3">
      <c r="A372" s="53"/>
      <c r="B372" s="78"/>
      <c r="C372" s="78"/>
      <c r="D372" s="78"/>
      <c r="E372" s="78"/>
      <c r="F372" s="53"/>
      <c r="G372" s="53"/>
      <c r="H372" s="53"/>
      <c r="I372" s="100"/>
      <c r="J372" s="53"/>
      <c r="K372" s="53"/>
      <c r="L372" s="53"/>
      <c r="M372" s="53"/>
      <c r="N372" s="53"/>
      <c r="O372" s="53"/>
      <c r="P372" s="53"/>
      <c r="Q372" s="53"/>
      <c r="R372" s="53"/>
    </row>
    <row r="373" spans="1:18" ht="13.5" customHeight="1" x14ac:dyDescent="0.3">
      <c r="A373" s="53"/>
      <c r="B373" s="78"/>
      <c r="C373" s="78"/>
      <c r="D373" s="78"/>
      <c r="E373" s="78"/>
      <c r="F373" s="53"/>
      <c r="G373" s="53"/>
      <c r="H373" s="53"/>
      <c r="I373" s="100"/>
      <c r="J373" s="53"/>
      <c r="K373" s="53"/>
      <c r="L373" s="53"/>
      <c r="M373" s="53"/>
      <c r="N373" s="53"/>
      <c r="O373" s="53"/>
      <c r="P373" s="53"/>
      <c r="Q373" s="53"/>
      <c r="R373" s="53"/>
    </row>
    <row r="374" spans="1:18" ht="13.5" customHeight="1" x14ac:dyDescent="0.3">
      <c r="A374" s="53"/>
      <c r="B374" s="78"/>
      <c r="C374" s="78"/>
      <c r="D374" s="78"/>
      <c r="E374" s="78"/>
      <c r="F374" s="53"/>
      <c r="G374" s="53"/>
      <c r="H374" s="53"/>
      <c r="I374" s="100"/>
      <c r="J374" s="53"/>
      <c r="K374" s="53"/>
      <c r="L374" s="53"/>
      <c r="M374" s="53"/>
      <c r="N374" s="53"/>
      <c r="O374" s="53"/>
      <c r="P374" s="53"/>
      <c r="Q374" s="53"/>
      <c r="R374" s="53"/>
    </row>
    <row r="375" spans="1:18" ht="13.5" customHeight="1" x14ac:dyDescent="0.3">
      <c r="A375" s="53"/>
      <c r="B375" s="78"/>
      <c r="C375" s="78"/>
      <c r="D375" s="78"/>
      <c r="E375" s="78"/>
      <c r="F375" s="53"/>
      <c r="G375" s="53"/>
      <c r="H375" s="53"/>
      <c r="I375" s="100"/>
      <c r="J375" s="53"/>
      <c r="K375" s="53"/>
      <c r="L375" s="53"/>
      <c r="M375" s="53"/>
      <c r="N375" s="53"/>
      <c r="O375" s="53"/>
      <c r="P375" s="53"/>
      <c r="Q375" s="53"/>
      <c r="R375" s="53"/>
    </row>
    <row r="376" spans="1:18" ht="13.5" customHeight="1" x14ac:dyDescent="0.3">
      <c r="A376" s="53"/>
      <c r="B376" s="78"/>
      <c r="C376" s="78"/>
      <c r="D376" s="78"/>
      <c r="E376" s="78"/>
      <c r="F376" s="53"/>
      <c r="G376" s="53"/>
      <c r="H376" s="53"/>
      <c r="I376" s="100"/>
      <c r="J376" s="53"/>
      <c r="K376" s="53"/>
      <c r="L376" s="53"/>
      <c r="M376" s="53"/>
      <c r="N376" s="53"/>
      <c r="O376" s="53"/>
      <c r="P376" s="53"/>
      <c r="Q376" s="53"/>
      <c r="R376" s="53"/>
    </row>
    <row r="377" spans="1:18" ht="13.5" customHeight="1" x14ac:dyDescent="0.3">
      <c r="A377" s="53"/>
      <c r="B377" s="78"/>
      <c r="C377" s="78"/>
      <c r="D377" s="78"/>
      <c r="E377" s="78"/>
      <c r="F377" s="53"/>
      <c r="G377" s="53"/>
      <c r="H377" s="53"/>
      <c r="I377" s="100"/>
      <c r="J377" s="53"/>
      <c r="K377" s="53"/>
      <c r="L377" s="53"/>
      <c r="M377" s="53"/>
      <c r="N377" s="53"/>
      <c r="O377" s="53"/>
      <c r="P377" s="53"/>
      <c r="Q377" s="53"/>
      <c r="R377" s="53"/>
    </row>
    <row r="378" spans="1:18" ht="13.5" customHeight="1" x14ac:dyDescent="0.3">
      <c r="A378" s="53"/>
      <c r="B378" s="78"/>
      <c r="C378" s="78"/>
      <c r="D378" s="78"/>
      <c r="E378" s="78"/>
      <c r="F378" s="53"/>
      <c r="G378" s="53"/>
      <c r="H378" s="53"/>
      <c r="I378" s="100"/>
      <c r="J378" s="53"/>
      <c r="K378" s="53"/>
      <c r="L378" s="53"/>
      <c r="M378" s="53"/>
      <c r="N378" s="53"/>
      <c r="O378" s="53"/>
      <c r="P378" s="53"/>
      <c r="Q378" s="53"/>
      <c r="R378" s="53"/>
    </row>
    <row r="379" spans="1:18" ht="13.5" customHeight="1" x14ac:dyDescent="0.3">
      <c r="A379" s="53"/>
      <c r="B379" s="78"/>
      <c r="C379" s="78"/>
      <c r="D379" s="78"/>
      <c r="E379" s="78"/>
      <c r="F379" s="53"/>
      <c r="G379" s="53"/>
      <c r="H379" s="53"/>
      <c r="I379" s="100"/>
      <c r="J379" s="53"/>
      <c r="K379" s="53"/>
      <c r="L379" s="53"/>
      <c r="M379" s="53"/>
      <c r="N379" s="53"/>
      <c r="O379" s="53"/>
      <c r="P379" s="53"/>
      <c r="Q379" s="53"/>
      <c r="R379" s="53"/>
    </row>
    <row r="380" spans="1:18" ht="13.5" customHeight="1" x14ac:dyDescent="0.3">
      <c r="A380" s="53"/>
      <c r="B380" s="78"/>
      <c r="C380" s="78"/>
      <c r="D380" s="78"/>
      <c r="E380" s="78"/>
      <c r="F380" s="53"/>
      <c r="G380" s="53"/>
      <c r="H380" s="53"/>
      <c r="I380" s="100"/>
      <c r="J380" s="53"/>
      <c r="K380" s="53"/>
      <c r="L380" s="53"/>
      <c r="M380" s="53"/>
      <c r="N380" s="53"/>
      <c r="O380" s="53"/>
      <c r="P380" s="53"/>
      <c r="Q380" s="53"/>
      <c r="R380" s="53"/>
    </row>
    <row r="381" spans="1:18" ht="13.5" customHeight="1" x14ac:dyDescent="0.3">
      <c r="A381" s="53"/>
      <c r="B381" s="78"/>
      <c r="C381" s="78"/>
      <c r="D381" s="78"/>
      <c r="E381" s="78"/>
      <c r="F381" s="53"/>
      <c r="G381" s="53"/>
      <c r="H381" s="53"/>
      <c r="I381" s="100"/>
      <c r="J381" s="53"/>
      <c r="K381" s="53"/>
      <c r="L381" s="53"/>
      <c r="M381" s="53"/>
      <c r="N381" s="53"/>
      <c r="O381" s="53"/>
      <c r="P381" s="53"/>
      <c r="Q381" s="53"/>
      <c r="R381" s="53"/>
    </row>
    <row r="382" spans="1:18" ht="13.5" customHeight="1" x14ac:dyDescent="0.3">
      <c r="A382" s="53"/>
      <c r="B382" s="78"/>
      <c r="C382" s="78"/>
      <c r="D382" s="78"/>
      <c r="E382" s="78"/>
      <c r="F382" s="53"/>
      <c r="G382" s="53"/>
      <c r="H382" s="53"/>
      <c r="I382" s="100"/>
      <c r="J382" s="53"/>
      <c r="K382" s="53"/>
      <c r="L382" s="53"/>
      <c r="M382" s="53"/>
      <c r="N382" s="53"/>
      <c r="O382" s="53"/>
      <c r="P382" s="53"/>
      <c r="Q382" s="53"/>
      <c r="R382" s="53"/>
    </row>
    <row r="383" spans="1:18" ht="13.5" customHeight="1" x14ac:dyDescent="0.3">
      <c r="A383" s="53"/>
      <c r="B383" s="78"/>
      <c r="C383" s="78"/>
      <c r="D383" s="78"/>
      <c r="E383" s="78"/>
      <c r="F383" s="53"/>
      <c r="G383" s="53"/>
      <c r="H383" s="53"/>
      <c r="I383" s="100"/>
      <c r="J383" s="53"/>
      <c r="K383" s="53"/>
      <c r="L383" s="53"/>
      <c r="M383" s="53"/>
      <c r="N383" s="53"/>
      <c r="O383" s="53"/>
      <c r="P383" s="53"/>
      <c r="Q383" s="53"/>
      <c r="R383" s="53"/>
    </row>
    <row r="384" spans="1:18" ht="13.5" customHeight="1" x14ac:dyDescent="0.3">
      <c r="A384" s="53"/>
      <c r="B384" s="78"/>
      <c r="C384" s="78"/>
      <c r="D384" s="78"/>
      <c r="E384" s="78"/>
      <c r="F384" s="53"/>
      <c r="G384" s="53"/>
      <c r="H384" s="53"/>
      <c r="I384" s="100"/>
      <c r="J384" s="53"/>
      <c r="K384" s="53"/>
      <c r="L384" s="53"/>
      <c r="M384" s="53"/>
      <c r="N384" s="53"/>
      <c r="O384" s="53"/>
      <c r="P384" s="53"/>
      <c r="Q384" s="53"/>
      <c r="R384" s="53"/>
    </row>
    <row r="385" spans="1:18" ht="13.5" customHeight="1" x14ac:dyDescent="0.3">
      <c r="A385" s="53"/>
      <c r="B385" s="78"/>
      <c r="C385" s="78"/>
      <c r="D385" s="78"/>
      <c r="E385" s="78"/>
      <c r="F385" s="53"/>
      <c r="G385" s="53"/>
      <c r="H385" s="53"/>
      <c r="I385" s="100"/>
      <c r="J385" s="53"/>
      <c r="K385" s="53"/>
      <c r="L385" s="53"/>
      <c r="M385" s="53"/>
      <c r="N385" s="53"/>
      <c r="O385" s="53"/>
      <c r="P385" s="53"/>
      <c r="Q385" s="53"/>
      <c r="R385" s="53"/>
    </row>
    <row r="386" spans="1:18" ht="13.5" customHeight="1" x14ac:dyDescent="0.3">
      <c r="A386" s="53"/>
      <c r="B386" s="78"/>
      <c r="C386" s="78"/>
      <c r="D386" s="78"/>
      <c r="E386" s="78"/>
      <c r="F386" s="53"/>
      <c r="G386" s="53"/>
      <c r="H386" s="53"/>
      <c r="I386" s="100"/>
      <c r="J386" s="53"/>
      <c r="K386" s="53"/>
      <c r="L386" s="53"/>
      <c r="M386" s="53"/>
      <c r="N386" s="53"/>
      <c r="O386" s="53"/>
      <c r="P386" s="53"/>
      <c r="Q386" s="53"/>
      <c r="R386" s="53"/>
    </row>
    <row r="387" spans="1:18" ht="13.5" customHeight="1" x14ac:dyDescent="0.3">
      <c r="A387" s="53"/>
      <c r="B387" s="78"/>
      <c r="C387" s="78"/>
      <c r="D387" s="78"/>
      <c r="E387" s="78"/>
      <c r="F387" s="53"/>
      <c r="G387" s="53"/>
      <c r="H387" s="53"/>
      <c r="I387" s="100"/>
      <c r="J387" s="53"/>
      <c r="K387" s="53"/>
      <c r="L387" s="53"/>
      <c r="M387" s="53"/>
      <c r="N387" s="53"/>
      <c r="O387" s="53"/>
      <c r="P387" s="53"/>
      <c r="Q387" s="53"/>
      <c r="R387" s="53"/>
    </row>
    <row r="388" spans="1:18" ht="13.5" customHeight="1" x14ac:dyDescent="0.3">
      <c r="A388" s="53"/>
      <c r="B388" s="78"/>
      <c r="C388" s="78"/>
      <c r="D388" s="78"/>
      <c r="E388" s="78"/>
      <c r="F388" s="53"/>
      <c r="G388" s="53"/>
      <c r="H388" s="53"/>
      <c r="I388" s="100"/>
      <c r="J388" s="53"/>
      <c r="K388" s="53"/>
      <c r="L388" s="53"/>
      <c r="M388" s="53"/>
      <c r="N388" s="53"/>
      <c r="O388" s="53"/>
      <c r="P388" s="53"/>
      <c r="Q388" s="53"/>
      <c r="R388" s="53"/>
    </row>
    <row r="389" spans="1:18" ht="13.5" customHeight="1" x14ac:dyDescent="0.3">
      <c r="A389" s="53"/>
      <c r="B389" s="78"/>
      <c r="C389" s="78"/>
      <c r="D389" s="78"/>
      <c r="E389" s="78"/>
      <c r="F389" s="53"/>
      <c r="G389" s="53"/>
      <c r="H389" s="53"/>
      <c r="I389" s="100"/>
      <c r="J389" s="53"/>
      <c r="K389" s="53"/>
      <c r="L389" s="53"/>
      <c r="M389" s="53"/>
      <c r="N389" s="53"/>
      <c r="O389" s="53"/>
      <c r="P389" s="53"/>
      <c r="Q389" s="53"/>
      <c r="R389" s="53"/>
    </row>
    <row r="390" spans="1:18" ht="13.5" customHeight="1" x14ac:dyDescent="0.3">
      <c r="A390" s="53"/>
      <c r="B390" s="78"/>
      <c r="C390" s="78"/>
      <c r="D390" s="78"/>
      <c r="E390" s="78"/>
      <c r="F390" s="53"/>
      <c r="G390" s="53"/>
      <c r="H390" s="53"/>
      <c r="I390" s="100"/>
      <c r="J390" s="53"/>
      <c r="K390" s="53"/>
      <c r="L390" s="53"/>
      <c r="M390" s="53"/>
      <c r="N390" s="53"/>
      <c r="O390" s="53"/>
      <c r="P390" s="53"/>
      <c r="Q390" s="53"/>
      <c r="R390" s="53"/>
    </row>
    <row r="391" spans="1:18" ht="13.5" customHeight="1" x14ac:dyDescent="0.3">
      <c r="A391" s="53"/>
      <c r="B391" s="78"/>
      <c r="C391" s="78"/>
      <c r="D391" s="78"/>
      <c r="E391" s="78"/>
      <c r="F391" s="53"/>
      <c r="G391" s="53"/>
      <c r="H391" s="53"/>
      <c r="I391" s="100"/>
      <c r="J391" s="53"/>
      <c r="K391" s="53"/>
      <c r="L391" s="53"/>
      <c r="M391" s="53"/>
      <c r="N391" s="53"/>
      <c r="O391" s="53"/>
      <c r="P391" s="53"/>
      <c r="Q391" s="53"/>
      <c r="R391" s="53"/>
    </row>
    <row r="392" spans="1:18" ht="13.5" customHeight="1" x14ac:dyDescent="0.3">
      <c r="A392" s="53"/>
      <c r="B392" s="78"/>
      <c r="C392" s="78"/>
      <c r="D392" s="78"/>
      <c r="E392" s="78"/>
      <c r="F392" s="53"/>
      <c r="G392" s="53"/>
      <c r="H392" s="53"/>
      <c r="I392" s="100"/>
      <c r="J392" s="53"/>
      <c r="K392" s="53"/>
      <c r="L392" s="53"/>
      <c r="M392" s="53"/>
      <c r="N392" s="53"/>
      <c r="O392" s="53"/>
      <c r="P392" s="53"/>
      <c r="Q392" s="53"/>
      <c r="R392" s="53"/>
    </row>
    <row r="393" spans="1:18" ht="13.5" customHeight="1" x14ac:dyDescent="0.3">
      <c r="A393" s="53"/>
      <c r="B393" s="78"/>
      <c r="C393" s="78"/>
      <c r="D393" s="78"/>
      <c r="E393" s="78"/>
      <c r="F393" s="53"/>
      <c r="G393" s="53"/>
      <c r="H393" s="53"/>
      <c r="I393" s="100"/>
      <c r="J393" s="53"/>
      <c r="K393" s="53"/>
      <c r="L393" s="53"/>
      <c r="M393" s="53"/>
      <c r="N393" s="53"/>
      <c r="O393" s="53"/>
      <c r="P393" s="53"/>
      <c r="Q393" s="53"/>
      <c r="R393" s="53"/>
    </row>
    <row r="394" spans="1:18" ht="13.5" customHeight="1" x14ac:dyDescent="0.3">
      <c r="A394" s="53"/>
      <c r="B394" s="78"/>
      <c r="C394" s="78"/>
      <c r="D394" s="78"/>
      <c r="E394" s="78"/>
      <c r="F394" s="53"/>
      <c r="G394" s="53"/>
      <c r="H394" s="53"/>
      <c r="I394" s="100"/>
      <c r="J394" s="53"/>
      <c r="K394" s="53"/>
      <c r="L394" s="53"/>
      <c r="M394" s="53"/>
      <c r="N394" s="53"/>
      <c r="O394" s="53"/>
      <c r="P394" s="53"/>
      <c r="Q394" s="53"/>
      <c r="R394" s="53"/>
    </row>
    <row r="395" spans="1:18" ht="13.5" customHeight="1" x14ac:dyDescent="0.3">
      <c r="A395" s="53"/>
      <c r="B395" s="78"/>
      <c r="C395" s="78"/>
      <c r="D395" s="78"/>
      <c r="E395" s="78"/>
      <c r="F395" s="53"/>
      <c r="G395" s="53"/>
      <c r="H395" s="53"/>
      <c r="I395" s="100"/>
      <c r="J395" s="53"/>
      <c r="K395" s="53"/>
      <c r="L395" s="53"/>
      <c r="M395" s="53"/>
      <c r="N395" s="53"/>
      <c r="O395" s="53"/>
      <c r="P395" s="53"/>
      <c r="Q395" s="53"/>
      <c r="R395" s="53"/>
    </row>
    <row r="396" spans="1:18" ht="13.5" customHeight="1" x14ac:dyDescent="0.3">
      <c r="A396" s="53"/>
      <c r="B396" s="78"/>
      <c r="C396" s="78"/>
      <c r="D396" s="78"/>
      <c r="E396" s="78"/>
      <c r="F396" s="53"/>
      <c r="G396" s="53"/>
      <c r="H396" s="53"/>
      <c r="I396" s="100"/>
      <c r="J396" s="53"/>
      <c r="K396" s="53"/>
      <c r="L396" s="53"/>
      <c r="M396" s="53"/>
      <c r="N396" s="53"/>
      <c r="O396" s="53"/>
      <c r="P396" s="53"/>
      <c r="Q396" s="53"/>
      <c r="R396" s="53"/>
    </row>
    <row r="397" spans="1:18" ht="13.5" customHeight="1" x14ac:dyDescent="0.3">
      <c r="A397" s="53"/>
      <c r="B397" s="78"/>
      <c r="C397" s="78"/>
      <c r="D397" s="78"/>
      <c r="E397" s="78"/>
      <c r="F397" s="53"/>
      <c r="G397" s="53"/>
      <c r="H397" s="53"/>
      <c r="I397" s="100"/>
      <c r="J397" s="53"/>
      <c r="K397" s="53"/>
      <c r="L397" s="53"/>
      <c r="M397" s="53"/>
      <c r="N397" s="53"/>
      <c r="O397" s="53"/>
      <c r="P397" s="53"/>
      <c r="Q397" s="53"/>
      <c r="R397" s="53"/>
    </row>
    <row r="398" spans="1:18" ht="13.5" customHeight="1" x14ac:dyDescent="0.3">
      <c r="A398" s="53"/>
      <c r="B398" s="78"/>
      <c r="C398" s="78"/>
      <c r="D398" s="78"/>
      <c r="E398" s="78"/>
      <c r="F398" s="53"/>
      <c r="G398" s="53"/>
      <c r="H398" s="53"/>
      <c r="I398" s="100"/>
      <c r="J398" s="53"/>
      <c r="K398" s="53"/>
      <c r="L398" s="53"/>
      <c r="M398" s="53"/>
      <c r="N398" s="53"/>
      <c r="O398" s="53"/>
      <c r="P398" s="53"/>
      <c r="Q398" s="53"/>
      <c r="R398" s="53"/>
    </row>
    <row r="399" spans="1:18" ht="13.5" customHeight="1" x14ac:dyDescent="0.3">
      <c r="A399" s="53"/>
      <c r="B399" s="78"/>
      <c r="C399" s="78"/>
      <c r="D399" s="78"/>
      <c r="E399" s="78"/>
      <c r="F399" s="53"/>
      <c r="G399" s="53"/>
      <c r="H399" s="53"/>
      <c r="I399" s="100"/>
      <c r="J399" s="53"/>
      <c r="K399" s="53"/>
      <c r="L399" s="53"/>
      <c r="M399" s="53"/>
      <c r="N399" s="53"/>
      <c r="O399" s="53"/>
      <c r="P399" s="53"/>
      <c r="Q399" s="53"/>
      <c r="R399" s="53"/>
    </row>
    <row r="400" spans="1:18" ht="13.5" customHeight="1" x14ac:dyDescent="0.3">
      <c r="A400" s="53"/>
      <c r="B400" s="78"/>
      <c r="C400" s="78"/>
      <c r="D400" s="78"/>
      <c r="E400" s="78"/>
      <c r="F400" s="53"/>
      <c r="G400" s="53"/>
      <c r="H400" s="53"/>
      <c r="I400" s="100"/>
      <c r="J400" s="53"/>
      <c r="K400" s="53"/>
      <c r="L400" s="53"/>
      <c r="M400" s="53"/>
      <c r="N400" s="53"/>
      <c r="O400" s="53"/>
      <c r="P400" s="53"/>
      <c r="Q400" s="53"/>
      <c r="R400" s="53"/>
    </row>
    <row r="401" spans="1:18" ht="13.5" customHeight="1" x14ac:dyDescent="0.3">
      <c r="A401" s="53"/>
      <c r="B401" s="78"/>
      <c r="C401" s="78"/>
      <c r="D401" s="78"/>
      <c r="E401" s="78"/>
      <c r="F401" s="53"/>
      <c r="G401" s="53"/>
      <c r="H401" s="53"/>
      <c r="I401" s="100"/>
      <c r="J401" s="53"/>
      <c r="K401" s="53"/>
      <c r="L401" s="53"/>
      <c r="M401" s="53"/>
      <c r="N401" s="53"/>
      <c r="O401" s="53"/>
      <c r="P401" s="53"/>
      <c r="Q401" s="53"/>
      <c r="R401" s="53"/>
    </row>
    <row r="402" spans="1:18" ht="13.5" customHeight="1" x14ac:dyDescent="0.3">
      <c r="A402" s="53"/>
      <c r="B402" s="78"/>
      <c r="C402" s="78"/>
      <c r="D402" s="78"/>
      <c r="E402" s="78"/>
      <c r="F402" s="53"/>
      <c r="G402" s="53"/>
      <c r="H402" s="53"/>
      <c r="I402" s="100"/>
      <c r="J402" s="53"/>
      <c r="K402" s="53"/>
      <c r="L402" s="53"/>
      <c r="M402" s="53"/>
      <c r="N402" s="53"/>
      <c r="O402" s="53"/>
      <c r="P402" s="53"/>
      <c r="Q402" s="53"/>
      <c r="R402" s="53"/>
    </row>
    <row r="403" spans="1:18" ht="13.5" customHeight="1" x14ac:dyDescent="0.3">
      <c r="A403" s="53"/>
      <c r="B403" s="78"/>
      <c r="C403" s="78"/>
      <c r="D403" s="78"/>
      <c r="E403" s="78"/>
      <c r="F403" s="53"/>
      <c r="G403" s="53"/>
      <c r="H403" s="53"/>
      <c r="I403" s="100"/>
      <c r="J403" s="53"/>
      <c r="K403" s="53"/>
      <c r="L403" s="53"/>
      <c r="M403" s="53"/>
      <c r="N403" s="53"/>
      <c r="O403" s="53"/>
      <c r="P403" s="53"/>
      <c r="Q403" s="53"/>
      <c r="R403" s="53"/>
    </row>
    <row r="404" spans="1:18" ht="13.5" customHeight="1" x14ac:dyDescent="0.3">
      <c r="A404" s="53"/>
      <c r="B404" s="78"/>
      <c r="C404" s="78"/>
      <c r="D404" s="78"/>
      <c r="E404" s="78"/>
      <c r="F404" s="53"/>
      <c r="G404" s="53"/>
      <c r="H404" s="53"/>
      <c r="I404" s="100"/>
      <c r="J404" s="53"/>
      <c r="K404" s="53"/>
      <c r="L404" s="53"/>
      <c r="M404" s="53"/>
      <c r="N404" s="53"/>
      <c r="O404" s="53"/>
      <c r="P404" s="53"/>
      <c r="Q404" s="53"/>
      <c r="R404" s="53"/>
    </row>
    <row r="405" spans="1:18" ht="13.5" customHeight="1" x14ac:dyDescent="0.3">
      <c r="A405" s="53"/>
      <c r="B405" s="78"/>
      <c r="C405" s="78"/>
      <c r="D405" s="78"/>
      <c r="E405" s="78"/>
      <c r="F405" s="53"/>
      <c r="G405" s="53"/>
      <c r="H405" s="53"/>
      <c r="I405" s="100"/>
      <c r="J405" s="53"/>
      <c r="K405" s="53"/>
      <c r="L405" s="53"/>
      <c r="M405" s="53"/>
      <c r="N405" s="53"/>
      <c r="O405" s="53"/>
      <c r="P405" s="53"/>
      <c r="Q405" s="53"/>
      <c r="R405" s="53"/>
    </row>
    <row r="406" spans="1:18" ht="13.5" customHeight="1" x14ac:dyDescent="0.3">
      <c r="A406" s="53"/>
      <c r="B406" s="78"/>
      <c r="C406" s="78"/>
      <c r="D406" s="78"/>
      <c r="E406" s="78"/>
      <c r="F406" s="53"/>
      <c r="G406" s="53"/>
      <c r="H406" s="53"/>
      <c r="I406" s="100"/>
      <c r="J406" s="53"/>
      <c r="K406" s="53"/>
      <c r="L406" s="53"/>
      <c r="M406" s="53"/>
      <c r="N406" s="53"/>
      <c r="O406" s="53"/>
      <c r="P406" s="53"/>
      <c r="Q406" s="53"/>
      <c r="R406" s="53"/>
    </row>
    <row r="407" spans="1:18" ht="13.5" customHeight="1" x14ac:dyDescent="0.3">
      <c r="A407" s="53"/>
      <c r="B407" s="78"/>
      <c r="C407" s="78"/>
      <c r="D407" s="78"/>
      <c r="E407" s="78"/>
      <c r="F407" s="53"/>
      <c r="G407" s="53"/>
      <c r="H407" s="53"/>
      <c r="I407" s="100"/>
      <c r="J407" s="53"/>
      <c r="K407" s="53"/>
      <c r="L407" s="53"/>
      <c r="M407" s="53"/>
      <c r="N407" s="53"/>
      <c r="O407" s="53"/>
      <c r="P407" s="53"/>
      <c r="Q407" s="53"/>
      <c r="R407" s="53"/>
    </row>
    <row r="408" spans="1:18" ht="13.5" customHeight="1" x14ac:dyDescent="0.3">
      <c r="A408" s="53"/>
      <c r="B408" s="78"/>
      <c r="C408" s="78"/>
      <c r="D408" s="78"/>
      <c r="E408" s="78"/>
      <c r="F408" s="53"/>
      <c r="G408" s="53"/>
      <c r="H408" s="53"/>
      <c r="I408" s="100"/>
      <c r="J408" s="53"/>
      <c r="K408" s="53"/>
      <c r="L408" s="53"/>
      <c r="M408" s="53"/>
      <c r="N408" s="53"/>
      <c r="O408" s="53"/>
      <c r="P408" s="53"/>
      <c r="Q408" s="53"/>
      <c r="R408" s="53"/>
    </row>
    <row r="409" spans="1:18" ht="13.5" customHeight="1" x14ac:dyDescent="0.3">
      <c r="A409" s="53"/>
      <c r="B409" s="78"/>
      <c r="C409" s="78"/>
      <c r="D409" s="78"/>
      <c r="E409" s="78"/>
      <c r="F409" s="53"/>
      <c r="G409" s="53"/>
      <c r="H409" s="53"/>
      <c r="I409" s="100"/>
      <c r="J409" s="53"/>
      <c r="K409" s="53"/>
      <c r="L409" s="53"/>
      <c r="M409" s="53"/>
      <c r="N409" s="53"/>
      <c r="O409" s="53"/>
      <c r="P409" s="53"/>
      <c r="Q409" s="53"/>
      <c r="R409" s="53"/>
    </row>
    <row r="410" spans="1:18" ht="13.5" customHeight="1" x14ac:dyDescent="0.3">
      <c r="A410" s="53"/>
      <c r="B410" s="78"/>
      <c r="C410" s="78"/>
      <c r="D410" s="78"/>
      <c r="E410" s="78"/>
      <c r="F410" s="53"/>
      <c r="G410" s="53"/>
      <c r="H410" s="53"/>
      <c r="I410" s="100"/>
      <c r="J410" s="53"/>
      <c r="K410" s="53"/>
      <c r="L410" s="53"/>
      <c r="M410" s="53"/>
      <c r="N410" s="53"/>
      <c r="O410" s="53"/>
      <c r="P410" s="53"/>
      <c r="Q410" s="53"/>
      <c r="R410" s="53"/>
    </row>
    <row r="411" spans="1:18" ht="13.5" customHeight="1" x14ac:dyDescent="0.3">
      <c r="A411" s="53"/>
      <c r="B411" s="78"/>
      <c r="C411" s="78"/>
      <c r="D411" s="78"/>
      <c r="E411" s="78"/>
      <c r="F411" s="53"/>
      <c r="G411" s="53"/>
      <c r="H411" s="53"/>
      <c r="I411" s="100"/>
      <c r="J411" s="53"/>
      <c r="K411" s="53"/>
      <c r="L411" s="53"/>
      <c r="M411" s="53"/>
      <c r="N411" s="53"/>
      <c r="O411" s="53"/>
      <c r="P411" s="53"/>
      <c r="Q411" s="53"/>
      <c r="R411" s="53"/>
    </row>
    <row r="412" spans="1:18" ht="13.5" customHeight="1" x14ac:dyDescent="0.3">
      <c r="A412" s="53"/>
      <c r="B412" s="78"/>
      <c r="C412" s="78"/>
      <c r="D412" s="78"/>
      <c r="E412" s="78"/>
      <c r="F412" s="53"/>
      <c r="G412" s="53"/>
      <c r="H412" s="53"/>
      <c r="I412" s="100"/>
      <c r="J412" s="53"/>
      <c r="K412" s="53"/>
      <c r="L412" s="53"/>
      <c r="M412" s="53"/>
      <c r="N412" s="53"/>
      <c r="O412" s="53"/>
      <c r="P412" s="53"/>
      <c r="Q412" s="53"/>
      <c r="R412" s="53"/>
    </row>
    <row r="413" spans="1:18" ht="13.5" customHeight="1" x14ac:dyDescent="0.3">
      <c r="A413" s="53"/>
      <c r="B413" s="78"/>
      <c r="C413" s="78"/>
      <c r="D413" s="78"/>
      <c r="E413" s="78"/>
      <c r="F413" s="53"/>
      <c r="G413" s="53"/>
      <c r="H413" s="53"/>
      <c r="I413" s="100"/>
      <c r="J413" s="53"/>
      <c r="K413" s="53"/>
      <c r="L413" s="53"/>
      <c r="M413" s="53"/>
      <c r="N413" s="53"/>
      <c r="O413" s="53"/>
      <c r="P413" s="53"/>
      <c r="Q413" s="53"/>
      <c r="R413" s="53"/>
    </row>
    <row r="414" spans="1:18" ht="13.5" customHeight="1" x14ac:dyDescent="0.3">
      <c r="A414" s="53"/>
      <c r="B414" s="78"/>
      <c r="C414" s="78"/>
      <c r="D414" s="78"/>
      <c r="E414" s="78"/>
      <c r="F414" s="53"/>
      <c r="G414" s="53"/>
      <c r="H414" s="53"/>
      <c r="I414" s="100"/>
      <c r="J414" s="53"/>
      <c r="K414" s="53"/>
      <c r="L414" s="53"/>
      <c r="M414" s="53"/>
      <c r="N414" s="53"/>
      <c r="O414" s="53"/>
      <c r="P414" s="53"/>
      <c r="Q414" s="53"/>
      <c r="R414" s="53"/>
    </row>
    <row r="415" spans="1:18" ht="13.5" customHeight="1" x14ac:dyDescent="0.3">
      <c r="A415" s="53"/>
      <c r="B415" s="78"/>
      <c r="C415" s="78"/>
      <c r="D415" s="78"/>
      <c r="E415" s="78"/>
      <c r="F415" s="53"/>
      <c r="G415" s="53"/>
      <c r="H415" s="53"/>
      <c r="I415" s="100"/>
      <c r="J415" s="53"/>
      <c r="K415" s="53"/>
      <c r="L415" s="53"/>
      <c r="M415" s="53"/>
      <c r="N415" s="53"/>
      <c r="O415" s="53"/>
      <c r="P415" s="53"/>
      <c r="Q415" s="53"/>
      <c r="R415" s="53"/>
    </row>
    <row r="416" spans="1:18" ht="13.5" customHeight="1" x14ac:dyDescent="0.3">
      <c r="A416" s="53"/>
      <c r="B416" s="78"/>
      <c r="C416" s="78"/>
      <c r="D416" s="78"/>
      <c r="E416" s="78"/>
      <c r="F416" s="53"/>
      <c r="G416" s="53"/>
      <c r="H416" s="53"/>
      <c r="I416" s="100"/>
      <c r="J416" s="53"/>
      <c r="K416" s="53"/>
      <c r="L416" s="53"/>
      <c r="M416" s="53"/>
      <c r="N416" s="53"/>
      <c r="O416" s="53"/>
      <c r="P416" s="53"/>
      <c r="Q416" s="53"/>
      <c r="R416" s="53"/>
    </row>
    <row r="417" spans="1:18" ht="13.5" customHeight="1" x14ac:dyDescent="0.3">
      <c r="A417" s="53"/>
      <c r="B417" s="78"/>
      <c r="C417" s="78"/>
      <c r="D417" s="78"/>
      <c r="E417" s="78"/>
      <c r="F417" s="53"/>
      <c r="G417" s="53"/>
      <c r="H417" s="53"/>
      <c r="I417" s="100"/>
      <c r="J417" s="53"/>
      <c r="K417" s="53"/>
      <c r="L417" s="53"/>
      <c r="M417" s="53"/>
      <c r="N417" s="53"/>
      <c r="O417" s="53"/>
      <c r="P417" s="53"/>
      <c r="Q417" s="53"/>
      <c r="R417" s="53"/>
    </row>
    <row r="418" spans="1:18" ht="13.5" customHeight="1" x14ac:dyDescent="0.3">
      <c r="A418" s="53"/>
      <c r="B418" s="78"/>
      <c r="C418" s="78"/>
      <c r="D418" s="78"/>
      <c r="E418" s="78"/>
      <c r="F418" s="53"/>
      <c r="G418" s="53"/>
      <c r="H418" s="53"/>
      <c r="I418" s="100"/>
      <c r="J418" s="53"/>
      <c r="K418" s="53"/>
      <c r="L418" s="53"/>
      <c r="M418" s="53"/>
      <c r="N418" s="53"/>
      <c r="O418" s="53"/>
      <c r="P418" s="53"/>
      <c r="Q418" s="53"/>
      <c r="R418" s="53"/>
    </row>
    <row r="419" spans="1:18" ht="13.5" customHeight="1" x14ac:dyDescent="0.3">
      <c r="A419" s="53"/>
      <c r="B419" s="78"/>
      <c r="C419" s="78"/>
      <c r="D419" s="78"/>
      <c r="E419" s="78"/>
      <c r="F419" s="53"/>
      <c r="G419" s="53"/>
      <c r="H419" s="53"/>
      <c r="I419" s="100"/>
      <c r="J419" s="53"/>
      <c r="K419" s="53"/>
      <c r="L419" s="53"/>
      <c r="M419" s="53"/>
      <c r="N419" s="53"/>
      <c r="O419" s="53"/>
      <c r="P419" s="53"/>
      <c r="Q419" s="53"/>
      <c r="R419" s="53"/>
    </row>
    <row r="420" spans="1:18" ht="13.5" customHeight="1" x14ac:dyDescent="0.3">
      <c r="A420" s="53"/>
      <c r="B420" s="78"/>
      <c r="C420" s="78"/>
      <c r="D420" s="78"/>
      <c r="E420" s="78"/>
      <c r="F420" s="53"/>
      <c r="G420" s="53"/>
      <c r="H420" s="53"/>
      <c r="I420" s="100"/>
      <c r="J420" s="53"/>
      <c r="K420" s="53"/>
      <c r="L420" s="53"/>
      <c r="M420" s="53"/>
      <c r="N420" s="53"/>
      <c r="O420" s="53"/>
      <c r="P420" s="53"/>
      <c r="Q420" s="53"/>
      <c r="R420" s="53"/>
    </row>
    <row r="421" spans="1:18" ht="13.5" customHeight="1" x14ac:dyDescent="0.3">
      <c r="A421" s="53"/>
      <c r="B421" s="78"/>
      <c r="C421" s="78"/>
      <c r="D421" s="78"/>
      <c r="E421" s="78"/>
      <c r="F421" s="53"/>
      <c r="G421" s="53"/>
      <c r="H421" s="53"/>
      <c r="I421" s="100"/>
      <c r="J421" s="53"/>
      <c r="K421" s="53"/>
      <c r="L421" s="53"/>
      <c r="M421" s="53"/>
      <c r="N421" s="53"/>
      <c r="O421" s="53"/>
      <c r="P421" s="53"/>
      <c r="Q421" s="53"/>
      <c r="R421" s="53"/>
    </row>
    <row r="422" spans="1:18" ht="13.5" customHeight="1" x14ac:dyDescent="0.3">
      <c r="A422" s="53"/>
      <c r="B422" s="78"/>
      <c r="C422" s="78"/>
      <c r="D422" s="78"/>
      <c r="E422" s="78"/>
      <c r="F422" s="53"/>
      <c r="G422" s="53"/>
      <c r="H422" s="53"/>
      <c r="I422" s="100"/>
      <c r="J422" s="53"/>
      <c r="K422" s="53"/>
      <c r="L422" s="53"/>
      <c r="M422" s="53"/>
      <c r="N422" s="53"/>
      <c r="O422" s="53"/>
      <c r="P422" s="53"/>
      <c r="Q422" s="53"/>
      <c r="R422" s="53"/>
    </row>
    <row r="423" spans="1:18" ht="13.5" customHeight="1" x14ac:dyDescent="0.3">
      <c r="A423" s="53"/>
      <c r="B423" s="78"/>
      <c r="C423" s="78"/>
      <c r="D423" s="78"/>
      <c r="E423" s="78"/>
      <c r="F423" s="53"/>
      <c r="G423" s="53"/>
      <c r="H423" s="53"/>
      <c r="I423" s="100"/>
      <c r="J423" s="53"/>
      <c r="K423" s="53"/>
      <c r="L423" s="53"/>
      <c r="M423" s="53"/>
      <c r="N423" s="53"/>
      <c r="O423" s="53"/>
      <c r="P423" s="53"/>
      <c r="Q423" s="53"/>
      <c r="R423" s="53"/>
    </row>
    <row r="424" spans="1:18" ht="13.5" customHeight="1" x14ac:dyDescent="0.3">
      <c r="A424" s="53"/>
      <c r="B424" s="78"/>
      <c r="C424" s="78"/>
      <c r="D424" s="78"/>
      <c r="E424" s="78"/>
      <c r="F424" s="53"/>
      <c r="G424" s="53"/>
      <c r="H424" s="53"/>
      <c r="I424" s="100"/>
      <c r="J424" s="53"/>
      <c r="K424" s="53"/>
      <c r="L424" s="53"/>
      <c r="M424" s="53"/>
      <c r="N424" s="53"/>
      <c r="O424" s="53"/>
      <c r="P424" s="53"/>
      <c r="Q424" s="53"/>
      <c r="R424" s="53"/>
    </row>
    <row r="425" spans="1:18" ht="13.5" customHeight="1" x14ac:dyDescent="0.3">
      <c r="A425" s="53"/>
      <c r="B425" s="78"/>
      <c r="C425" s="78"/>
      <c r="D425" s="78"/>
      <c r="E425" s="78"/>
      <c r="F425" s="53"/>
      <c r="G425" s="53"/>
      <c r="H425" s="53"/>
      <c r="I425" s="100"/>
      <c r="J425" s="53"/>
      <c r="K425" s="53"/>
      <c r="L425" s="53"/>
      <c r="M425" s="53"/>
      <c r="N425" s="53"/>
      <c r="O425" s="53"/>
      <c r="P425" s="53"/>
      <c r="Q425" s="53"/>
      <c r="R425" s="53"/>
    </row>
    <row r="426" spans="1:18" ht="13.5" customHeight="1" x14ac:dyDescent="0.3">
      <c r="A426" s="53"/>
      <c r="B426" s="78"/>
      <c r="C426" s="78"/>
      <c r="D426" s="78"/>
      <c r="E426" s="78"/>
      <c r="F426" s="53"/>
      <c r="G426" s="53"/>
      <c r="H426" s="53"/>
      <c r="I426" s="100"/>
      <c r="J426" s="53"/>
      <c r="K426" s="53"/>
      <c r="L426" s="53"/>
      <c r="M426" s="53"/>
      <c r="N426" s="53"/>
      <c r="O426" s="53"/>
      <c r="P426" s="53"/>
      <c r="Q426" s="53"/>
      <c r="R426" s="53"/>
    </row>
    <row r="427" spans="1:18" ht="13.5" customHeight="1" x14ac:dyDescent="0.3">
      <c r="A427" s="53"/>
      <c r="B427" s="78"/>
      <c r="C427" s="78"/>
      <c r="D427" s="78"/>
      <c r="E427" s="78"/>
      <c r="F427" s="53"/>
      <c r="G427" s="53"/>
      <c r="H427" s="53"/>
      <c r="I427" s="100"/>
      <c r="J427" s="53"/>
      <c r="K427" s="53"/>
      <c r="L427" s="53"/>
      <c r="M427" s="53"/>
      <c r="N427" s="53"/>
      <c r="O427" s="53"/>
      <c r="P427" s="53"/>
      <c r="Q427" s="53"/>
      <c r="R427" s="53"/>
    </row>
    <row r="428" spans="1:18" ht="13.5" customHeight="1" x14ac:dyDescent="0.3">
      <c r="A428" s="53"/>
      <c r="B428" s="78"/>
      <c r="C428" s="78"/>
      <c r="D428" s="78"/>
      <c r="E428" s="78"/>
      <c r="F428" s="53"/>
      <c r="G428" s="53"/>
      <c r="H428" s="53"/>
      <c r="I428" s="100"/>
      <c r="J428" s="53"/>
      <c r="K428" s="53"/>
      <c r="L428" s="53"/>
      <c r="M428" s="53"/>
      <c r="N428" s="53"/>
      <c r="O428" s="53"/>
      <c r="P428" s="53"/>
      <c r="Q428" s="53"/>
      <c r="R428" s="53"/>
    </row>
    <row r="429" spans="1:18" ht="13.5" customHeight="1" x14ac:dyDescent="0.3">
      <c r="A429" s="53"/>
      <c r="B429" s="78"/>
      <c r="C429" s="78"/>
      <c r="D429" s="78"/>
      <c r="E429" s="78"/>
      <c r="F429" s="53"/>
      <c r="G429" s="53"/>
      <c r="H429" s="53"/>
      <c r="I429" s="100"/>
      <c r="J429" s="53"/>
      <c r="K429" s="53"/>
      <c r="L429" s="53"/>
      <c r="M429" s="53"/>
      <c r="N429" s="53"/>
      <c r="O429" s="53"/>
      <c r="P429" s="53"/>
      <c r="Q429" s="53"/>
      <c r="R429" s="53"/>
    </row>
    <row r="430" spans="1:18" ht="13.5" customHeight="1" x14ac:dyDescent="0.3">
      <c r="A430" s="53"/>
      <c r="B430" s="78"/>
      <c r="C430" s="78"/>
      <c r="D430" s="78"/>
      <c r="E430" s="78"/>
      <c r="F430" s="53"/>
      <c r="G430" s="53"/>
      <c r="H430" s="53"/>
      <c r="I430" s="100"/>
      <c r="J430" s="53"/>
      <c r="K430" s="53"/>
      <c r="L430" s="53"/>
      <c r="M430" s="53"/>
      <c r="N430" s="53"/>
      <c r="O430" s="53"/>
      <c r="P430" s="53"/>
      <c r="Q430" s="53"/>
      <c r="R430" s="53"/>
    </row>
    <row r="431" spans="1:18" ht="13.5" customHeight="1" x14ac:dyDescent="0.3">
      <c r="A431" s="53"/>
      <c r="B431" s="78"/>
      <c r="C431" s="78"/>
      <c r="D431" s="78"/>
      <c r="E431" s="78"/>
      <c r="F431" s="53"/>
      <c r="G431" s="53"/>
      <c r="H431" s="53"/>
      <c r="I431" s="100"/>
      <c r="J431" s="53"/>
      <c r="K431" s="53"/>
      <c r="L431" s="53"/>
      <c r="M431" s="53"/>
      <c r="N431" s="53"/>
      <c r="O431" s="53"/>
      <c r="P431" s="53"/>
      <c r="Q431" s="53"/>
      <c r="R431" s="53"/>
    </row>
    <row r="432" spans="1:18" ht="13.5" customHeight="1" x14ac:dyDescent="0.3">
      <c r="A432" s="53"/>
      <c r="B432" s="78"/>
      <c r="C432" s="78"/>
      <c r="D432" s="78"/>
      <c r="E432" s="78"/>
      <c r="F432" s="53"/>
      <c r="G432" s="53"/>
      <c r="H432" s="53"/>
      <c r="I432" s="100"/>
      <c r="J432" s="53"/>
      <c r="K432" s="53"/>
      <c r="L432" s="53"/>
      <c r="M432" s="53"/>
      <c r="N432" s="53"/>
      <c r="O432" s="53"/>
      <c r="P432" s="53"/>
      <c r="Q432" s="53"/>
      <c r="R432" s="53"/>
    </row>
    <row r="433" spans="1:18" ht="13.5" customHeight="1" x14ac:dyDescent="0.3">
      <c r="A433" s="53"/>
      <c r="B433" s="78"/>
      <c r="C433" s="78"/>
      <c r="D433" s="78"/>
      <c r="E433" s="78"/>
      <c r="F433" s="53"/>
      <c r="G433" s="53"/>
      <c r="H433" s="53"/>
      <c r="I433" s="100"/>
      <c r="J433" s="53"/>
      <c r="K433" s="53"/>
      <c r="L433" s="53"/>
      <c r="M433" s="53"/>
      <c r="N433" s="53"/>
      <c r="O433" s="53"/>
      <c r="P433" s="53"/>
      <c r="Q433" s="53"/>
      <c r="R433" s="53"/>
    </row>
    <row r="434" spans="1:18" ht="13.5" customHeight="1" x14ac:dyDescent="0.3">
      <c r="A434" s="53"/>
      <c r="B434" s="78"/>
      <c r="C434" s="78"/>
      <c r="D434" s="78"/>
      <c r="E434" s="78"/>
      <c r="F434" s="53"/>
      <c r="G434" s="53"/>
      <c r="H434" s="53"/>
      <c r="I434" s="100"/>
      <c r="J434" s="53"/>
      <c r="K434" s="53"/>
      <c r="L434" s="53"/>
      <c r="M434" s="53"/>
      <c r="N434" s="53"/>
      <c r="O434" s="53"/>
      <c r="P434" s="53"/>
      <c r="Q434" s="53"/>
      <c r="R434" s="53"/>
    </row>
    <row r="435" spans="1:18" ht="13.5" customHeight="1" x14ac:dyDescent="0.3">
      <c r="A435" s="53"/>
      <c r="B435" s="78"/>
      <c r="C435" s="78"/>
      <c r="D435" s="78"/>
      <c r="E435" s="78"/>
      <c r="F435" s="53"/>
      <c r="G435" s="53"/>
      <c r="H435" s="53"/>
      <c r="I435" s="100"/>
      <c r="J435" s="53"/>
      <c r="K435" s="53"/>
      <c r="L435" s="53"/>
      <c r="M435" s="53"/>
      <c r="N435" s="53"/>
      <c r="O435" s="53"/>
      <c r="P435" s="53"/>
      <c r="Q435" s="53"/>
      <c r="R435" s="53"/>
    </row>
    <row r="436" spans="1:18" ht="13.5" customHeight="1" x14ac:dyDescent="0.3">
      <c r="A436" s="53"/>
      <c r="B436" s="78"/>
      <c r="C436" s="78"/>
      <c r="D436" s="78"/>
      <c r="E436" s="78"/>
      <c r="F436" s="53"/>
      <c r="G436" s="53"/>
      <c r="H436" s="53"/>
      <c r="I436" s="100"/>
      <c r="J436" s="53"/>
      <c r="K436" s="53"/>
      <c r="L436" s="53"/>
      <c r="M436" s="53"/>
      <c r="N436" s="53"/>
      <c r="O436" s="53"/>
      <c r="P436" s="53"/>
      <c r="Q436" s="53"/>
      <c r="R436" s="53"/>
    </row>
    <row r="437" spans="1:18" ht="13.5" customHeight="1" x14ac:dyDescent="0.3">
      <c r="A437" s="53"/>
      <c r="B437" s="78"/>
      <c r="C437" s="78"/>
      <c r="D437" s="78"/>
      <c r="E437" s="78"/>
      <c r="F437" s="53"/>
      <c r="G437" s="53"/>
      <c r="H437" s="53"/>
      <c r="I437" s="100"/>
      <c r="J437" s="53"/>
      <c r="K437" s="53"/>
      <c r="L437" s="53"/>
      <c r="M437" s="53"/>
      <c r="N437" s="53"/>
      <c r="O437" s="53"/>
      <c r="P437" s="53"/>
      <c r="Q437" s="53"/>
      <c r="R437" s="53"/>
    </row>
    <row r="438" spans="1:18" ht="13.5" customHeight="1" x14ac:dyDescent="0.3">
      <c r="A438" s="53"/>
      <c r="B438" s="78"/>
      <c r="C438" s="78"/>
      <c r="D438" s="78"/>
      <c r="E438" s="78"/>
      <c r="F438" s="53"/>
      <c r="G438" s="53"/>
      <c r="H438" s="53"/>
      <c r="I438" s="100"/>
      <c r="J438" s="53"/>
      <c r="K438" s="53"/>
      <c r="L438" s="53"/>
      <c r="M438" s="53"/>
      <c r="N438" s="53"/>
      <c r="O438" s="53"/>
      <c r="P438" s="53"/>
      <c r="Q438" s="53"/>
      <c r="R438" s="53"/>
    </row>
    <row r="439" spans="1:18" ht="13.5" customHeight="1" x14ac:dyDescent="0.3">
      <c r="A439" s="53"/>
      <c r="B439" s="78"/>
      <c r="C439" s="78"/>
      <c r="D439" s="78"/>
      <c r="E439" s="78"/>
      <c r="F439" s="53"/>
      <c r="G439" s="53"/>
      <c r="H439" s="53"/>
      <c r="I439" s="100"/>
      <c r="J439" s="53"/>
      <c r="K439" s="53"/>
      <c r="L439" s="53"/>
      <c r="M439" s="53"/>
      <c r="N439" s="53"/>
      <c r="O439" s="53"/>
      <c r="P439" s="53"/>
      <c r="Q439" s="53"/>
      <c r="R439" s="53"/>
    </row>
    <row r="440" spans="1:18" ht="13.5" customHeight="1" x14ac:dyDescent="0.3">
      <c r="A440" s="53"/>
      <c r="B440" s="78"/>
      <c r="C440" s="78"/>
      <c r="D440" s="78"/>
      <c r="E440" s="78"/>
      <c r="F440" s="53"/>
      <c r="G440" s="53"/>
      <c r="H440" s="53"/>
      <c r="I440" s="100"/>
      <c r="J440" s="53"/>
      <c r="K440" s="53"/>
      <c r="L440" s="53"/>
      <c r="M440" s="53"/>
      <c r="N440" s="53"/>
      <c r="O440" s="53"/>
      <c r="P440" s="53"/>
      <c r="Q440" s="53"/>
      <c r="R440" s="53"/>
    </row>
    <row r="441" spans="1:18" ht="13.5" customHeight="1" x14ac:dyDescent="0.3">
      <c r="A441" s="53"/>
      <c r="B441" s="78"/>
      <c r="C441" s="78"/>
      <c r="D441" s="78"/>
      <c r="E441" s="78"/>
      <c r="F441" s="53"/>
      <c r="G441" s="53"/>
      <c r="H441" s="53"/>
      <c r="I441" s="100"/>
      <c r="J441" s="53"/>
      <c r="K441" s="53"/>
      <c r="L441" s="53"/>
      <c r="M441" s="53"/>
      <c r="N441" s="53"/>
      <c r="O441" s="53"/>
      <c r="P441" s="53"/>
      <c r="Q441" s="53"/>
      <c r="R441" s="53"/>
    </row>
    <row r="442" spans="1:18" ht="13.5" customHeight="1" x14ac:dyDescent="0.3">
      <c r="A442" s="53"/>
      <c r="B442" s="78"/>
      <c r="C442" s="78"/>
      <c r="D442" s="78"/>
      <c r="E442" s="78"/>
      <c r="F442" s="53"/>
      <c r="G442" s="53"/>
      <c r="H442" s="53"/>
      <c r="I442" s="100"/>
      <c r="J442" s="53"/>
      <c r="K442" s="53"/>
      <c r="L442" s="53"/>
      <c r="M442" s="53"/>
      <c r="N442" s="53"/>
      <c r="O442" s="53"/>
      <c r="P442" s="53"/>
      <c r="Q442" s="53"/>
      <c r="R442" s="53"/>
    </row>
    <row r="443" spans="1:18" ht="13.5" customHeight="1" x14ac:dyDescent="0.3">
      <c r="A443" s="53"/>
      <c r="B443" s="78"/>
      <c r="C443" s="78"/>
      <c r="D443" s="78"/>
      <c r="E443" s="78"/>
      <c r="F443" s="53"/>
      <c r="G443" s="53"/>
      <c r="H443" s="53"/>
      <c r="I443" s="100"/>
      <c r="J443" s="53"/>
      <c r="K443" s="53"/>
      <c r="L443" s="53"/>
      <c r="M443" s="53"/>
      <c r="N443" s="53"/>
      <c r="O443" s="53"/>
      <c r="P443" s="53"/>
      <c r="Q443" s="53"/>
      <c r="R443" s="53"/>
    </row>
    <row r="444" spans="1:18" ht="13.5" customHeight="1" x14ac:dyDescent="0.3">
      <c r="A444" s="53"/>
      <c r="B444" s="78"/>
      <c r="C444" s="78"/>
      <c r="D444" s="78"/>
      <c r="E444" s="78"/>
      <c r="F444" s="53"/>
      <c r="G444" s="53"/>
      <c r="H444" s="53"/>
      <c r="I444" s="100"/>
      <c r="J444" s="53"/>
      <c r="K444" s="53"/>
      <c r="L444" s="53"/>
      <c r="M444" s="53"/>
      <c r="N444" s="53"/>
      <c r="O444" s="53"/>
      <c r="P444" s="53"/>
      <c r="Q444" s="53"/>
      <c r="R444" s="53"/>
    </row>
    <row r="445" spans="1:18" ht="13.5" customHeight="1" x14ac:dyDescent="0.3">
      <c r="A445" s="53"/>
      <c r="B445" s="78"/>
      <c r="C445" s="78"/>
      <c r="D445" s="78"/>
      <c r="E445" s="78"/>
      <c r="F445" s="53"/>
      <c r="G445" s="53"/>
      <c r="H445" s="53"/>
      <c r="I445" s="100"/>
      <c r="J445" s="53"/>
      <c r="K445" s="53"/>
      <c r="L445" s="53"/>
      <c r="M445" s="53"/>
      <c r="N445" s="53"/>
      <c r="O445" s="53"/>
      <c r="P445" s="53"/>
      <c r="Q445" s="53"/>
      <c r="R445" s="53"/>
    </row>
    <row r="446" spans="1:18" ht="13.5" customHeight="1" x14ac:dyDescent="0.3">
      <c r="A446" s="53"/>
      <c r="B446" s="78"/>
      <c r="C446" s="78"/>
      <c r="D446" s="78"/>
      <c r="E446" s="78"/>
      <c r="F446" s="53"/>
      <c r="G446" s="53"/>
      <c r="H446" s="53"/>
      <c r="I446" s="100"/>
      <c r="J446" s="53"/>
      <c r="K446" s="53"/>
      <c r="L446" s="53"/>
      <c r="M446" s="53"/>
      <c r="N446" s="53"/>
      <c r="O446" s="53"/>
      <c r="P446" s="53"/>
      <c r="Q446" s="53"/>
      <c r="R446" s="53"/>
    </row>
    <row r="447" spans="1:18" ht="13.5" customHeight="1" x14ac:dyDescent="0.3">
      <c r="A447" s="53"/>
      <c r="B447" s="78"/>
      <c r="C447" s="78"/>
      <c r="D447" s="78"/>
      <c r="E447" s="78"/>
      <c r="F447" s="53"/>
      <c r="G447" s="53"/>
      <c r="H447" s="53"/>
      <c r="I447" s="100"/>
      <c r="J447" s="53"/>
      <c r="K447" s="53"/>
      <c r="L447" s="53"/>
      <c r="M447" s="53"/>
      <c r="N447" s="53"/>
      <c r="O447" s="53"/>
      <c r="P447" s="53"/>
      <c r="Q447" s="53"/>
      <c r="R447" s="53"/>
    </row>
    <row r="448" spans="1:18" ht="13.5" customHeight="1" x14ac:dyDescent="0.3">
      <c r="A448" s="53"/>
      <c r="B448" s="78"/>
      <c r="C448" s="78"/>
      <c r="D448" s="78"/>
      <c r="E448" s="78"/>
      <c r="F448" s="53"/>
      <c r="G448" s="53"/>
      <c r="H448" s="53"/>
      <c r="I448" s="100"/>
      <c r="J448" s="53"/>
      <c r="K448" s="53"/>
      <c r="L448" s="53"/>
      <c r="M448" s="53"/>
      <c r="N448" s="53"/>
      <c r="O448" s="53"/>
      <c r="P448" s="53"/>
      <c r="Q448" s="53"/>
      <c r="R448" s="53"/>
    </row>
    <row r="449" spans="1:18" ht="13.5" customHeight="1" x14ac:dyDescent="0.3">
      <c r="A449" s="53"/>
      <c r="B449" s="78"/>
      <c r="C449" s="78"/>
      <c r="D449" s="78"/>
      <c r="E449" s="78"/>
      <c r="F449" s="53"/>
      <c r="G449" s="53"/>
      <c r="H449" s="53"/>
      <c r="I449" s="100"/>
      <c r="J449" s="53"/>
      <c r="K449" s="53"/>
      <c r="L449" s="53"/>
      <c r="M449" s="53"/>
      <c r="N449" s="53"/>
      <c r="O449" s="53"/>
      <c r="P449" s="53"/>
      <c r="Q449" s="53"/>
      <c r="R449" s="53"/>
    </row>
    <row r="450" spans="1:18" ht="13.5" customHeight="1" x14ac:dyDescent="0.3">
      <c r="A450" s="53"/>
      <c r="B450" s="78"/>
      <c r="C450" s="78"/>
      <c r="D450" s="78"/>
      <c r="E450" s="78"/>
      <c r="F450" s="53"/>
      <c r="G450" s="53"/>
      <c r="H450" s="53"/>
      <c r="I450" s="100"/>
      <c r="J450" s="53"/>
      <c r="K450" s="53"/>
      <c r="L450" s="53"/>
      <c r="M450" s="53"/>
      <c r="N450" s="53"/>
      <c r="O450" s="53"/>
      <c r="P450" s="53"/>
      <c r="Q450" s="53"/>
      <c r="R450" s="53"/>
    </row>
    <row r="451" spans="1:18" ht="13.5" customHeight="1" x14ac:dyDescent="0.3">
      <c r="A451" s="53"/>
      <c r="B451" s="78"/>
      <c r="C451" s="78"/>
      <c r="D451" s="78"/>
      <c r="E451" s="78"/>
      <c r="F451" s="53"/>
      <c r="G451" s="53"/>
      <c r="H451" s="53"/>
      <c r="I451" s="100"/>
      <c r="J451" s="53"/>
      <c r="K451" s="53"/>
      <c r="L451" s="53"/>
      <c r="M451" s="53"/>
      <c r="N451" s="53"/>
      <c r="O451" s="53"/>
      <c r="P451" s="53"/>
      <c r="Q451" s="53"/>
      <c r="R451" s="53"/>
    </row>
    <row r="452" spans="1:18" ht="13.5" customHeight="1" x14ac:dyDescent="0.3">
      <c r="A452" s="53"/>
      <c r="B452" s="78"/>
      <c r="C452" s="78"/>
      <c r="D452" s="78"/>
      <c r="E452" s="78"/>
      <c r="F452" s="53"/>
      <c r="G452" s="53"/>
      <c r="H452" s="53"/>
      <c r="I452" s="100"/>
      <c r="J452" s="53"/>
      <c r="K452" s="53"/>
      <c r="L452" s="53"/>
      <c r="M452" s="53"/>
      <c r="N452" s="53"/>
      <c r="O452" s="53"/>
      <c r="P452" s="53"/>
      <c r="Q452" s="53"/>
      <c r="R452" s="53"/>
    </row>
    <row r="453" spans="1:18" ht="13.5" customHeight="1" x14ac:dyDescent="0.3">
      <c r="A453" s="53"/>
      <c r="B453" s="78"/>
      <c r="C453" s="78"/>
      <c r="D453" s="78"/>
      <c r="E453" s="78"/>
      <c r="F453" s="53"/>
      <c r="G453" s="53"/>
      <c r="H453" s="53"/>
      <c r="I453" s="100"/>
      <c r="J453" s="53"/>
      <c r="K453" s="53"/>
      <c r="L453" s="53"/>
      <c r="M453" s="53"/>
      <c r="N453" s="53"/>
      <c r="O453" s="53"/>
      <c r="P453" s="53"/>
      <c r="Q453" s="53"/>
      <c r="R453" s="53"/>
    </row>
    <row r="454" spans="1:18" ht="13.5" customHeight="1" x14ac:dyDescent="0.3">
      <c r="A454" s="53"/>
      <c r="B454" s="78"/>
      <c r="C454" s="78"/>
      <c r="D454" s="78"/>
      <c r="E454" s="78"/>
      <c r="F454" s="53"/>
      <c r="G454" s="53"/>
      <c r="H454" s="53"/>
      <c r="I454" s="100"/>
      <c r="J454" s="53"/>
      <c r="K454" s="53"/>
      <c r="L454" s="53"/>
      <c r="M454" s="53"/>
      <c r="N454" s="53"/>
      <c r="O454" s="53"/>
      <c r="P454" s="53"/>
      <c r="Q454" s="53"/>
      <c r="R454" s="53"/>
    </row>
    <row r="455" spans="1:18" ht="13.5" customHeight="1" x14ac:dyDescent="0.3">
      <c r="A455" s="53"/>
      <c r="B455" s="78"/>
      <c r="C455" s="78"/>
      <c r="D455" s="78"/>
      <c r="E455" s="78"/>
      <c r="F455" s="53"/>
      <c r="G455" s="53"/>
      <c r="H455" s="53"/>
      <c r="I455" s="100"/>
      <c r="J455" s="53"/>
      <c r="K455" s="53"/>
      <c r="L455" s="53"/>
      <c r="M455" s="53"/>
      <c r="N455" s="53"/>
      <c r="O455" s="53"/>
      <c r="P455" s="53"/>
      <c r="Q455" s="53"/>
      <c r="R455" s="53"/>
    </row>
    <row r="456" spans="1:18" ht="13.5" customHeight="1" x14ac:dyDescent="0.3">
      <c r="A456" s="53"/>
      <c r="B456" s="78"/>
      <c r="C456" s="78"/>
      <c r="D456" s="78"/>
      <c r="E456" s="78"/>
      <c r="F456" s="53"/>
      <c r="G456" s="53"/>
      <c r="H456" s="53"/>
      <c r="I456" s="100"/>
      <c r="J456" s="53"/>
      <c r="K456" s="53"/>
      <c r="L456" s="53"/>
      <c r="M456" s="53"/>
      <c r="N456" s="53"/>
      <c r="O456" s="53"/>
      <c r="P456" s="53"/>
      <c r="Q456" s="53"/>
      <c r="R456" s="53"/>
    </row>
    <row r="457" spans="1:18" ht="13.5" customHeight="1" x14ac:dyDescent="0.3">
      <c r="A457" s="53"/>
      <c r="B457" s="78"/>
      <c r="C457" s="78"/>
      <c r="D457" s="78"/>
      <c r="E457" s="78"/>
      <c r="F457" s="53"/>
      <c r="G457" s="53"/>
      <c r="H457" s="53"/>
      <c r="I457" s="100"/>
      <c r="J457" s="53"/>
      <c r="K457" s="53"/>
      <c r="L457" s="53"/>
      <c r="M457" s="53"/>
      <c r="N457" s="53"/>
      <c r="O457" s="53"/>
      <c r="P457" s="53"/>
      <c r="Q457" s="53"/>
      <c r="R457" s="53"/>
    </row>
    <row r="458" spans="1:18" ht="13.5" customHeight="1" x14ac:dyDescent="0.3">
      <c r="A458" s="53"/>
      <c r="B458" s="78"/>
      <c r="C458" s="78"/>
      <c r="D458" s="78"/>
      <c r="E458" s="78"/>
      <c r="F458" s="53"/>
      <c r="G458" s="53"/>
      <c r="H458" s="53"/>
      <c r="I458" s="100"/>
      <c r="J458" s="53"/>
      <c r="K458" s="53"/>
      <c r="L458" s="53"/>
      <c r="M458" s="53"/>
      <c r="N458" s="53"/>
      <c r="O458" s="53"/>
      <c r="P458" s="53"/>
      <c r="Q458" s="53"/>
      <c r="R458" s="53"/>
    </row>
    <row r="459" spans="1:18" ht="13.5" customHeight="1" x14ac:dyDescent="0.3">
      <c r="A459" s="53"/>
      <c r="B459" s="78"/>
      <c r="C459" s="78"/>
      <c r="D459" s="78"/>
      <c r="E459" s="78"/>
      <c r="F459" s="53"/>
      <c r="G459" s="53"/>
      <c r="H459" s="53"/>
      <c r="I459" s="100"/>
      <c r="J459" s="53"/>
      <c r="K459" s="53"/>
      <c r="L459" s="53"/>
      <c r="M459" s="53"/>
      <c r="N459" s="53"/>
      <c r="O459" s="53"/>
      <c r="P459" s="53"/>
      <c r="Q459" s="53"/>
      <c r="R459" s="53"/>
    </row>
    <row r="460" spans="1:18" ht="13.5" customHeight="1" x14ac:dyDescent="0.3">
      <c r="A460" s="53"/>
      <c r="B460" s="78"/>
      <c r="C460" s="78"/>
      <c r="D460" s="78"/>
      <c r="E460" s="78"/>
      <c r="F460" s="53"/>
      <c r="G460" s="53"/>
      <c r="H460" s="53"/>
      <c r="I460" s="100"/>
      <c r="J460" s="53"/>
      <c r="K460" s="53"/>
      <c r="L460" s="53"/>
      <c r="M460" s="53"/>
      <c r="N460" s="53"/>
      <c r="O460" s="53"/>
      <c r="P460" s="53"/>
      <c r="Q460" s="53"/>
      <c r="R460" s="53"/>
    </row>
    <row r="461" spans="1:18" ht="13.5" customHeight="1" x14ac:dyDescent="0.3">
      <c r="A461" s="53"/>
      <c r="B461" s="78"/>
      <c r="C461" s="78"/>
      <c r="D461" s="78"/>
      <c r="E461" s="78"/>
      <c r="F461" s="53"/>
      <c r="G461" s="53"/>
      <c r="H461" s="53"/>
      <c r="I461" s="100"/>
      <c r="J461" s="53"/>
      <c r="K461" s="53"/>
      <c r="L461" s="53"/>
      <c r="M461" s="53"/>
      <c r="N461" s="53"/>
      <c r="O461" s="53"/>
      <c r="P461" s="53"/>
      <c r="Q461" s="53"/>
      <c r="R461" s="53"/>
    </row>
    <row r="462" spans="1:18" ht="13.5" customHeight="1" x14ac:dyDescent="0.3">
      <c r="A462" s="53"/>
      <c r="B462" s="78"/>
      <c r="C462" s="78"/>
      <c r="D462" s="78"/>
      <c r="E462" s="78"/>
      <c r="F462" s="53"/>
      <c r="G462" s="53"/>
      <c r="H462" s="53"/>
      <c r="I462" s="100"/>
      <c r="J462" s="53"/>
      <c r="K462" s="53"/>
      <c r="L462" s="53"/>
      <c r="M462" s="53"/>
      <c r="N462" s="53"/>
      <c r="O462" s="53"/>
      <c r="P462" s="53"/>
      <c r="Q462" s="53"/>
      <c r="R462" s="53"/>
    </row>
    <row r="463" spans="1:18" ht="13.5" customHeight="1" x14ac:dyDescent="0.3">
      <c r="A463" s="53"/>
      <c r="B463" s="78"/>
      <c r="C463" s="78"/>
      <c r="D463" s="78"/>
      <c r="E463" s="78"/>
      <c r="F463" s="53"/>
      <c r="G463" s="53"/>
      <c r="H463" s="53"/>
      <c r="I463" s="100"/>
      <c r="J463" s="53"/>
      <c r="K463" s="53"/>
      <c r="L463" s="53"/>
      <c r="M463" s="53"/>
      <c r="N463" s="53"/>
      <c r="O463" s="53"/>
      <c r="P463" s="53"/>
      <c r="Q463" s="53"/>
      <c r="R463" s="53"/>
    </row>
    <row r="464" spans="1:18" ht="13.5" customHeight="1" x14ac:dyDescent="0.3">
      <c r="A464" s="53"/>
      <c r="B464" s="78"/>
      <c r="C464" s="78"/>
      <c r="D464" s="78"/>
      <c r="E464" s="78"/>
      <c r="F464" s="53"/>
      <c r="G464" s="53"/>
      <c r="H464" s="53"/>
      <c r="I464" s="100"/>
      <c r="J464" s="53"/>
      <c r="K464" s="53"/>
      <c r="L464" s="53"/>
      <c r="M464" s="53"/>
      <c r="N464" s="53"/>
      <c r="O464" s="53"/>
      <c r="P464" s="53"/>
      <c r="Q464" s="53"/>
      <c r="R464" s="53"/>
    </row>
    <row r="465" spans="1:18" ht="13.5" customHeight="1" x14ac:dyDescent="0.3">
      <c r="A465" s="53"/>
      <c r="B465" s="78"/>
      <c r="C465" s="78"/>
      <c r="D465" s="78"/>
      <c r="E465" s="78"/>
      <c r="F465" s="53"/>
      <c r="G465" s="53"/>
      <c r="H465" s="53"/>
      <c r="I465" s="100"/>
      <c r="J465" s="53"/>
      <c r="K465" s="53"/>
      <c r="L465" s="53"/>
      <c r="M465" s="53"/>
      <c r="N465" s="53"/>
      <c r="O465" s="53"/>
      <c r="P465" s="53"/>
      <c r="Q465" s="53"/>
      <c r="R465" s="53"/>
    </row>
    <row r="466" spans="1:18" ht="13.5" customHeight="1" x14ac:dyDescent="0.3">
      <c r="A466" s="53"/>
      <c r="B466" s="78"/>
      <c r="C466" s="78"/>
      <c r="D466" s="78"/>
      <c r="E466" s="78"/>
      <c r="F466" s="53"/>
      <c r="G466" s="53"/>
      <c r="H466" s="53"/>
      <c r="I466" s="100"/>
      <c r="J466" s="53"/>
      <c r="K466" s="53"/>
      <c r="L466" s="53"/>
      <c r="M466" s="53"/>
      <c r="N466" s="53"/>
      <c r="O466" s="53"/>
      <c r="P466" s="53"/>
      <c r="Q466" s="53"/>
      <c r="R466" s="53"/>
    </row>
    <row r="467" spans="1:18" ht="13.5" customHeight="1" x14ac:dyDescent="0.3">
      <c r="A467" s="53"/>
      <c r="B467" s="78"/>
      <c r="C467" s="78"/>
      <c r="D467" s="78"/>
      <c r="E467" s="78"/>
      <c r="F467" s="53"/>
      <c r="G467" s="53"/>
      <c r="H467" s="53"/>
      <c r="I467" s="100"/>
      <c r="J467" s="53"/>
      <c r="K467" s="53"/>
      <c r="L467" s="53"/>
      <c r="M467" s="53"/>
      <c r="N467" s="53"/>
      <c r="O467" s="53"/>
      <c r="P467" s="53"/>
      <c r="Q467" s="53"/>
      <c r="R467" s="53"/>
    </row>
    <row r="468" spans="1:18" ht="13.5" customHeight="1" x14ac:dyDescent="0.3">
      <c r="A468" s="53"/>
      <c r="B468" s="78"/>
      <c r="C468" s="78"/>
      <c r="D468" s="78"/>
      <c r="E468" s="78"/>
      <c r="F468" s="53"/>
      <c r="G468" s="53"/>
      <c r="H468" s="53"/>
      <c r="I468" s="100"/>
      <c r="J468" s="53"/>
      <c r="K468" s="53"/>
      <c r="L468" s="53"/>
      <c r="M468" s="53"/>
      <c r="N468" s="53"/>
      <c r="O468" s="53"/>
      <c r="P468" s="53"/>
      <c r="Q468" s="53"/>
      <c r="R468" s="53"/>
    </row>
    <row r="469" spans="1:18" ht="13.5" customHeight="1" x14ac:dyDescent="0.3">
      <c r="A469" s="53"/>
      <c r="B469" s="78"/>
      <c r="C469" s="78"/>
      <c r="D469" s="78"/>
      <c r="E469" s="78"/>
      <c r="F469" s="53"/>
      <c r="G469" s="53"/>
      <c r="H469" s="53"/>
      <c r="I469" s="100"/>
      <c r="J469" s="53"/>
      <c r="K469" s="53"/>
      <c r="L469" s="53"/>
      <c r="M469" s="53"/>
      <c r="N469" s="53"/>
      <c r="O469" s="53"/>
      <c r="P469" s="53"/>
      <c r="Q469" s="53"/>
      <c r="R469" s="53"/>
    </row>
    <row r="470" spans="1:18" ht="13.5" customHeight="1" x14ac:dyDescent="0.3">
      <c r="A470" s="53"/>
      <c r="B470" s="78"/>
      <c r="C470" s="78"/>
      <c r="D470" s="78"/>
      <c r="E470" s="78"/>
      <c r="F470" s="53"/>
      <c r="G470" s="53"/>
      <c r="H470" s="53"/>
      <c r="I470" s="100"/>
      <c r="J470" s="53"/>
      <c r="K470" s="53"/>
      <c r="L470" s="53"/>
      <c r="M470" s="53"/>
      <c r="N470" s="53"/>
      <c r="O470" s="53"/>
      <c r="P470" s="53"/>
      <c r="Q470" s="53"/>
      <c r="R470" s="53"/>
    </row>
    <row r="471" spans="1:18" ht="13.5" customHeight="1" x14ac:dyDescent="0.3">
      <c r="A471" s="53"/>
      <c r="B471" s="78"/>
      <c r="C471" s="78"/>
      <c r="D471" s="78"/>
      <c r="E471" s="78"/>
      <c r="F471" s="53"/>
      <c r="G471" s="53"/>
      <c r="H471" s="53"/>
      <c r="I471" s="100"/>
      <c r="J471" s="53"/>
      <c r="K471" s="53"/>
      <c r="L471" s="53"/>
      <c r="M471" s="53"/>
      <c r="N471" s="53"/>
      <c r="O471" s="53"/>
      <c r="P471" s="53"/>
      <c r="Q471" s="53"/>
      <c r="R471" s="53"/>
    </row>
    <row r="472" spans="1:18" ht="13.5" customHeight="1" x14ac:dyDescent="0.3">
      <c r="A472" s="53"/>
      <c r="B472" s="78"/>
      <c r="C472" s="78"/>
      <c r="D472" s="78"/>
      <c r="E472" s="78"/>
      <c r="F472" s="53"/>
      <c r="G472" s="53"/>
      <c r="H472" s="53"/>
      <c r="I472" s="100"/>
      <c r="J472" s="53"/>
      <c r="K472" s="53"/>
      <c r="L472" s="53"/>
      <c r="M472" s="53"/>
      <c r="N472" s="53"/>
      <c r="O472" s="53"/>
      <c r="P472" s="53"/>
      <c r="Q472" s="53"/>
      <c r="R472" s="53"/>
    </row>
    <row r="473" spans="1:18" ht="13.5" customHeight="1" x14ac:dyDescent="0.3">
      <c r="A473" s="53"/>
      <c r="B473" s="78"/>
      <c r="C473" s="78"/>
      <c r="D473" s="78"/>
      <c r="E473" s="78"/>
      <c r="F473" s="53"/>
      <c r="G473" s="53"/>
      <c r="H473" s="53"/>
      <c r="I473" s="100"/>
      <c r="J473" s="53"/>
      <c r="K473" s="53"/>
      <c r="L473" s="53"/>
      <c r="M473" s="53"/>
      <c r="N473" s="53"/>
      <c r="O473" s="53"/>
      <c r="P473" s="53"/>
      <c r="Q473" s="53"/>
      <c r="R473" s="53"/>
    </row>
    <row r="474" spans="1:18" ht="13.5" customHeight="1" x14ac:dyDescent="0.3">
      <c r="A474" s="53"/>
      <c r="B474" s="78"/>
      <c r="C474" s="78"/>
      <c r="D474" s="78"/>
      <c r="E474" s="78"/>
      <c r="F474" s="53"/>
      <c r="G474" s="53"/>
      <c r="H474" s="53"/>
      <c r="I474" s="100"/>
      <c r="J474" s="53"/>
      <c r="K474" s="53"/>
      <c r="L474" s="53"/>
      <c r="M474" s="53"/>
      <c r="N474" s="53"/>
      <c r="O474" s="53"/>
      <c r="P474" s="53"/>
      <c r="Q474" s="53"/>
      <c r="R474" s="53"/>
    </row>
    <row r="475" spans="1:18" ht="13.5" customHeight="1" x14ac:dyDescent="0.3">
      <c r="A475" s="53"/>
      <c r="B475" s="78"/>
      <c r="C475" s="78"/>
      <c r="D475" s="78"/>
      <c r="E475" s="78"/>
      <c r="F475" s="53"/>
      <c r="G475" s="53"/>
      <c r="H475" s="53"/>
      <c r="I475" s="100"/>
      <c r="J475" s="53"/>
      <c r="K475" s="53"/>
      <c r="L475" s="53"/>
      <c r="M475" s="53"/>
      <c r="N475" s="53"/>
      <c r="O475" s="53"/>
      <c r="P475" s="53"/>
      <c r="Q475" s="53"/>
      <c r="R475" s="53"/>
    </row>
    <row r="476" spans="1:18" ht="13.5" customHeight="1" x14ac:dyDescent="0.3">
      <c r="A476" s="53"/>
      <c r="B476" s="78"/>
      <c r="C476" s="78"/>
      <c r="D476" s="78"/>
      <c r="E476" s="78"/>
      <c r="F476" s="53"/>
      <c r="G476" s="53"/>
      <c r="H476" s="53"/>
      <c r="I476" s="100"/>
      <c r="J476" s="53"/>
      <c r="K476" s="53"/>
      <c r="L476" s="53"/>
      <c r="M476" s="53"/>
      <c r="N476" s="53"/>
      <c r="O476" s="53"/>
      <c r="P476" s="53"/>
      <c r="Q476" s="53"/>
      <c r="R476" s="53"/>
    </row>
    <row r="477" spans="1:18" ht="13.5" customHeight="1" x14ac:dyDescent="0.3">
      <c r="A477" s="53"/>
      <c r="B477" s="78"/>
      <c r="C477" s="78"/>
      <c r="D477" s="78"/>
      <c r="E477" s="78"/>
      <c r="F477" s="53"/>
      <c r="G477" s="53"/>
      <c r="H477" s="53"/>
      <c r="I477" s="100"/>
      <c r="J477" s="53"/>
      <c r="K477" s="53"/>
      <c r="L477" s="53"/>
      <c r="M477" s="53"/>
      <c r="N477" s="53"/>
      <c r="O477" s="53"/>
      <c r="P477" s="53"/>
      <c r="Q477" s="53"/>
      <c r="R477" s="53"/>
    </row>
    <row r="478" spans="1:18" ht="13.5" customHeight="1" x14ac:dyDescent="0.3">
      <c r="A478" s="53"/>
      <c r="B478" s="78"/>
      <c r="C478" s="78"/>
      <c r="D478" s="78"/>
      <c r="E478" s="78"/>
      <c r="F478" s="53"/>
      <c r="G478" s="53"/>
      <c r="H478" s="53"/>
      <c r="I478" s="100"/>
      <c r="J478" s="53"/>
      <c r="K478" s="53"/>
      <c r="L478" s="53"/>
      <c r="M478" s="53"/>
      <c r="N478" s="53"/>
      <c r="O478" s="53"/>
      <c r="P478" s="53"/>
      <c r="Q478" s="53"/>
      <c r="R478" s="53"/>
    </row>
    <row r="479" spans="1:18" ht="13.5" customHeight="1" x14ac:dyDescent="0.3">
      <c r="A479" s="53"/>
      <c r="B479" s="78"/>
      <c r="C479" s="78"/>
      <c r="D479" s="78"/>
      <c r="E479" s="78"/>
      <c r="F479" s="53"/>
      <c r="G479" s="53"/>
      <c r="H479" s="53"/>
      <c r="I479" s="100"/>
      <c r="J479" s="53"/>
      <c r="K479" s="53"/>
      <c r="L479" s="53"/>
      <c r="M479" s="53"/>
      <c r="N479" s="53"/>
      <c r="O479" s="53"/>
      <c r="P479" s="53"/>
      <c r="Q479" s="53"/>
      <c r="R479" s="53"/>
    </row>
    <row r="480" spans="1:18" ht="13.5" customHeight="1" x14ac:dyDescent="0.3">
      <c r="A480" s="53"/>
      <c r="B480" s="78"/>
      <c r="C480" s="78"/>
      <c r="D480" s="78"/>
      <c r="E480" s="78"/>
      <c r="F480" s="53"/>
      <c r="G480" s="53"/>
      <c r="H480" s="53"/>
      <c r="I480" s="100"/>
      <c r="J480" s="53"/>
      <c r="K480" s="53"/>
      <c r="L480" s="53"/>
      <c r="M480" s="53"/>
      <c r="N480" s="53"/>
      <c r="O480" s="53"/>
      <c r="P480" s="53"/>
      <c r="Q480" s="53"/>
      <c r="R480" s="53"/>
    </row>
    <row r="481" spans="1:18" ht="13.5" customHeight="1" x14ac:dyDescent="0.3">
      <c r="A481" s="53"/>
      <c r="B481" s="78"/>
      <c r="C481" s="78"/>
      <c r="D481" s="78"/>
      <c r="E481" s="78"/>
      <c r="F481" s="53"/>
      <c r="G481" s="53"/>
      <c r="H481" s="53"/>
      <c r="I481" s="100"/>
      <c r="J481" s="53"/>
      <c r="K481" s="53"/>
      <c r="L481" s="53"/>
      <c r="M481" s="53"/>
      <c r="N481" s="53"/>
      <c r="O481" s="53"/>
      <c r="P481" s="53"/>
      <c r="Q481" s="53"/>
      <c r="R481" s="53"/>
    </row>
    <row r="482" spans="1:18" ht="13.5" customHeight="1" x14ac:dyDescent="0.3">
      <c r="A482" s="53"/>
      <c r="B482" s="78"/>
      <c r="C482" s="78"/>
      <c r="D482" s="78"/>
      <c r="E482" s="78"/>
      <c r="F482" s="53"/>
      <c r="G482" s="53"/>
      <c r="H482" s="53"/>
      <c r="I482" s="100"/>
      <c r="J482" s="53"/>
      <c r="K482" s="53"/>
      <c r="L482" s="53"/>
      <c r="M482" s="53"/>
      <c r="N482" s="53"/>
      <c r="O482" s="53"/>
      <c r="P482" s="53"/>
      <c r="Q482" s="53"/>
      <c r="R482" s="53"/>
    </row>
    <row r="483" spans="1:18" ht="13.5" customHeight="1" x14ac:dyDescent="0.3">
      <c r="A483" s="53"/>
      <c r="B483" s="78"/>
      <c r="C483" s="78"/>
      <c r="D483" s="78"/>
      <c r="E483" s="78"/>
      <c r="F483" s="53"/>
      <c r="G483" s="53"/>
      <c r="H483" s="53"/>
      <c r="I483" s="100"/>
      <c r="J483" s="53"/>
      <c r="K483" s="53"/>
      <c r="L483" s="53"/>
      <c r="M483" s="53"/>
      <c r="N483" s="53"/>
      <c r="O483" s="53"/>
      <c r="P483" s="53"/>
      <c r="Q483" s="53"/>
      <c r="R483" s="53"/>
    </row>
    <row r="484" spans="1:18" ht="13.5" customHeight="1" x14ac:dyDescent="0.3">
      <c r="A484" s="53"/>
      <c r="B484" s="78"/>
      <c r="C484" s="78"/>
      <c r="D484" s="78"/>
      <c r="E484" s="78"/>
      <c r="F484" s="53"/>
      <c r="G484" s="53"/>
      <c r="H484" s="53"/>
      <c r="I484" s="100"/>
      <c r="J484" s="53"/>
      <c r="K484" s="53"/>
      <c r="L484" s="53"/>
      <c r="M484" s="53"/>
      <c r="N484" s="53"/>
      <c r="O484" s="53"/>
      <c r="P484" s="53"/>
      <c r="Q484" s="53"/>
      <c r="R484" s="53"/>
    </row>
    <row r="485" spans="1:18" ht="13.5" customHeight="1" x14ac:dyDescent="0.3">
      <c r="A485" s="53"/>
      <c r="B485" s="78"/>
      <c r="C485" s="78"/>
      <c r="D485" s="78"/>
      <c r="E485" s="78"/>
      <c r="F485" s="53"/>
      <c r="G485" s="53"/>
      <c r="H485" s="53"/>
      <c r="I485" s="100"/>
      <c r="J485" s="53"/>
      <c r="K485" s="53"/>
      <c r="L485" s="53"/>
      <c r="M485" s="53"/>
      <c r="N485" s="53"/>
      <c r="O485" s="53"/>
      <c r="P485" s="53"/>
      <c r="Q485" s="53"/>
      <c r="R485" s="53"/>
    </row>
    <row r="486" spans="1:18" ht="13.5" customHeight="1" x14ac:dyDescent="0.3">
      <c r="A486" s="53"/>
      <c r="B486" s="78"/>
      <c r="C486" s="78"/>
      <c r="D486" s="78"/>
      <c r="E486" s="78"/>
      <c r="F486" s="53"/>
      <c r="G486" s="53"/>
      <c r="H486" s="53"/>
      <c r="I486" s="100"/>
      <c r="J486" s="53"/>
      <c r="K486" s="53"/>
      <c r="L486" s="53"/>
      <c r="M486" s="53"/>
      <c r="N486" s="53"/>
      <c r="O486" s="53"/>
      <c r="P486" s="53"/>
      <c r="Q486" s="53"/>
      <c r="R486" s="53"/>
    </row>
    <row r="487" spans="1:18" ht="13.5" customHeight="1" x14ac:dyDescent="0.3">
      <c r="A487" s="53"/>
      <c r="B487" s="78"/>
      <c r="C487" s="78"/>
      <c r="D487" s="78"/>
      <c r="E487" s="78"/>
      <c r="F487" s="53"/>
      <c r="G487" s="53"/>
      <c r="H487" s="53"/>
      <c r="I487" s="100"/>
      <c r="J487" s="53"/>
      <c r="K487" s="53"/>
      <c r="L487" s="53"/>
      <c r="M487" s="53"/>
      <c r="N487" s="53"/>
      <c r="O487" s="53"/>
      <c r="P487" s="53"/>
      <c r="Q487" s="53"/>
      <c r="R487" s="53"/>
    </row>
    <row r="488" spans="1:18" ht="13.5" customHeight="1" x14ac:dyDescent="0.3">
      <c r="A488" s="53"/>
      <c r="B488" s="78"/>
      <c r="C488" s="78"/>
      <c r="D488" s="78"/>
      <c r="E488" s="78"/>
      <c r="F488" s="53"/>
      <c r="G488" s="53"/>
      <c r="H488" s="53"/>
      <c r="I488" s="100"/>
      <c r="J488" s="53"/>
      <c r="K488" s="53"/>
      <c r="L488" s="53"/>
      <c r="M488" s="53"/>
      <c r="N488" s="53"/>
      <c r="O488" s="53"/>
      <c r="P488" s="53"/>
      <c r="Q488" s="53"/>
      <c r="R488" s="53"/>
    </row>
    <row r="489" spans="1:18" ht="13.5" customHeight="1" x14ac:dyDescent="0.3">
      <c r="A489" s="53"/>
      <c r="B489" s="78"/>
      <c r="C489" s="78"/>
      <c r="D489" s="78"/>
      <c r="E489" s="78"/>
      <c r="F489" s="53"/>
      <c r="G489" s="53"/>
      <c r="H489" s="53"/>
      <c r="I489" s="100"/>
      <c r="J489" s="53"/>
      <c r="K489" s="53"/>
      <c r="L489" s="53"/>
      <c r="M489" s="53"/>
      <c r="N489" s="53"/>
      <c r="O489" s="53"/>
      <c r="P489" s="53"/>
      <c r="Q489" s="53"/>
      <c r="R489" s="53"/>
    </row>
    <row r="490" spans="1:18" ht="13.5" customHeight="1" x14ac:dyDescent="0.3">
      <c r="A490" s="53"/>
      <c r="B490" s="78"/>
      <c r="C490" s="78"/>
      <c r="D490" s="78"/>
      <c r="E490" s="78"/>
      <c r="F490" s="53"/>
      <c r="G490" s="53"/>
      <c r="H490" s="53"/>
      <c r="I490" s="100"/>
      <c r="J490" s="53"/>
      <c r="K490" s="53"/>
      <c r="L490" s="53"/>
      <c r="M490" s="53"/>
      <c r="N490" s="53"/>
      <c r="O490" s="53"/>
      <c r="P490" s="53"/>
      <c r="Q490" s="53"/>
      <c r="R490" s="53"/>
    </row>
    <row r="491" spans="1:18" ht="13.5" customHeight="1" x14ac:dyDescent="0.3">
      <c r="A491" s="53"/>
      <c r="B491" s="78"/>
      <c r="C491" s="78"/>
      <c r="D491" s="78"/>
      <c r="E491" s="78"/>
      <c r="F491" s="53"/>
      <c r="G491" s="53"/>
      <c r="H491" s="53"/>
      <c r="I491" s="100"/>
      <c r="J491" s="53"/>
      <c r="K491" s="53"/>
      <c r="L491" s="53"/>
      <c r="M491" s="53"/>
      <c r="N491" s="53"/>
      <c r="O491" s="53"/>
      <c r="P491" s="53"/>
      <c r="Q491" s="53"/>
      <c r="R491" s="53"/>
    </row>
    <row r="492" spans="1:18" ht="13.5" customHeight="1" x14ac:dyDescent="0.3">
      <c r="A492" s="53"/>
      <c r="B492" s="78"/>
      <c r="C492" s="78"/>
      <c r="D492" s="78"/>
      <c r="E492" s="78"/>
      <c r="F492" s="53"/>
      <c r="G492" s="53"/>
      <c r="H492" s="53"/>
      <c r="I492" s="100"/>
      <c r="J492" s="53"/>
      <c r="K492" s="53"/>
      <c r="L492" s="53"/>
      <c r="M492" s="53"/>
      <c r="N492" s="53"/>
      <c r="O492" s="53"/>
      <c r="P492" s="53"/>
      <c r="Q492" s="53"/>
      <c r="R492" s="53"/>
    </row>
    <row r="493" spans="1:18" ht="13.5" customHeight="1" x14ac:dyDescent="0.3">
      <c r="A493" s="53"/>
      <c r="B493" s="78"/>
      <c r="C493" s="78"/>
      <c r="D493" s="78"/>
      <c r="E493" s="78"/>
      <c r="F493" s="53"/>
      <c r="G493" s="53"/>
      <c r="H493" s="53"/>
      <c r="I493" s="100"/>
      <c r="J493" s="53"/>
      <c r="K493" s="53"/>
      <c r="L493" s="53"/>
      <c r="M493" s="53"/>
      <c r="N493" s="53"/>
      <c r="O493" s="53"/>
      <c r="P493" s="53"/>
      <c r="Q493" s="53"/>
      <c r="R493" s="53"/>
    </row>
    <row r="494" spans="1:18" ht="13.5" customHeight="1" x14ac:dyDescent="0.3">
      <c r="A494" s="53"/>
      <c r="B494" s="78"/>
      <c r="C494" s="78"/>
      <c r="D494" s="78"/>
      <c r="E494" s="78"/>
      <c r="F494" s="53"/>
      <c r="G494" s="53"/>
      <c r="H494" s="53"/>
      <c r="I494" s="100"/>
      <c r="J494" s="53"/>
      <c r="K494" s="53"/>
      <c r="L494" s="53"/>
      <c r="M494" s="53"/>
      <c r="N494" s="53"/>
      <c r="O494" s="53"/>
      <c r="P494" s="53"/>
      <c r="Q494" s="53"/>
      <c r="R494" s="53"/>
    </row>
    <row r="495" spans="1:18" ht="13.5" customHeight="1" x14ac:dyDescent="0.3">
      <c r="A495" s="53"/>
      <c r="B495" s="78"/>
      <c r="C495" s="78"/>
      <c r="D495" s="78"/>
      <c r="E495" s="78"/>
      <c r="F495" s="53"/>
      <c r="G495" s="53"/>
      <c r="H495" s="53"/>
      <c r="I495" s="100"/>
      <c r="J495" s="53"/>
      <c r="K495" s="53"/>
      <c r="L495" s="53"/>
      <c r="M495" s="53"/>
      <c r="N495" s="53"/>
      <c r="O495" s="53"/>
      <c r="P495" s="53"/>
      <c r="Q495" s="53"/>
      <c r="R495" s="53"/>
    </row>
    <row r="496" spans="1:18" ht="13.5" customHeight="1" x14ac:dyDescent="0.3">
      <c r="A496" s="53"/>
      <c r="B496" s="78"/>
      <c r="C496" s="78"/>
      <c r="D496" s="78"/>
      <c r="E496" s="78"/>
      <c r="F496" s="53"/>
      <c r="G496" s="53"/>
      <c r="H496" s="53"/>
      <c r="I496" s="100"/>
      <c r="J496" s="53"/>
      <c r="K496" s="53"/>
      <c r="L496" s="53"/>
      <c r="M496" s="53"/>
      <c r="N496" s="53"/>
      <c r="O496" s="53"/>
      <c r="P496" s="53"/>
      <c r="Q496" s="53"/>
      <c r="R496" s="53"/>
    </row>
    <row r="497" spans="1:18" ht="13.5" customHeight="1" x14ac:dyDescent="0.3">
      <c r="A497" s="53"/>
      <c r="B497" s="78"/>
      <c r="C497" s="78"/>
      <c r="D497" s="78"/>
      <c r="E497" s="78"/>
      <c r="F497" s="53"/>
      <c r="G497" s="53"/>
      <c r="H497" s="53"/>
      <c r="I497" s="100"/>
      <c r="J497" s="53"/>
      <c r="K497" s="53"/>
      <c r="L497" s="53"/>
      <c r="M497" s="53"/>
      <c r="N497" s="53"/>
      <c r="O497" s="53"/>
      <c r="P497" s="53"/>
      <c r="Q497" s="53"/>
      <c r="R497" s="53"/>
    </row>
    <row r="498" spans="1:18" ht="13.5" customHeight="1" x14ac:dyDescent="0.3">
      <c r="A498" s="53"/>
      <c r="B498" s="78"/>
      <c r="C498" s="78"/>
      <c r="D498" s="78"/>
      <c r="E498" s="78"/>
      <c r="F498" s="53"/>
      <c r="G498" s="53"/>
      <c r="H498" s="53"/>
      <c r="I498" s="100"/>
      <c r="J498" s="53"/>
      <c r="K498" s="53"/>
      <c r="L498" s="53"/>
      <c r="M498" s="53"/>
      <c r="N498" s="53"/>
      <c r="O498" s="53"/>
      <c r="P498" s="53"/>
      <c r="Q498" s="53"/>
      <c r="R498" s="53"/>
    </row>
    <row r="499" spans="1:18" ht="13.5" customHeight="1" x14ac:dyDescent="0.3">
      <c r="A499" s="53"/>
      <c r="B499" s="78"/>
      <c r="C499" s="78"/>
      <c r="D499" s="78"/>
      <c r="E499" s="78"/>
      <c r="F499" s="53"/>
      <c r="G499" s="53"/>
      <c r="H499" s="53"/>
      <c r="I499" s="100"/>
      <c r="J499" s="53"/>
      <c r="K499" s="53"/>
      <c r="L499" s="53"/>
      <c r="M499" s="53"/>
      <c r="N499" s="53"/>
      <c r="O499" s="53"/>
      <c r="P499" s="53"/>
      <c r="Q499" s="53"/>
      <c r="R499" s="53"/>
    </row>
    <row r="500" spans="1:18" ht="13.5" customHeight="1" x14ac:dyDescent="0.3">
      <c r="A500" s="53"/>
      <c r="B500" s="78"/>
      <c r="C500" s="78"/>
      <c r="D500" s="78"/>
      <c r="E500" s="78"/>
      <c r="F500" s="53"/>
      <c r="G500" s="53"/>
      <c r="H500" s="53"/>
      <c r="I500" s="100"/>
      <c r="J500" s="53"/>
      <c r="K500" s="53"/>
      <c r="L500" s="53"/>
      <c r="M500" s="53"/>
      <c r="N500" s="53"/>
      <c r="O500" s="53"/>
      <c r="P500" s="53"/>
      <c r="Q500" s="53"/>
      <c r="R500" s="53"/>
    </row>
    <row r="501" spans="1:18" ht="13.5" customHeight="1" x14ac:dyDescent="0.3">
      <c r="A501" s="53"/>
      <c r="B501" s="78"/>
      <c r="C501" s="78"/>
      <c r="D501" s="78"/>
      <c r="E501" s="78"/>
      <c r="F501" s="53"/>
      <c r="G501" s="53"/>
      <c r="H501" s="53"/>
      <c r="I501" s="100"/>
      <c r="J501" s="53"/>
      <c r="K501" s="53"/>
      <c r="L501" s="53"/>
      <c r="M501" s="53"/>
      <c r="N501" s="53"/>
      <c r="O501" s="53"/>
      <c r="P501" s="53"/>
      <c r="Q501" s="53"/>
      <c r="R501" s="53"/>
    </row>
    <row r="502" spans="1:18" ht="13.5" customHeight="1" x14ac:dyDescent="0.3">
      <c r="A502" s="53"/>
      <c r="B502" s="78"/>
      <c r="C502" s="78"/>
      <c r="D502" s="78"/>
      <c r="E502" s="78"/>
      <c r="F502" s="53"/>
      <c r="G502" s="53"/>
      <c r="H502" s="53"/>
      <c r="I502" s="100"/>
      <c r="J502" s="53"/>
      <c r="K502" s="53"/>
      <c r="L502" s="53"/>
      <c r="M502" s="53"/>
      <c r="N502" s="53"/>
      <c r="O502" s="53"/>
      <c r="P502" s="53"/>
      <c r="Q502" s="53"/>
      <c r="R502" s="53"/>
    </row>
    <row r="503" spans="1:18" ht="13.5" customHeight="1" x14ac:dyDescent="0.3">
      <c r="A503" s="53"/>
      <c r="B503" s="78"/>
      <c r="C503" s="78"/>
      <c r="D503" s="78"/>
      <c r="E503" s="78"/>
      <c r="F503" s="53"/>
      <c r="G503" s="53"/>
      <c r="H503" s="53"/>
      <c r="I503" s="100"/>
      <c r="J503" s="53"/>
      <c r="K503" s="53"/>
      <c r="L503" s="53"/>
      <c r="M503" s="53"/>
      <c r="N503" s="53"/>
      <c r="O503" s="53"/>
      <c r="P503" s="53"/>
      <c r="Q503" s="53"/>
      <c r="R503" s="53"/>
    </row>
    <row r="504" spans="1:18" ht="13.5" customHeight="1" x14ac:dyDescent="0.3">
      <c r="A504" s="53"/>
      <c r="B504" s="78"/>
      <c r="C504" s="78"/>
      <c r="D504" s="78"/>
      <c r="E504" s="78"/>
      <c r="F504" s="53"/>
      <c r="G504" s="53"/>
      <c r="H504" s="53"/>
      <c r="I504" s="100"/>
      <c r="J504" s="53"/>
      <c r="K504" s="53"/>
      <c r="L504" s="53"/>
      <c r="M504" s="53"/>
      <c r="N504" s="53"/>
      <c r="O504" s="53"/>
      <c r="P504" s="53"/>
      <c r="Q504" s="53"/>
      <c r="R504" s="53"/>
    </row>
    <row r="505" spans="1:18" ht="13.5" customHeight="1" x14ac:dyDescent="0.3">
      <c r="A505" s="53"/>
      <c r="B505" s="78"/>
      <c r="C505" s="78"/>
      <c r="D505" s="78"/>
      <c r="E505" s="78"/>
      <c r="F505" s="53"/>
      <c r="G505" s="53"/>
      <c r="H505" s="53"/>
      <c r="I505" s="100"/>
      <c r="J505" s="53"/>
      <c r="K505" s="53"/>
      <c r="L505" s="53"/>
      <c r="M505" s="53"/>
      <c r="N505" s="53"/>
      <c r="O505" s="53"/>
      <c r="P505" s="53"/>
      <c r="Q505" s="53"/>
      <c r="R505" s="53"/>
    </row>
    <row r="506" spans="1:18" ht="13.5" customHeight="1" x14ac:dyDescent="0.3">
      <c r="A506" s="53"/>
      <c r="B506" s="78"/>
      <c r="C506" s="78"/>
      <c r="D506" s="78"/>
      <c r="E506" s="78"/>
      <c r="F506" s="53"/>
      <c r="G506" s="53"/>
      <c r="H506" s="53"/>
      <c r="I506" s="100"/>
      <c r="J506" s="53"/>
      <c r="K506" s="53"/>
      <c r="L506" s="53"/>
      <c r="M506" s="53"/>
      <c r="N506" s="53"/>
      <c r="O506" s="53"/>
      <c r="P506" s="53"/>
      <c r="Q506" s="53"/>
      <c r="R506" s="53"/>
    </row>
    <row r="507" spans="1:18" ht="13.5" customHeight="1" x14ac:dyDescent="0.3">
      <c r="A507" s="53"/>
      <c r="B507" s="78"/>
      <c r="C507" s="78"/>
      <c r="D507" s="78"/>
      <c r="E507" s="78"/>
      <c r="F507" s="53"/>
      <c r="G507" s="53"/>
      <c r="H507" s="53"/>
      <c r="I507" s="100"/>
      <c r="J507" s="53"/>
      <c r="K507" s="53"/>
      <c r="L507" s="53"/>
      <c r="M507" s="53"/>
      <c r="N507" s="53"/>
      <c r="O507" s="53"/>
      <c r="P507" s="53"/>
      <c r="Q507" s="53"/>
      <c r="R507" s="53"/>
    </row>
    <row r="508" spans="1:18" ht="13.5" customHeight="1" x14ac:dyDescent="0.3">
      <c r="A508" s="53"/>
      <c r="B508" s="78"/>
      <c r="C508" s="78"/>
      <c r="D508" s="78"/>
      <c r="E508" s="78"/>
      <c r="F508" s="53"/>
      <c r="G508" s="53"/>
      <c r="H508" s="53"/>
      <c r="I508" s="100"/>
      <c r="J508" s="53"/>
      <c r="K508" s="53"/>
      <c r="L508" s="53"/>
      <c r="M508" s="53"/>
      <c r="N508" s="53"/>
      <c r="O508" s="53"/>
      <c r="P508" s="53"/>
      <c r="Q508" s="53"/>
      <c r="R508" s="53"/>
    </row>
    <row r="509" spans="1:18" ht="13.5" customHeight="1" x14ac:dyDescent="0.3">
      <c r="A509" s="53"/>
      <c r="B509" s="78"/>
      <c r="C509" s="78"/>
      <c r="D509" s="78"/>
      <c r="E509" s="78"/>
      <c r="F509" s="53"/>
      <c r="G509" s="53"/>
      <c r="H509" s="53"/>
      <c r="I509" s="100"/>
      <c r="J509" s="53"/>
      <c r="K509" s="53"/>
      <c r="L509" s="53"/>
      <c r="M509" s="53"/>
      <c r="N509" s="53"/>
      <c r="O509" s="53"/>
      <c r="P509" s="53"/>
      <c r="Q509" s="53"/>
      <c r="R509" s="53"/>
    </row>
    <row r="510" spans="1:18" ht="13.5" customHeight="1" x14ac:dyDescent="0.3">
      <c r="A510" s="53"/>
      <c r="B510" s="78"/>
      <c r="C510" s="78"/>
      <c r="D510" s="78"/>
      <c r="E510" s="78"/>
      <c r="F510" s="53"/>
      <c r="G510" s="53"/>
      <c r="H510" s="53"/>
      <c r="I510" s="100"/>
      <c r="J510" s="53"/>
      <c r="K510" s="53"/>
      <c r="L510" s="53"/>
      <c r="M510" s="53"/>
      <c r="N510" s="53"/>
      <c r="O510" s="53"/>
      <c r="P510" s="53"/>
      <c r="Q510" s="53"/>
      <c r="R510" s="53"/>
    </row>
    <row r="511" spans="1:18" ht="13.5" customHeight="1" x14ac:dyDescent="0.3">
      <c r="A511" s="53"/>
      <c r="B511" s="78"/>
      <c r="C511" s="78"/>
      <c r="D511" s="78"/>
      <c r="E511" s="78"/>
      <c r="F511" s="53"/>
      <c r="G511" s="53"/>
      <c r="H511" s="53"/>
      <c r="I511" s="100"/>
      <c r="J511" s="53"/>
      <c r="K511" s="53"/>
      <c r="L511" s="53"/>
      <c r="M511" s="53"/>
      <c r="N511" s="53"/>
      <c r="O511" s="53"/>
      <c r="P511" s="53"/>
      <c r="Q511" s="53"/>
      <c r="R511" s="53"/>
    </row>
    <row r="512" spans="1:18" ht="13.5" customHeight="1" x14ac:dyDescent="0.3">
      <c r="A512" s="53"/>
      <c r="B512" s="78"/>
      <c r="C512" s="78"/>
      <c r="D512" s="78"/>
      <c r="E512" s="78"/>
      <c r="F512" s="53"/>
      <c r="G512" s="53"/>
      <c r="H512" s="53"/>
      <c r="I512" s="100"/>
      <c r="J512" s="53"/>
      <c r="K512" s="53"/>
      <c r="L512" s="53"/>
      <c r="M512" s="53"/>
      <c r="N512" s="53"/>
      <c r="O512" s="53"/>
      <c r="P512" s="53"/>
      <c r="Q512" s="53"/>
      <c r="R512" s="53"/>
    </row>
    <row r="513" spans="1:18" ht="13.5" customHeight="1" x14ac:dyDescent="0.3">
      <c r="A513" s="53"/>
      <c r="B513" s="78"/>
      <c r="C513" s="78"/>
      <c r="D513" s="78"/>
      <c r="E513" s="78"/>
      <c r="F513" s="53"/>
      <c r="G513" s="53"/>
      <c r="H513" s="53"/>
      <c r="I513" s="100"/>
      <c r="J513" s="53"/>
      <c r="K513" s="53"/>
      <c r="L513" s="53"/>
      <c r="M513" s="53"/>
      <c r="N513" s="53"/>
      <c r="O513" s="53"/>
      <c r="P513" s="53"/>
      <c r="Q513" s="53"/>
      <c r="R513" s="53"/>
    </row>
    <row r="514" spans="1:18" ht="13.5" customHeight="1" x14ac:dyDescent="0.3">
      <c r="A514" s="53"/>
      <c r="B514" s="78"/>
      <c r="C514" s="78"/>
      <c r="D514" s="78"/>
      <c r="E514" s="78"/>
      <c r="F514" s="53"/>
      <c r="G514" s="53"/>
      <c r="H514" s="53"/>
      <c r="I514" s="100"/>
      <c r="J514" s="53"/>
      <c r="K514" s="53"/>
      <c r="L514" s="53"/>
      <c r="M514" s="53"/>
      <c r="N514" s="53"/>
      <c r="O514" s="53"/>
      <c r="P514" s="53"/>
      <c r="Q514" s="53"/>
      <c r="R514" s="53"/>
    </row>
    <row r="515" spans="1:18" ht="13.5" customHeight="1" x14ac:dyDescent="0.3">
      <c r="A515" s="53"/>
      <c r="B515" s="78"/>
      <c r="C515" s="78"/>
      <c r="D515" s="78"/>
      <c r="E515" s="78"/>
      <c r="F515" s="53"/>
      <c r="G515" s="53"/>
      <c r="H515" s="53"/>
      <c r="I515" s="100"/>
      <c r="J515" s="53"/>
      <c r="K515" s="53"/>
      <c r="L515" s="53"/>
      <c r="M515" s="53"/>
      <c r="N515" s="53"/>
      <c r="O515" s="53"/>
      <c r="P515" s="53"/>
      <c r="Q515" s="53"/>
      <c r="R515" s="53"/>
    </row>
    <row r="516" spans="1:18" ht="13.5" customHeight="1" x14ac:dyDescent="0.3">
      <c r="A516" s="53"/>
      <c r="B516" s="78"/>
      <c r="C516" s="78"/>
      <c r="D516" s="78"/>
      <c r="E516" s="78"/>
      <c r="F516" s="53"/>
      <c r="G516" s="53"/>
      <c r="H516" s="53"/>
      <c r="I516" s="100"/>
      <c r="J516" s="53"/>
      <c r="K516" s="53"/>
      <c r="L516" s="53"/>
      <c r="M516" s="53"/>
      <c r="N516" s="53"/>
      <c r="O516" s="53"/>
      <c r="P516" s="53"/>
      <c r="Q516" s="53"/>
      <c r="R516" s="53"/>
    </row>
    <row r="517" spans="1:18" ht="13.5" customHeight="1" x14ac:dyDescent="0.3">
      <c r="A517" s="53"/>
      <c r="B517" s="78"/>
      <c r="C517" s="78"/>
      <c r="D517" s="78"/>
      <c r="E517" s="78"/>
      <c r="F517" s="53"/>
      <c r="G517" s="53"/>
      <c r="H517" s="53"/>
      <c r="I517" s="100"/>
      <c r="J517" s="53"/>
      <c r="K517" s="53"/>
      <c r="L517" s="53"/>
      <c r="M517" s="53"/>
      <c r="N517" s="53"/>
      <c r="O517" s="53"/>
      <c r="P517" s="53"/>
      <c r="Q517" s="53"/>
      <c r="R517" s="53"/>
    </row>
    <row r="518" spans="1:18" ht="13.5" customHeight="1" x14ac:dyDescent="0.3">
      <c r="A518" s="53"/>
      <c r="B518" s="78"/>
      <c r="C518" s="78"/>
      <c r="D518" s="78"/>
      <c r="E518" s="78"/>
      <c r="F518" s="53"/>
      <c r="G518" s="53"/>
      <c r="H518" s="53"/>
      <c r="I518" s="100"/>
      <c r="J518" s="53"/>
      <c r="K518" s="53"/>
      <c r="L518" s="53"/>
      <c r="M518" s="53"/>
      <c r="N518" s="53"/>
      <c r="O518" s="53"/>
      <c r="P518" s="53"/>
      <c r="Q518" s="53"/>
      <c r="R518" s="53"/>
    </row>
    <row r="519" spans="1:18" ht="13.5" customHeight="1" x14ac:dyDescent="0.3">
      <c r="A519" s="53"/>
      <c r="B519" s="78"/>
      <c r="C519" s="78"/>
      <c r="D519" s="78"/>
      <c r="E519" s="78"/>
      <c r="F519" s="53"/>
      <c r="G519" s="53"/>
      <c r="H519" s="53"/>
      <c r="I519" s="100"/>
      <c r="J519" s="53"/>
      <c r="K519" s="53"/>
      <c r="L519" s="53"/>
      <c r="M519" s="53"/>
      <c r="N519" s="53"/>
      <c r="O519" s="53"/>
      <c r="P519" s="53"/>
      <c r="Q519" s="53"/>
      <c r="R519" s="53"/>
    </row>
    <row r="520" spans="1:18" ht="13.5" customHeight="1" x14ac:dyDescent="0.3">
      <c r="A520" s="53"/>
      <c r="B520" s="78"/>
      <c r="C520" s="78"/>
      <c r="D520" s="78"/>
      <c r="E520" s="78"/>
      <c r="F520" s="53"/>
      <c r="G520" s="53"/>
      <c r="H520" s="53"/>
      <c r="I520" s="100"/>
      <c r="J520" s="53"/>
      <c r="K520" s="53"/>
      <c r="L520" s="53"/>
      <c r="M520" s="53"/>
      <c r="N520" s="53"/>
      <c r="O520" s="53"/>
      <c r="P520" s="53"/>
      <c r="Q520" s="53"/>
      <c r="R520" s="53"/>
    </row>
    <row r="521" spans="1:18" ht="13.5" customHeight="1" x14ac:dyDescent="0.3">
      <c r="A521" s="53"/>
      <c r="B521" s="78"/>
      <c r="C521" s="78"/>
      <c r="D521" s="78"/>
      <c r="E521" s="78"/>
      <c r="F521" s="53"/>
      <c r="G521" s="53"/>
      <c r="H521" s="53"/>
      <c r="I521" s="100"/>
      <c r="J521" s="53"/>
      <c r="K521" s="53"/>
      <c r="L521" s="53"/>
      <c r="M521" s="53"/>
      <c r="N521" s="53"/>
      <c r="O521" s="53"/>
      <c r="P521" s="53"/>
      <c r="Q521" s="53"/>
      <c r="R521" s="53"/>
    </row>
    <row r="522" spans="1:18" ht="13.5" customHeight="1" x14ac:dyDescent="0.3">
      <c r="A522" s="53"/>
      <c r="B522" s="78"/>
      <c r="C522" s="78"/>
      <c r="D522" s="78"/>
      <c r="E522" s="78"/>
      <c r="F522" s="53"/>
      <c r="G522" s="53"/>
      <c r="H522" s="53"/>
      <c r="I522" s="100"/>
      <c r="J522" s="53"/>
      <c r="K522" s="53"/>
      <c r="L522" s="53"/>
      <c r="M522" s="53"/>
      <c r="N522" s="53"/>
      <c r="O522" s="53"/>
      <c r="P522" s="53"/>
      <c r="Q522" s="53"/>
      <c r="R522" s="53"/>
    </row>
    <row r="523" spans="1:18" ht="13.5" customHeight="1" x14ac:dyDescent="0.3">
      <c r="A523" s="53"/>
      <c r="B523" s="78"/>
      <c r="C523" s="78"/>
      <c r="D523" s="78"/>
      <c r="E523" s="78"/>
      <c r="F523" s="53"/>
      <c r="G523" s="53"/>
      <c r="H523" s="53"/>
      <c r="I523" s="100"/>
      <c r="J523" s="53"/>
      <c r="K523" s="53"/>
      <c r="L523" s="53"/>
      <c r="M523" s="53"/>
      <c r="N523" s="53"/>
      <c r="O523" s="53"/>
      <c r="P523" s="53"/>
      <c r="Q523" s="53"/>
      <c r="R523" s="53"/>
    </row>
    <row r="524" spans="1:18" ht="13.5" customHeight="1" x14ac:dyDescent="0.3">
      <c r="A524" s="53"/>
      <c r="B524" s="78"/>
      <c r="C524" s="78"/>
      <c r="D524" s="78"/>
      <c r="E524" s="78"/>
      <c r="F524" s="53"/>
      <c r="G524" s="53"/>
      <c r="H524" s="53"/>
      <c r="I524" s="100"/>
      <c r="J524" s="53"/>
      <c r="K524" s="53"/>
      <c r="L524" s="53"/>
      <c r="M524" s="53"/>
      <c r="N524" s="53"/>
      <c r="O524" s="53"/>
      <c r="P524" s="53"/>
      <c r="Q524" s="53"/>
      <c r="R524" s="53"/>
    </row>
    <row r="525" spans="1:18" ht="13.5" customHeight="1" x14ac:dyDescent="0.3">
      <c r="A525" s="53"/>
      <c r="B525" s="78"/>
      <c r="C525" s="78"/>
      <c r="D525" s="78"/>
      <c r="E525" s="78"/>
      <c r="F525" s="53"/>
      <c r="G525" s="53"/>
      <c r="H525" s="53"/>
      <c r="I525" s="100"/>
      <c r="J525" s="53"/>
      <c r="K525" s="53"/>
      <c r="L525" s="53"/>
      <c r="M525" s="53"/>
      <c r="N525" s="53"/>
      <c r="O525" s="53"/>
      <c r="P525" s="53"/>
      <c r="Q525" s="53"/>
      <c r="R525" s="53"/>
    </row>
    <row r="526" spans="1:18" ht="13.5" customHeight="1" x14ac:dyDescent="0.3">
      <c r="A526" s="53"/>
      <c r="B526" s="78"/>
      <c r="C526" s="78"/>
      <c r="D526" s="78"/>
      <c r="E526" s="78"/>
      <c r="F526" s="53"/>
      <c r="G526" s="53"/>
      <c r="H526" s="53"/>
      <c r="I526" s="100"/>
      <c r="J526" s="53"/>
      <c r="K526" s="53"/>
      <c r="L526" s="53"/>
      <c r="M526" s="53"/>
      <c r="N526" s="53"/>
      <c r="O526" s="53"/>
      <c r="P526" s="53"/>
      <c r="Q526" s="53"/>
      <c r="R526" s="53"/>
    </row>
    <row r="527" spans="1:18" ht="13.5" customHeight="1" x14ac:dyDescent="0.3">
      <c r="A527" s="53"/>
      <c r="B527" s="78"/>
      <c r="C527" s="78"/>
      <c r="D527" s="78"/>
      <c r="E527" s="78"/>
      <c r="F527" s="53"/>
      <c r="G527" s="53"/>
      <c r="H527" s="53"/>
      <c r="I527" s="100"/>
      <c r="J527" s="53"/>
      <c r="K527" s="53"/>
      <c r="L527" s="53"/>
      <c r="M527" s="53"/>
      <c r="N527" s="53"/>
      <c r="O527" s="53"/>
      <c r="P527" s="53"/>
      <c r="Q527" s="53"/>
      <c r="R527" s="53"/>
    </row>
    <row r="528" spans="1:18" ht="13.5" customHeight="1" x14ac:dyDescent="0.3">
      <c r="A528" s="53"/>
      <c r="B528" s="78"/>
      <c r="C528" s="78"/>
      <c r="D528" s="78"/>
      <c r="E528" s="78"/>
      <c r="F528" s="53"/>
      <c r="G528" s="53"/>
      <c r="H528" s="53"/>
      <c r="I528" s="100"/>
      <c r="J528" s="53"/>
      <c r="K528" s="53"/>
      <c r="L528" s="53"/>
      <c r="M528" s="53"/>
      <c r="N528" s="53"/>
      <c r="O528" s="53"/>
      <c r="P528" s="53"/>
      <c r="Q528" s="53"/>
      <c r="R528" s="53"/>
    </row>
    <row r="529" spans="1:18" ht="13.5" customHeight="1" x14ac:dyDescent="0.3">
      <c r="A529" s="53"/>
      <c r="B529" s="78"/>
      <c r="C529" s="78"/>
      <c r="D529" s="78"/>
      <c r="E529" s="78"/>
      <c r="F529" s="53"/>
      <c r="G529" s="53"/>
      <c r="H529" s="53"/>
      <c r="I529" s="100"/>
      <c r="J529" s="53"/>
      <c r="K529" s="53"/>
      <c r="L529" s="53"/>
      <c r="M529" s="53"/>
      <c r="N529" s="53"/>
      <c r="O529" s="53"/>
      <c r="P529" s="53"/>
      <c r="Q529" s="53"/>
      <c r="R529" s="53"/>
    </row>
    <row r="530" spans="1:18" ht="13.5" customHeight="1" x14ac:dyDescent="0.3">
      <c r="A530" s="53"/>
      <c r="B530" s="78"/>
      <c r="C530" s="78"/>
      <c r="D530" s="78"/>
      <c r="E530" s="78"/>
      <c r="F530" s="53"/>
      <c r="G530" s="53"/>
      <c r="H530" s="53"/>
      <c r="I530" s="100"/>
      <c r="J530" s="53"/>
      <c r="K530" s="53"/>
      <c r="L530" s="53"/>
      <c r="M530" s="53"/>
      <c r="N530" s="53"/>
      <c r="O530" s="53"/>
      <c r="P530" s="53"/>
      <c r="Q530" s="53"/>
      <c r="R530" s="53"/>
    </row>
    <row r="531" spans="1:18" ht="13.5" customHeight="1" x14ac:dyDescent="0.3">
      <c r="A531" s="53"/>
      <c r="B531" s="78"/>
      <c r="C531" s="78"/>
      <c r="D531" s="78"/>
      <c r="E531" s="78"/>
      <c r="F531" s="53"/>
      <c r="G531" s="53"/>
      <c r="H531" s="53"/>
      <c r="I531" s="100"/>
      <c r="J531" s="53"/>
      <c r="K531" s="53"/>
      <c r="L531" s="53"/>
      <c r="M531" s="53"/>
      <c r="N531" s="53"/>
      <c r="O531" s="53"/>
      <c r="P531" s="53"/>
      <c r="Q531" s="53"/>
      <c r="R531" s="53"/>
    </row>
    <row r="532" spans="1:18" ht="13.5" customHeight="1" x14ac:dyDescent="0.3">
      <c r="A532" s="53"/>
      <c r="B532" s="78"/>
      <c r="C532" s="78"/>
      <c r="D532" s="78"/>
      <c r="E532" s="78"/>
      <c r="F532" s="53"/>
      <c r="G532" s="53"/>
      <c r="H532" s="53"/>
      <c r="I532" s="100"/>
      <c r="J532" s="53"/>
      <c r="K532" s="53"/>
      <c r="L532" s="53"/>
      <c r="M532" s="53"/>
      <c r="N532" s="53"/>
      <c r="O532" s="53"/>
      <c r="P532" s="53"/>
      <c r="Q532" s="53"/>
      <c r="R532" s="53"/>
    </row>
    <row r="533" spans="1:18" ht="13.5" customHeight="1" x14ac:dyDescent="0.3">
      <c r="A533" s="53"/>
      <c r="B533" s="78"/>
      <c r="C533" s="78"/>
      <c r="D533" s="78"/>
      <c r="E533" s="78"/>
      <c r="F533" s="53"/>
      <c r="G533" s="53"/>
      <c r="H533" s="53"/>
      <c r="I533" s="100"/>
      <c r="J533" s="53"/>
      <c r="K533" s="53"/>
      <c r="L533" s="53"/>
      <c r="M533" s="53"/>
      <c r="N533" s="53"/>
      <c r="O533" s="53"/>
      <c r="P533" s="53"/>
      <c r="Q533" s="53"/>
      <c r="R533" s="53"/>
    </row>
    <row r="534" spans="1:18" ht="13.5" customHeight="1" x14ac:dyDescent="0.3">
      <c r="A534" s="53"/>
      <c r="B534" s="78"/>
      <c r="C534" s="78"/>
      <c r="D534" s="78"/>
      <c r="E534" s="78"/>
      <c r="F534" s="53"/>
      <c r="G534" s="53"/>
      <c r="H534" s="53"/>
      <c r="I534" s="100"/>
      <c r="J534" s="53"/>
      <c r="K534" s="53"/>
      <c r="L534" s="53"/>
      <c r="M534" s="53"/>
      <c r="N534" s="53"/>
      <c r="O534" s="53"/>
      <c r="P534" s="53"/>
      <c r="Q534" s="53"/>
      <c r="R534" s="53"/>
    </row>
    <row r="535" spans="1:18" ht="13.5" customHeight="1" x14ac:dyDescent="0.3">
      <c r="A535" s="53"/>
      <c r="B535" s="78"/>
      <c r="C535" s="78"/>
      <c r="D535" s="78"/>
      <c r="E535" s="78"/>
      <c r="F535" s="53"/>
      <c r="G535" s="53"/>
      <c r="H535" s="53"/>
      <c r="I535" s="100"/>
      <c r="J535" s="53"/>
      <c r="K535" s="53"/>
      <c r="L535" s="53"/>
      <c r="M535" s="53"/>
      <c r="N535" s="53"/>
      <c r="O535" s="53"/>
      <c r="P535" s="53"/>
      <c r="Q535" s="53"/>
      <c r="R535" s="53"/>
    </row>
    <row r="536" spans="1:18" ht="13.5" customHeight="1" x14ac:dyDescent="0.3">
      <c r="A536" s="53"/>
      <c r="B536" s="78"/>
      <c r="C536" s="78"/>
      <c r="D536" s="78"/>
      <c r="E536" s="78"/>
      <c r="F536" s="53"/>
      <c r="G536" s="53"/>
      <c r="H536" s="53"/>
      <c r="I536" s="100"/>
      <c r="J536" s="53"/>
      <c r="K536" s="53"/>
      <c r="L536" s="53"/>
      <c r="M536" s="53"/>
      <c r="N536" s="53"/>
      <c r="O536" s="53"/>
      <c r="P536" s="53"/>
      <c r="Q536" s="53"/>
      <c r="R536" s="53"/>
    </row>
    <row r="537" spans="1:18" ht="13.5" customHeight="1" x14ac:dyDescent="0.3">
      <c r="A537" s="53"/>
      <c r="B537" s="78"/>
      <c r="C537" s="78"/>
      <c r="D537" s="78"/>
      <c r="E537" s="78"/>
      <c r="F537" s="53"/>
      <c r="G537" s="53"/>
      <c r="H537" s="53"/>
      <c r="I537" s="100"/>
      <c r="J537" s="53"/>
      <c r="K537" s="53"/>
      <c r="L537" s="53"/>
      <c r="M537" s="53"/>
      <c r="N537" s="53"/>
      <c r="O537" s="53"/>
      <c r="P537" s="53"/>
      <c r="Q537" s="53"/>
      <c r="R537" s="53"/>
    </row>
    <row r="538" spans="1:18" ht="13.5" customHeight="1" x14ac:dyDescent="0.3">
      <c r="A538" s="53"/>
      <c r="B538" s="78"/>
      <c r="C538" s="78"/>
      <c r="D538" s="78"/>
      <c r="E538" s="78"/>
      <c r="F538" s="53"/>
      <c r="G538" s="53"/>
      <c r="H538" s="53"/>
      <c r="I538" s="100"/>
      <c r="J538" s="53"/>
      <c r="K538" s="53"/>
      <c r="L538" s="53"/>
      <c r="M538" s="53"/>
      <c r="N538" s="53"/>
      <c r="O538" s="53"/>
      <c r="P538" s="53"/>
      <c r="Q538" s="53"/>
      <c r="R538" s="53"/>
    </row>
    <row r="539" spans="1:18" ht="13.5" customHeight="1" x14ac:dyDescent="0.3">
      <c r="A539" s="53"/>
      <c r="B539" s="78"/>
      <c r="C539" s="78"/>
      <c r="D539" s="78"/>
      <c r="E539" s="78"/>
      <c r="F539" s="53"/>
      <c r="G539" s="53"/>
      <c r="H539" s="53"/>
      <c r="I539" s="100"/>
      <c r="J539" s="53"/>
      <c r="K539" s="53"/>
      <c r="L539" s="53"/>
      <c r="M539" s="53"/>
      <c r="N539" s="53"/>
      <c r="O539" s="53"/>
      <c r="P539" s="53"/>
      <c r="Q539" s="53"/>
      <c r="R539" s="53"/>
    </row>
    <row r="540" spans="1:18" ht="13.5" customHeight="1" x14ac:dyDescent="0.3">
      <c r="A540" s="53"/>
      <c r="B540" s="78"/>
      <c r="C540" s="78"/>
      <c r="D540" s="78"/>
      <c r="E540" s="78"/>
      <c r="F540" s="53"/>
      <c r="G540" s="53"/>
      <c r="H540" s="53"/>
      <c r="I540" s="100"/>
      <c r="J540" s="53"/>
      <c r="K540" s="53"/>
      <c r="L540" s="53"/>
      <c r="M540" s="53"/>
      <c r="N540" s="53"/>
      <c r="O540" s="53"/>
      <c r="P540" s="53"/>
      <c r="Q540" s="53"/>
      <c r="R540" s="53"/>
    </row>
    <row r="541" spans="1:18" ht="13.5" customHeight="1" x14ac:dyDescent="0.3">
      <c r="A541" s="53"/>
      <c r="B541" s="78"/>
      <c r="C541" s="78"/>
      <c r="D541" s="78"/>
      <c r="E541" s="78"/>
      <c r="F541" s="53"/>
      <c r="G541" s="53"/>
      <c r="H541" s="53"/>
      <c r="I541" s="100"/>
      <c r="J541" s="53"/>
      <c r="K541" s="53"/>
      <c r="L541" s="53"/>
      <c r="M541" s="53"/>
      <c r="N541" s="53"/>
      <c r="O541" s="53"/>
      <c r="P541" s="53"/>
      <c r="Q541" s="53"/>
      <c r="R541" s="53"/>
    </row>
    <row r="542" spans="1:18" ht="13.5" customHeight="1" x14ac:dyDescent="0.3">
      <c r="A542" s="53"/>
      <c r="B542" s="78"/>
      <c r="C542" s="78"/>
      <c r="D542" s="78"/>
      <c r="E542" s="78"/>
      <c r="F542" s="53"/>
      <c r="G542" s="53"/>
      <c r="H542" s="53"/>
      <c r="I542" s="100"/>
      <c r="J542" s="53"/>
      <c r="K542" s="53"/>
      <c r="L542" s="53"/>
      <c r="M542" s="53"/>
      <c r="N542" s="53"/>
      <c r="O542" s="53"/>
      <c r="P542" s="53"/>
      <c r="Q542" s="53"/>
      <c r="R542" s="53"/>
    </row>
    <row r="543" spans="1:18" ht="13.5" customHeight="1" x14ac:dyDescent="0.3">
      <c r="A543" s="53"/>
      <c r="B543" s="78"/>
      <c r="C543" s="78"/>
      <c r="D543" s="78"/>
      <c r="E543" s="78"/>
      <c r="F543" s="53"/>
      <c r="G543" s="53"/>
      <c r="H543" s="53"/>
      <c r="I543" s="100"/>
      <c r="J543" s="53"/>
      <c r="K543" s="53"/>
      <c r="L543" s="53"/>
      <c r="M543" s="53"/>
      <c r="N543" s="53"/>
      <c r="O543" s="53"/>
      <c r="P543" s="53"/>
      <c r="Q543" s="53"/>
      <c r="R543" s="53"/>
    </row>
    <row r="544" spans="1:18" ht="13.5" customHeight="1" x14ac:dyDescent="0.3">
      <c r="A544" s="53"/>
      <c r="B544" s="78"/>
      <c r="C544" s="78"/>
      <c r="D544" s="78"/>
      <c r="E544" s="78"/>
      <c r="F544" s="53"/>
      <c r="G544" s="53"/>
      <c r="H544" s="53"/>
      <c r="I544" s="100"/>
      <c r="J544" s="53"/>
      <c r="K544" s="53"/>
      <c r="L544" s="53"/>
      <c r="M544" s="53"/>
      <c r="N544" s="53"/>
      <c r="O544" s="53"/>
      <c r="P544" s="53"/>
      <c r="Q544" s="53"/>
      <c r="R544" s="53"/>
    </row>
    <row r="545" spans="1:18" ht="13.5" customHeight="1" x14ac:dyDescent="0.3">
      <c r="A545" s="53"/>
      <c r="B545" s="78"/>
      <c r="C545" s="78"/>
      <c r="D545" s="78"/>
      <c r="E545" s="78"/>
      <c r="F545" s="53"/>
      <c r="G545" s="53"/>
      <c r="H545" s="53"/>
      <c r="I545" s="100"/>
      <c r="J545" s="53"/>
      <c r="K545" s="53"/>
      <c r="L545" s="53"/>
      <c r="M545" s="53"/>
      <c r="N545" s="53"/>
      <c r="O545" s="53"/>
      <c r="P545" s="53"/>
      <c r="Q545" s="53"/>
      <c r="R545" s="53"/>
    </row>
    <row r="546" spans="1:18" ht="13.5" customHeight="1" x14ac:dyDescent="0.3">
      <c r="A546" s="53"/>
      <c r="B546" s="78"/>
      <c r="C546" s="78"/>
      <c r="D546" s="78"/>
      <c r="E546" s="78"/>
      <c r="F546" s="53"/>
      <c r="G546" s="53"/>
      <c r="H546" s="53"/>
      <c r="I546" s="100"/>
      <c r="J546" s="53"/>
      <c r="K546" s="53"/>
      <c r="L546" s="53"/>
      <c r="M546" s="53"/>
      <c r="N546" s="53"/>
      <c r="O546" s="53"/>
      <c r="P546" s="53"/>
      <c r="Q546" s="53"/>
      <c r="R546" s="53"/>
    </row>
    <row r="547" spans="1:18" ht="13.5" customHeight="1" x14ac:dyDescent="0.3">
      <c r="A547" s="53"/>
      <c r="B547" s="78"/>
      <c r="C547" s="78"/>
      <c r="D547" s="78"/>
      <c r="E547" s="78"/>
      <c r="F547" s="53"/>
      <c r="G547" s="53"/>
      <c r="H547" s="53"/>
      <c r="I547" s="100"/>
      <c r="J547" s="53"/>
      <c r="K547" s="53"/>
      <c r="L547" s="53"/>
      <c r="M547" s="53"/>
      <c r="N547" s="53"/>
      <c r="O547" s="53"/>
      <c r="P547" s="53"/>
      <c r="Q547" s="53"/>
      <c r="R547" s="53"/>
    </row>
    <row r="548" spans="1:18" ht="13.5" customHeight="1" x14ac:dyDescent="0.3">
      <c r="A548" s="53"/>
      <c r="B548" s="78"/>
      <c r="C548" s="78"/>
      <c r="D548" s="78"/>
      <c r="E548" s="78"/>
      <c r="F548" s="53"/>
      <c r="G548" s="53"/>
      <c r="H548" s="53"/>
      <c r="I548" s="100"/>
      <c r="J548" s="53"/>
      <c r="K548" s="53"/>
      <c r="L548" s="53"/>
      <c r="M548" s="53"/>
      <c r="N548" s="53"/>
      <c r="O548" s="53"/>
      <c r="P548" s="53"/>
      <c r="Q548" s="53"/>
      <c r="R548" s="53"/>
    </row>
    <row r="549" spans="1:18" ht="13.5" customHeight="1" x14ac:dyDescent="0.3">
      <c r="A549" s="53"/>
      <c r="B549" s="78"/>
      <c r="C549" s="78"/>
      <c r="D549" s="78"/>
      <c r="E549" s="78"/>
      <c r="F549" s="53"/>
      <c r="G549" s="53"/>
      <c r="H549" s="53"/>
      <c r="I549" s="100"/>
      <c r="J549" s="53"/>
      <c r="K549" s="53"/>
      <c r="L549" s="53"/>
      <c r="M549" s="53"/>
      <c r="N549" s="53"/>
      <c r="O549" s="53"/>
      <c r="P549" s="53"/>
      <c r="Q549" s="53"/>
      <c r="R549" s="53"/>
    </row>
    <row r="550" spans="1:18" ht="13.5" customHeight="1" x14ac:dyDescent="0.3">
      <c r="A550" s="53"/>
      <c r="B550" s="78"/>
      <c r="C550" s="78"/>
      <c r="D550" s="78"/>
      <c r="E550" s="78"/>
      <c r="F550" s="53"/>
      <c r="G550" s="53"/>
      <c r="H550" s="53"/>
      <c r="I550" s="100"/>
      <c r="J550" s="53"/>
      <c r="K550" s="53"/>
      <c r="L550" s="53"/>
      <c r="M550" s="53"/>
      <c r="N550" s="53"/>
      <c r="O550" s="53"/>
      <c r="P550" s="53"/>
      <c r="Q550" s="53"/>
      <c r="R550" s="53"/>
    </row>
    <row r="551" spans="1:18" ht="13.5" customHeight="1" x14ac:dyDescent="0.3">
      <c r="A551" s="53"/>
      <c r="B551" s="78"/>
      <c r="C551" s="78"/>
      <c r="D551" s="78"/>
      <c r="E551" s="78"/>
      <c r="F551" s="53"/>
      <c r="G551" s="53"/>
      <c r="H551" s="53"/>
      <c r="I551" s="100"/>
      <c r="J551" s="53"/>
      <c r="K551" s="53"/>
      <c r="L551" s="53"/>
      <c r="M551" s="53"/>
      <c r="N551" s="53"/>
      <c r="O551" s="53"/>
      <c r="P551" s="53"/>
      <c r="Q551" s="53"/>
      <c r="R551" s="53"/>
    </row>
    <row r="552" spans="1:18" ht="13.5" customHeight="1" x14ac:dyDescent="0.3">
      <c r="A552" s="53"/>
      <c r="B552" s="78"/>
      <c r="C552" s="78"/>
      <c r="D552" s="78"/>
      <c r="E552" s="78"/>
      <c r="F552" s="53"/>
      <c r="G552" s="53"/>
      <c r="H552" s="53"/>
      <c r="I552" s="100"/>
      <c r="J552" s="53"/>
      <c r="K552" s="53"/>
      <c r="L552" s="53"/>
      <c r="M552" s="53"/>
      <c r="N552" s="53"/>
      <c r="O552" s="53"/>
      <c r="P552" s="53"/>
      <c r="Q552" s="53"/>
      <c r="R552" s="53"/>
    </row>
    <row r="553" spans="1:18" ht="13.5" customHeight="1" x14ac:dyDescent="0.3">
      <c r="A553" s="53"/>
      <c r="B553" s="78"/>
      <c r="C553" s="78"/>
      <c r="D553" s="78"/>
      <c r="E553" s="78"/>
      <c r="F553" s="53"/>
      <c r="G553" s="53"/>
      <c r="H553" s="53"/>
      <c r="I553" s="100"/>
      <c r="J553" s="53"/>
      <c r="K553" s="53"/>
      <c r="L553" s="53"/>
      <c r="M553" s="53"/>
      <c r="N553" s="53"/>
      <c r="O553" s="53"/>
      <c r="P553" s="53"/>
      <c r="Q553" s="53"/>
      <c r="R553" s="53"/>
    </row>
    <row r="554" spans="1:18" ht="13.5" customHeight="1" x14ac:dyDescent="0.3">
      <c r="A554" s="53"/>
      <c r="B554" s="78"/>
      <c r="C554" s="78"/>
      <c r="D554" s="78"/>
      <c r="E554" s="78"/>
      <c r="F554" s="53"/>
      <c r="G554" s="53"/>
      <c r="H554" s="53"/>
      <c r="I554" s="100"/>
      <c r="J554" s="53"/>
      <c r="K554" s="53"/>
      <c r="L554" s="53"/>
      <c r="M554" s="53"/>
      <c r="N554" s="53"/>
      <c r="O554" s="53"/>
      <c r="P554" s="53"/>
      <c r="Q554" s="53"/>
      <c r="R554" s="53"/>
    </row>
    <row r="555" spans="1:18" ht="13.5" customHeight="1" x14ac:dyDescent="0.3">
      <c r="A555" s="53"/>
      <c r="B555" s="78"/>
      <c r="C555" s="78"/>
      <c r="D555" s="78"/>
      <c r="E555" s="78"/>
      <c r="F555" s="53"/>
      <c r="G555" s="53"/>
      <c r="H555" s="53"/>
      <c r="I555" s="100"/>
      <c r="J555" s="53"/>
      <c r="K555" s="53"/>
      <c r="L555" s="53"/>
      <c r="M555" s="53"/>
      <c r="N555" s="53"/>
      <c r="O555" s="53"/>
      <c r="P555" s="53"/>
      <c r="Q555" s="53"/>
      <c r="R555" s="53"/>
    </row>
    <row r="556" spans="1:18" ht="13.5" customHeight="1" x14ac:dyDescent="0.3">
      <c r="A556" s="53"/>
      <c r="B556" s="78"/>
      <c r="C556" s="78"/>
      <c r="D556" s="78"/>
      <c r="E556" s="78"/>
      <c r="F556" s="53"/>
      <c r="G556" s="53"/>
      <c r="H556" s="53"/>
      <c r="I556" s="100"/>
      <c r="J556" s="53"/>
      <c r="K556" s="53"/>
      <c r="L556" s="53"/>
      <c r="M556" s="53"/>
      <c r="N556" s="53"/>
      <c r="O556" s="53"/>
      <c r="P556" s="53"/>
      <c r="Q556" s="53"/>
      <c r="R556" s="53"/>
    </row>
    <row r="557" spans="1:18" ht="13.5" customHeight="1" x14ac:dyDescent="0.3">
      <c r="A557" s="53"/>
      <c r="B557" s="78"/>
      <c r="C557" s="78"/>
      <c r="D557" s="78"/>
      <c r="E557" s="78"/>
      <c r="F557" s="53"/>
      <c r="G557" s="53"/>
      <c r="H557" s="53"/>
      <c r="I557" s="100"/>
      <c r="J557" s="53"/>
      <c r="K557" s="53"/>
      <c r="L557" s="53"/>
      <c r="M557" s="53"/>
      <c r="N557" s="53"/>
      <c r="O557" s="53"/>
      <c r="P557" s="53"/>
      <c r="Q557" s="53"/>
      <c r="R557" s="53"/>
    </row>
    <row r="558" spans="1:18" ht="13.5" customHeight="1" x14ac:dyDescent="0.3">
      <c r="A558" s="53"/>
      <c r="B558" s="78"/>
      <c r="C558" s="78"/>
      <c r="D558" s="78"/>
      <c r="E558" s="78"/>
      <c r="F558" s="53"/>
      <c r="G558" s="53"/>
      <c r="H558" s="53"/>
      <c r="I558" s="100"/>
      <c r="J558" s="53"/>
      <c r="K558" s="53"/>
      <c r="L558" s="53"/>
      <c r="M558" s="53"/>
      <c r="N558" s="53"/>
      <c r="O558" s="53"/>
      <c r="P558" s="53"/>
      <c r="Q558" s="53"/>
      <c r="R558" s="53"/>
    </row>
    <row r="559" spans="1:18" ht="13.5" customHeight="1" x14ac:dyDescent="0.3">
      <c r="A559" s="53"/>
      <c r="B559" s="78"/>
      <c r="C559" s="78"/>
      <c r="D559" s="78"/>
      <c r="E559" s="78"/>
      <c r="F559" s="53"/>
      <c r="G559" s="53"/>
      <c r="H559" s="53"/>
      <c r="I559" s="100"/>
      <c r="J559" s="53"/>
      <c r="K559" s="53"/>
      <c r="L559" s="53"/>
      <c r="M559" s="53"/>
      <c r="N559" s="53"/>
      <c r="O559" s="53"/>
      <c r="P559" s="53"/>
      <c r="Q559" s="53"/>
      <c r="R559" s="53"/>
    </row>
    <row r="560" spans="1:18" ht="13.5" customHeight="1" x14ac:dyDescent="0.3">
      <c r="A560" s="53"/>
      <c r="B560" s="78"/>
      <c r="C560" s="78"/>
      <c r="D560" s="78"/>
      <c r="E560" s="78"/>
      <c r="F560" s="53"/>
      <c r="G560" s="53"/>
      <c r="H560" s="53"/>
      <c r="I560" s="100"/>
      <c r="J560" s="53"/>
      <c r="K560" s="53"/>
      <c r="L560" s="53"/>
      <c r="M560" s="53"/>
      <c r="N560" s="53"/>
      <c r="O560" s="53"/>
      <c r="P560" s="53"/>
      <c r="Q560" s="53"/>
      <c r="R560" s="53"/>
    </row>
    <row r="561" spans="1:18" ht="13.5" customHeight="1" x14ac:dyDescent="0.3">
      <c r="A561" s="53"/>
      <c r="B561" s="78"/>
      <c r="C561" s="78"/>
      <c r="D561" s="78"/>
      <c r="E561" s="78"/>
      <c r="F561" s="53"/>
      <c r="G561" s="53"/>
      <c r="H561" s="53"/>
      <c r="I561" s="100"/>
      <c r="J561" s="53"/>
      <c r="K561" s="53"/>
      <c r="L561" s="53"/>
      <c r="M561" s="53"/>
      <c r="N561" s="53"/>
      <c r="O561" s="53"/>
      <c r="P561" s="53"/>
      <c r="Q561" s="53"/>
      <c r="R561" s="53"/>
    </row>
    <row r="562" spans="1:18" ht="13.5" customHeight="1" x14ac:dyDescent="0.3">
      <c r="A562" s="53"/>
      <c r="B562" s="78"/>
      <c r="C562" s="78"/>
      <c r="D562" s="78"/>
      <c r="E562" s="78"/>
      <c r="F562" s="53"/>
      <c r="G562" s="53"/>
      <c r="H562" s="53"/>
      <c r="I562" s="100"/>
      <c r="J562" s="53"/>
      <c r="K562" s="53"/>
      <c r="L562" s="53"/>
      <c r="M562" s="53"/>
      <c r="N562" s="53"/>
      <c r="O562" s="53"/>
      <c r="P562" s="53"/>
      <c r="Q562" s="53"/>
      <c r="R562" s="53"/>
    </row>
    <row r="563" spans="1:18" ht="13.5" customHeight="1" x14ac:dyDescent="0.3">
      <c r="A563" s="53"/>
      <c r="B563" s="78"/>
      <c r="C563" s="78"/>
      <c r="D563" s="78"/>
      <c r="E563" s="78"/>
      <c r="F563" s="53"/>
      <c r="G563" s="53"/>
      <c r="H563" s="53"/>
      <c r="I563" s="100"/>
      <c r="J563" s="53"/>
      <c r="K563" s="53"/>
      <c r="L563" s="53"/>
      <c r="M563" s="53"/>
      <c r="N563" s="53"/>
      <c r="O563" s="53"/>
      <c r="P563" s="53"/>
      <c r="Q563" s="53"/>
      <c r="R563" s="53"/>
    </row>
    <row r="564" spans="1:18" ht="13.5" customHeight="1" x14ac:dyDescent="0.3">
      <c r="A564" s="53"/>
      <c r="B564" s="78"/>
      <c r="C564" s="78"/>
      <c r="D564" s="78"/>
      <c r="E564" s="78"/>
      <c r="F564" s="53"/>
      <c r="G564" s="53"/>
      <c r="H564" s="53"/>
      <c r="I564" s="100"/>
      <c r="J564" s="53"/>
      <c r="K564" s="53"/>
      <c r="L564" s="53"/>
      <c r="M564" s="53"/>
      <c r="N564" s="53"/>
      <c r="O564" s="53"/>
      <c r="P564" s="53"/>
      <c r="Q564" s="53"/>
      <c r="R564" s="53"/>
    </row>
    <row r="565" spans="1:18" ht="13.5" customHeight="1" x14ac:dyDescent="0.3">
      <c r="A565" s="53"/>
      <c r="B565" s="78"/>
      <c r="C565" s="78"/>
      <c r="D565" s="78"/>
      <c r="E565" s="78"/>
      <c r="F565" s="53"/>
      <c r="G565" s="53"/>
      <c r="H565" s="53"/>
      <c r="I565" s="100"/>
      <c r="J565" s="53"/>
      <c r="K565" s="53"/>
      <c r="L565" s="53"/>
      <c r="M565" s="53"/>
      <c r="N565" s="53"/>
      <c r="O565" s="53"/>
      <c r="P565" s="53"/>
      <c r="Q565" s="53"/>
      <c r="R565" s="53"/>
    </row>
    <row r="566" spans="1:18" ht="13.5" customHeight="1" x14ac:dyDescent="0.3">
      <c r="A566" s="53"/>
      <c r="B566" s="78"/>
      <c r="C566" s="78"/>
      <c r="D566" s="78"/>
      <c r="E566" s="78"/>
      <c r="F566" s="53"/>
      <c r="G566" s="53"/>
      <c r="H566" s="53"/>
      <c r="I566" s="100"/>
      <c r="J566" s="53"/>
      <c r="K566" s="53"/>
      <c r="L566" s="53"/>
      <c r="M566" s="53"/>
      <c r="N566" s="53"/>
      <c r="O566" s="53"/>
      <c r="P566" s="53"/>
      <c r="Q566" s="53"/>
      <c r="R566" s="53"/>
    </row>
    <row r="567" spans="1:18" ht="13.5" customHeight="1" x14ac:dyDescent="0.3">
      <c r="A567" s="53"/>
      <c r="B567" s="78"/>
      <c r="C567" s="78"/>
      <c r="D567" s="78"/>
      <c r="E567" s="78"/>
      <c r="F567" s="53"/>
      <c r="G567" s="53"/>
      <c r="H567" s="53"/>
      <c r="I567" s="100"/>
      <c r="J567" s="53"/>
      <c r="K567" s="53"/>
      <c r="L567" s="53"/>
      <c r="M567" s="53"/>
      <c r="N567" s="53"/>
      <c r="O567" s="53"/>
      <c r="P567" s="53"/>
      <c r="Q567" s="53"/>
      <c r="R567" s="53"/>
    </row>
    <row r="568" spans="1:18" ht="13.5" customHeight="1" x14ac:dyDescent="0.3">
      <c r="A568" s="53"/>
      <c r="B568" s="78"/>
      <c r="C568" s="78"/>
      <c r="D568" s="78"/>
      <c r="E568" s="78"/>
      <c r="F568" s="53"/>
      <c r="G568" s="53"/>
      <c r="H568" s="53"/>
      <c r="I568" s="100"/>
      <c r="J568" s="53"/>
      <c r="K568" s="53"/>
      <c r="L568" s="53"/>
      <c r="M568" s="53"/>
      <c r="N568" s="53"/>
      <c r="O568" s="53"/>
      <c r="P568" s="53"/>
      <c r="Q568" s="53"/>
      <c r="R568" s="53"/>
    </row>
    <row r="569" spans="1:18" ht="13.5" customHeight="1" x14ac:dyDescent="0.3">
      <c r="A569" s="53"/>
      <c r="B569" s="78"/>
      <c r="C569" s="78"/>
      <c r="D569" s="78"/>
      <c r="E569" s="78"/>
      <c r="F569" s="53"/>
      <c r="G569" s="53"/>
      <c r="H569" s="53"/>
      <c r="I569" s="100"/>
      <c r="J569" s="53"/>
      <c r="K569" s="53"/>
      <c r="L569" s="53"/>
      <c r="M569" s="53"/>
      <c r="N569" s="53"/>
      <c r="O569" s="53"/>
      <c r="P569" s="53"/>
      <c r="Q569" s="53"/>
      <c r="R569" s="53"/>
    </row>
    <row r="570" spans="1:18" ht="13.5" customHeight="1" x14ac:dyDescent="0.3">
      <c r="A570" s="53"/>
      <c r="B570" s="78"/>
      <c r="C570" s="78"/>
      <c r="D570" s="78"/>
      <c r="E570" s="78"/>
      <c r="F570" s="53"/>
      <c r="G570" s="53"/>
      <c r="H570" s="53"/>
      <c r="I570" s="100"/>
      <c r="J570" s="53"/>
      <c r="K570" s="53"/>
      <c r="L570" s="53"/>
      <c r="M570" s="53"/>
      <c r="N570" s="53"/>
      <c r="O570" s="53"/>
      <c r="P570" s="53"/>
      <c r="Q570" s="53"/>
      <c r="R570" s="53"/>
    </row>
    <row r="571" spans="1:18" ht="13.5" customHeight="1" x14ac:dyDescent="0.3">
      <c r="A571" s="53"/>
      <c r="B571" s="78"/>
      <c r="C571" s="78"/>
      <c r="D571" s="78"/>
      <c r="E571" s="78"/>
      <c r="F571" s="53"/>
      <c r="G571" s="53"/>
      <c r="H571" s="53"/>
      <c r="I571" s="100"/>
      <c r="J571" s="53"/>
      <c r="K571" s="53"/>
      <c r="L571" s="53"/>
      <c r="M571" s="53"/>
      <c r="N571" s="53"/>
      <c r="O571" s="53"/>
      <c r="P571" s="53"/>
      <c r="Q571" s="53"/>
      <c r="R571" s="53"/>
    </row>
    <row r="572" spans="1:18" ht="13.5" customHeight="1" x14ac:dyDescent="0.3">
      <c r="A572" s="53"/>
      <c r="B572" s="78"/>
      <c r="C572" s="78"/>
      <c r="D572" s="78"/>
      <c r="E572" s="78"/>
      <c r="F572" s="53"/>
      <c r="G572" s="53"/>
      <c r="H572" s="53"/>
      <c r="I572" s="100"/>
      <c r="J572" s="53"/>
      <c r="K572" s="53"/>
      <c r="L572" s="53"/>
      <c r="M572" s="53"/>
      <c r="N572" s="53"/>
      <c r="O572" s="53"/>
      <c r="P572" s="53"/>
      <c r="Q572" s="53"/>
      <c r="R572" s="53"/>
    </row>
    <row r="573" spans="1:18" ht="13.5" customHeight="1" x14ac:dyDescent="0.3">
      <c r="A573" s="53"/>
      <c r="B573" s="78"/>
      <c r="C573" s="78"/>
      <c r="D573" s="78"/>
      <c r="E573" s="78"/>
      <c r="F573" s="53"/>
      <c r="G573" s="53"/>
      <c r="H573" s="53"/>
      <c r="I573" s="100"/>
      <c r="J573" s="53"/>
      <c r="K573" s="53"/>
      <c r="L573" s="53"/>
      <c r="M573" s="53"/>
      <c r="N573" s="53"/>
      <c r="O573" s="53"/>
      <c r="P573" s="53"/>
      <c r="Q573" s="53"/>
      <c r="R573" s="53"/>
    </row>
    <row r="574" spans="1:18" ht="13.5" customHeight="1" x14ac:dyDescent="0.3">
      <c r="A574" s="53"/>
      <c r="B574" s="78"/>
      <c r="C574" s="78"/>
      <c r="D574" s="78"/>
      <c r="E574" s="78"/>
      <c r="F574" s="53"/>
      <c r="G574" s="53"/>
      <c r="H574" s="53"/>
      <c r="I574" s="100"/>
      <c r="J574" s="53"/>
      <c r="K574" s="53"/>
      <c r="L574" s="53"/>
      <c r="M574" s="53"/>
      <c r="N574" s="53"/>
      <c r="O574" s="53"/>
      <c r="P574" s="53"/>
      <c r="Q574" s="53"/>
      <c r="R574" s="53"/>
    </row>
    <row r="575" spans="1:18" ht="13.5" customHeight="1" x14ac:dyDescent="0.3">
      <c r="A575" s="53"/>
      <c r="B575" s="78"/>
      <c r="C575" s="78"/>
      <c r="D575" s="78"/>
      <c r="E575" s="78"/>
      <c r="F575" s="53"/>
      <c r="G575" s="53"/>
      <c r="H575" s="53"/>
      <c r="I575" s="100"/>
      <c r="J575" s="53"/>
      <c r="K575" s="53"/>
      <c r="L575" s="53"/>
      <c r="M575" s="53"/>
      <c r="N575" s="53"/>
      <c r="O575" s="53"/>
      <c r="P575" s="53"/>
      <c r="Q575" s="53"/>
      <c r="R575" s="53"/>
    </row>
    <row r="576" spans="1:18" ht="13.5" customHeight="1" x14ac:dyDescent="0.3">
      <c r="A576" s="53"/>
      <c r="B576" s="78"/>
      <c r="C576" s="78"/>
      <c r="D576" s="78"/>
      <c r="E576" s="78"/>
      <c r="F576" s="53"/>
      <c r="G576" s="53"/>
      <c r="H576" s="53"/>
      <c r="I576" s="100"/>
      <c r="J576" s="53"/>
      <c r="K576" s="53"/>
      <c r="L576" s="53"/>
      <c r="M576" s="53"/>
      <c r="N576" s="53"/>
      <c r="O576" s="53"/>
      <c r="P576" s="53"/>
      <c r="Q576" s="53"/>
      <c r="R576" s="53"/>
    </row>
    <row r="577" spans="1:18" ht="13.5" customHeight="1" x14ac:dyDescent="0.3">
      <c r="A577" s="53"/>
      <c r="B577" s="78"/>
      <c r="C577" s="78"/>
      <c r="D577" s="78"/>
      <c r="E577" s="78"/>
      <c r="F577" s="53"/>
      <c r="G577" s="53"/>
      <c r="H577" s="53"/>
      <c r="I577" s="100"/>
      <c r="J577" s="53"/>
      <c r="K577" s="53"/>
      <c r="L577" s="53"/>
      <c r="M577" s="53"/>
      <c r="N577" s="53"/>
      <c r="O577" s="53"/>
      <c r="P577" s="53"/>
      <c r="Q577" s="53"/>
      <c r="R577" s="53"/>
    </row>
    <row r="578" spans="1:18" ht="13.5" customHeight="1" x14ac:dyDescent="0.3">
      <c r="A578" s="53"/>
      <c r="B578" s="78"/>
      <c r="C578" s="78"/>
      <c r="D578" s="78"/>
      <c r="E578" s="78"/>
      <c r="F578" s="53"/>
      <c r="G578" s="53"/>
      <c r="H578" s="53"/>
      <c r="I578" s="100"/>
      <c r="J578" s="53"/>
      <c r="K578" s="53"/>
      <c r="L578" s="53"/>
      <c r="M578" s="53"/>
      <c r="N578" s="53"/>
      <c r="O578" s="53"/>
      <c r="P578" s="53"/>
      <c r="Q578" s="53"/>
      <c r="R578" s="53"/>
    </row>
    <row r="579" spans="1:18" ht="13.5" customHeight="1" x14ac:dyDescent="0.3">
      <c r="A579" s="53"/>
      <c r="B579" s="78"/>
      <c r="C579" s="78"/>
      <c r="D579" s="78"/>
      <c r="E579" s="78"/>
      <c r="F579" s="53"/>
      <c r="G579" s="53"/>
      <c r="H579" s="53"/>
      <c r="I579" s="100"/>
      <c r="J579" s="53"/>
      <c r="K579" s="53"/>
      <c r="L579" s="53"/>
      <c r="M579" s="53"/>
      <c r="N579" s="53"/>
      <c r="O579" s="53"/>
      <c r="P579" s="53"/>
      <c r="Q579" s="53"/>
      <c r="R579" s="53"/>
    </row>
    <row r="580" spans="1:18" ht="13.5" customHeight="1" x14ac:dyDescent="0.3">
      <c r="A580" s="53"/>
      <c r="B580" s="78"/>
      <c r="C580" s="78"/>
      <c r="D580" s="78"/>
      <c r="E580" s="78"/>
      <c r="F580" s="53"/>
      <c r="G580" s="53"/>
      <c r="H580" s="53"/>
      <c r="I580" s="100"/>
      <c r="J580" s="53"/>
      <c r="K580" s="53"/>
      <c r="L580" s="53"/>
      <c r="M580" s="53"/>
      <c r="N580" s="53"/>
      <c r="O580" s="53"/>
      <c r="P580" s="53"/>
      <c r="Q580" s="53"/>
      <c r="R580" s="53"/>
    </row>
    <row r="581" spans="1:18" ht="13.5" customHeight="1" x14ac:dyDescent="0.3">
      <c r="A581" s="53"/>
      <c r="B581" s="78"/>
      <c r="C581" s="78"/>
      <c r="D581" s="78"/>
      <c r="E581" s="78"/>
      <c r="F581" s="53"/>
      <c r="G581" s="53"/>
      <c r="H581" s="53"/>
      <c r="I581" s="100"/>
      <c r="J581" s="53"/>
      <c r="K581" s="53"/>
      <c r="L581" s="53"/>
      <c r="M581" s="53"/>
      <c r="N581" s="53"/>
      <c r="O581" s="53"/>
      <c r="P581" s="53"/>
      <c r="Q581" s="53"/>
      <c r="R581" s="53"/>
    </row>
    <row r="582" spans="1:18" ht="13.5" customHeight="1" x14ac:dyDescent="0.3">
      <c r="A582" s="53"/>
      <c r="B582" s="78"/>
      <c r="C582" s="78"/>
      <c r="D582" s="78"/>
      <c r="E582" s="78"/>
      <c r="F582" s="53"/>
      <c r="G582" s="53"/>
      <c r="H582" s="53"/>
      <c r="I582" s="100"/>
      <c r="J582" s="53"/>
      <c r="K582" s="53"/>
      <c r="L582" s="53"/>
      <c r="M582" s="53"/>
      <c r="N582" s="53"/>
      <c r="O582" s="53"/>
      <c r="P582" s="53"/>
      <c r="Q582" s="53"/>
      <c r="R582" s="53"/>
    </row>
    <row r="583" spans="1:18" ht="13.5" customHeight="1" x14ac:dyDescent="0.3">
      <c r="A583" s="53"/>
      <c r="B583" s="78"/>
      <c r="C583" s="78"/>
      <c r="D583" s="78"/>
      <c r="E583" s="78"/>
      <c r="F583" s="53"/>
      <c r="G583" s="53"/>
      <c r="H583" s="53"/>
      <c r="I583" s="100"/>
      <c r="J583" s="53"/>
      <c r="K583" s="53"/>
      <c r="L583" s="53"/>
      <c r="M583" s="53"/>
      <c r="N583" s="53"/>
      <c r="O583" s="53"/>
      <c r="P583" s="53"/>
      <c r="Q583" s="53"/>
      <c r="R583" s="53"/>
    </row>
    <row r="584" spans="1:18" ht="13.5" customHeight="1" x14ac:dyDescent="0.3">
      <c r="A584" s="53"/>
      <c r="B584" s="78"/>
      <c r="C584" s="78"/>
      <c r="D584" s="78"/>
      <c r="E584" s="78"/>
      <c r="F584" s="53"/>
      <c r="G584" s="53"/>
      <c r="H584" s="53"/>
      <c r="I584" s="100"/>
      <c r="J584" s="53"/>
      <c r="K584" s="53"/>
      <c r="L584" s="53"/>
      <c r="M584" s="53"/>
      <c r="N584" s="53"/>
      <c r="O584" s="53"/>
      <c r="P584" s="53"/>
      <c r="Q584" s="53"/>
      <c r="R584" s="53"/>
    </row>
    <row r="585" spans="1:18" ht="13.5" customHeight="1" x14ac:dyDescent="0.3">
      <c r="A585" s="53"/>
      <c r="B585" s="78"/>
      <c r="C585" s="78"/>
      <c r="D585" s="78"/>
      <c r="E585" s="78"/>
      <c r="F585" s="53"/>
      <c r="G585" s="53"/>
      <c r="H585" s="53"/>
      <c r="I585" s="100"/>
      <c r="J585" s="53"/>
      <c r="K585" s="53"/>
      <c r="L585" s="53"/>
      <c r="M585" s="53"/>
      <c r="N585" s="53"/>
      <c r="O585" s="53"/>
      <c r="P585" s="53"/>
      <c r="Q585" s="53"/>
      <c r="R585" s="53"/>
    </row>
    <row r="586" spans="1:18" ht="13.5" customHeight="1" x14ac:dyDescent="0.3">
      <c r="A586" s="53"/>
      <c r="B586" s="78"/>
      <c r="C586" s="78"/>
      <c r="D586" s="78"/>
      <c r="E586" s="78"/>
      <c r="F586" s="53"/>
      <c r="G586" s="53"/>
      <c r="H586" s="53"/>
      <c r="I586" s="100"/>
      <c r="J586" s="53"/>
      <c r="K586" s="53"/>
      <c r="L586" s="53"/>
      <c r="M586" s="53"/>
      <c r="N586" s="53"/>
      <c r="O586" s="53"/>
      <c r="P586" s="53"/>
      <c r="Q586" s="53"/>
      <c r="R586" s="53"/>
    </row>
    <row r="587" spans="1:18" ht="13.5" customHeight="1" x14ac:dyDescent="0.3">
      <c r="A587" s="53"/>
      <c r="B587" s="78"/>
      <c r="C587" s="78"/>
      <c r="D587" s="78"/>
      <c r="E587" s="78"/>
      <c r="F587" s="53"/>
      <c r="G587" s="53"/>
      <c r="H587" s="53"/>
      <c r="I587" s="100"/>
      <c r="J587" s="53"/>
      <c r="K587" s="53"/>
      <c r="L587" s="53"/>
      <c r="M587" s="53"/>
      <c r="N587" s="53"/>
      <c r="O587" s="53"/>
      <c r="P587" s="53"/>
      <c r="Q587" s="53"/>
      <c r="R587" s="53"/>
    </row>
    <row r="588" spans="1:18" ht="13.5" customHeight="1" x14ac:dyDescent="0.3">
      <c r="A588" s="53"/>
      <c r="B588" s="78"/>
      <c r="C588" s="78"/>
      <c r="D588" s="78"/>
      <c r="E588" s="78"/>
      <c r="F588" s="53"/>
      <c r="G588" s="53"/>
      <c r="H588" s="53"/>
      <c r="I588" s="100"/>
      <c r="J588" s="53"/>
      <c r="K588" s="53"/>
      <c r="L588" s="53"/>
      <c r="M588" s="53"/>
      <c r="N588" s="53"/>
      <c r="O588" s="53"/>
      <c r="P588" s="53"/>
      <c r="Q588" s="53"/>
      <c r="R588" s="53"/>
    </row>
    <row r="589" spans="1:18" ht="13.5" customHeight="1" x14ac:dyDescent="0.3">
      <c r="A589" s="53"/>
      <c r="B589" s="78"/>
      <c r="C589" s="78"/>
      <c r="D589" s="78"/>
      <c r="E589" s="78"/>
      <c r="F589" s="53"/>
      <c r="G589" s="53"/>
      <c r="H589" s="53"/>
      <c r="I589" s="100"/>
      <c r="J589" s="53"/>
      <c r="K589" s="53"/>
      <c r="L589" s="53"/>
      <c r="M589" s="53"/>
      <c r="N589" s="53"/>
      <c r="O589" s="53"/>
      <c r="P589" s="53"/>
      <c r="Q589" s="53"/>
      <c r="R589" s="53"/>
    </row>
    <row r="590" spans="1:18" ht="13.5" customHeight="1" x14ac:dyDescent="0.3">
      <c r="A590" s="53"/>
      <c r="B590" s="78"/>
      <c r="C590" s="78"/>
      <c r="D590" s="78"/>
      <c r="E590" s="78"/>
      <c r="F590" s="53"/>
      <c r="G590" s="53"/>
      <c r="H590" s="53"/>
      <c r="I590" s="100"/>
      <c r="J590" s="53"/>
      <c r="K590" s="53"/>
      <c r="L590" s="53"/>
      <c r="M590" s="53"/>
      <c r="N590" s="53"/>
      <c r="O590" s="53"/>
      <c r="P590" s="53"/>
      <c r="Q590" s="53"/>
      <c r="R590" s="53"/>
    </row>
    <row r="591" spans="1:18" ht="13.5" customHeight="1" x14ac:dyDescent="0.3">
      <c r="A591" s="53"/>
      <c r="B591" s="78"/>
      <c r="C591" s="78"/>
      <c r="D591" s="78"/>
      <c r="E591" s="78"/>
      <c r="F591" s="53"/>
      <c r="G591" s="53"/>
      <c r="H591" s="53"/>
      <c r="I591" s="100"/>
      <c r="J591" s="53"/>
      <c r="K591" s="53"/>
      <c r="L591" s="53"/>
      <c r="M591" s="53"/>
      <c r="N591" s="53"/>
      <c r="O591" s="53"/>
      <c r="P591" s="53"/>
      <c r="Q591" s="53"/>
      <c r="R591" s="53"/>
    </row>
    <row r="592" spans="1:18" ht="13.5" customHeight="1" x14ac:dyDescent="0.3">
      <c r="A592" s="53"/>
      <c r="B592" s="78"/>
      <c r="C592" s="78"/>
      <c r="D592" s="78"/>
      <c r="E592" s="78"/>
      <c r="F592" s="53"/>
      <c r="G592" s="53"/>
      <c r="H592" s="53"/>
      <c r="I592" s="100"/>
      <c r="J592" s="53"/>
      <c r="K592" s="53"/>
      <c r="L592" s="53"/>
      <c r="M592" s="53"/>
      <c r="N592" s="53"/>
      <c r="O592" s="53"/>
      <c r="P592" s="53"/>
      <c r="Q592" s="53"/>
      <c r="R592" s="53"/>
    </row>
    <row r="593" spans="1:18" ht="13.5" customHeight="1" x14ac:dyDescent="0.3">
      <c r="A593" s="53"/>
      <c r="B593" s="78"/>
      <c r="C593" s="78"/>
      <c r="D593" s="78"/>
      <c r="E593" s="78"/>
      <c r="F593" s="53"/>
      <c r="G593" s="53"/>
      <c r="H593" s="53"/>
      <c r="I593" s="100"/>
      <c r="J593" s="53"/>
      <c r="K593" s="53"/>
      <c r="L593" s="53"/>
      <c r="M593" s="53"/>
      <c r="N593" s="53"/>
      <c r="O593" s="53"/>
      <c r="P593" s="53"/>
      <c r="Q593" s="53"/>
      <c r="R593" s="53"/>
    </row>
    <row r="594" spans="1:18" ht="13.5" customHeight="1" x14ac:dyDescent="0.3">
      <c r="A594" s="53"/>
      <c r="B594" s="78"/>
      <c r="C594" s="78"/>
      <c r="D594" s="78"/>
      <c r="E594" s="78"/>
      <c r="F594" s="53"/>
      <c r="G594" s="53"/>
      <c r="H594" s="53"/>
      <c r="I594" s="100"/>
      <c r="J594" s="53"/>
      <c r="K594" s="53"/>
      <c r="L594" s="53"/>
      <c r="M594" s="53"/>
      <c r="N594" s="53"/>
      <c r="O594" s="53"/>
      <c r="P594" s="53"/>
      <c r="Q594" s="53"/>
      <c r="R594" s="53"/>
    </row>
    <row r="595" spans="1:18" ht="13.5" customHeight="1" x14ac:dyDescent="0.3">
      <c r="A595" s="53"/>
      <c r="B595" s="78"/>
      <c r="C595" s="78"/>
      <c r="D595" s="78"/>
      <c r="E595" s="78"/>
      <c r="F595" s="53"/>
      <c r="G595" s="53"/>
      <c r="H595" s="53"/>
      <c r="I595" s="100"/>
      <c r="J595" s="53"/>
      <c r="K595" s="53"/>
      <c r="L595" s="53"/>
      <c r="M595" s="53"/>
      <c r="N595" s="53"/>
      <c r="O595" s="53"/>
      <c r="P595" s="53"/>
      <c r="Q595" s="53"/>
      <c r="R595" s="53"/>
    </row>
    <row r="596" spans="1:18" ht="13.5" customHeight="1" x14ac:dyDescent="0.3">
      <c r="A596" s="53"/>
      <c r="B596" s="78"/>
      <c r="C596" s="78"/>
      <c r="D596" s="78"/>
      <c r="E596" s="78"/>
      <c r="F596" s="53"/>
      <c r="G596" s="53"/>
      <c r="H596" s="53"/>
      <c r="I596" s="100"/>
      <c r="J596" s="53"/>
      <c r="K596" s="53"/>
      <c r="L596" s="53"/>
      <c r="M596" s="53"/>
      <c r="N596" s="53"/>
      <c r="O596" s="53"/>
      <c r="P596" s="53"/>
      <c r="Q596" s="53"/>
      <c r="R596" s="53"/>
    </row>
    <row r="597" spans="1:18" ht="13.5" customHeight="1" x14ac:dyDescent="0.3">
      <c r="A597" s="53"/>
      <c r="B597" s="78"/>
      <c r="C597" s="78"/>
      <c r="D597" s="78"/>
      <c r="E597" s="78"/>
      <c r="F597" s="53"/>
      <c r="G597" s="53"/>
      <c r="H597" s="53"/>
      <c r="I597" s="100"/>
      <c r="J597" s="53"/>
      <c r="K597" s="53"/>
      <c r="L597" s="53"/>
      <c r="M597" s="53"/>
      <c r="N597" s="53"/>
      <c r="O597" s="53"/>
      <c r="P597" s="53"/>
      <c r="Q597" s="53"/>
      <c r="R597" s="53"/>
    </row>
    <row r="598" spans="1:18" ht="13.5" customHeight="1" x14ac:dyDescent="0.3">
      <c r="A598" s="53"/>
      <c r="B598" s="78"/>
      <c r="C598" s="78"/>
      <c r="D598" s="78"/>
      <c r="E598" s="78"/>
      <c r="F598" s="53"/>
      <c r="G598" s="53"/>
      <c r="H598" s="53"/>
      <c r="I598" s="100"/>
      <c r="J598" s="53"/>
      <c r="K598" s="53"/>
      <c r="L598" s="53"/>
      <c r="M598" s="53"/>
      <c r="N598" s="53"/>
      <c r="O598" s="53"/>
      <c r="P598" s="53"/>
      <c r="Q598" s="53"/>
      <c r="R598" s="53"/>
    </row>
    <row r="599" spans="1:18" ht="13.5" customHeight="1" x14ac:dyDescent="0.3">
      <c r="A599" s="53"/>
      <c r="B599" s="78"/>
      <c r="C599" s="78"/>
      <c r="D599" s="78"/>
      <c r="E599" s="78"/>
      <c r="F599" s="53"/>
      <c r="G599" s="53"/>
      <c r="H599" s="53"/>
      <c r="I599" s="100"/>
      <c r="J599" s="53"/>
      <c r="K599" s="53"/>
      <c r="L599" s="53"/>
      <c r="M599" s="53"/>
      <c r="N599" s="53"/>
      <c r="O599" s="53"/>
      <c r="P599" s="53"/>
      <c r="Q599" s="53"/>
      <c r="R599" s="53"/>
    </row>
    <row r="600" spans="1:18" ht="13.5" customHeight="1" x14ac:dyDescent="0.3">
      <c r="A600" s="53"/>
      <c r="B600" s="78"/>
      <c r="C600" s="78"/>
      <c r="D600" s="78"/>
      <c r="E600" s="78"/>
      <c r="F600" s="53"/>
      <c r="G600" s="53"/>
      <c r="H600" s="53"/>
      <c r="I600" s="100"/>
      <c r="J600" s="53"/>
      <c r="K600" s="53"/>
      <c r="L600" s="53"/>
      <c r="M600" s="53"/>
      <c r="N600" s="53"/>
      <c r="O600" s="53"/>
      <c r="P600" s="53"/>
      <c r="Q600" s="53"/>
      <c r="R600" s="53"/>
    </row>
    <row r="601" spans="1:18" ht="13.5" customHeight="1" x14ac:dyDescent="0.3">
      <c r="A601" s="53"/>
      <c r="B601" s="78"/>
      <c r="C601" s="78"/>
      <c r="D601" s="78"/>
      <c r="E601" s="78"/>
      <c r="F601" s="53"/>
      <c r="G601" s="53"/>
      <c r="H601" s="53"/>
      <c r="I601" s="100"/>
      <c r="J601" s="53"/>
      <c r="K601" s="53"/>
      <c r="L601" s="53"/>
      <c r="M601" s="53"/>
      <c r="N601" s="53"/>
      <c r="O601" s="53"/>
      <c r="P601" s="53"/>
      <c r="Q601" s="53"/>
      <c r="R601" s="53"/>
    </row>
    <row r="602" spans="1:18" ht="13.5" customHeight="1" x14ac:dyDescent="0.3">
      <c r="A602" s="53"/>
      <c r="B602" s="78"/>
      <c r="C602" s="78"/>
      <c r="D602" s="78"/>
      <c r="E602" s="78"/>
      <c r="F602" s="53"/>
      <c r="G602" s="53"/>
      <c r="H602" s="53"/>
      <c r="I602" s="100"/>
      <c r="J602" s="53"/>
      <c r="K602" s="53"/>
      <c r="L602" s="53"/>
      <c r="M602" s="53"/>
      <c r="N602" s="53"/>
      <c r="O602" s="53"/>
      <c r="P602" s="53"/>
      <c r="Q602" s="53"/>
      <c r="R602" s="53"/>
    </row>
    <row r="603" spans="1:18" ht="13.5" customHeight="1" x14ac:dyDescent="0.3">
      <c r="A603" s="53"/>
      <c r="B603" s="78"/>
      <c r="C603" s="78"/>
      <c r="D603" s="78"/>
      <c r="E603" s="78"/>
      <c r="F603" s="53"/>
      <c r="G603" s="53"/>
      <c r="H603" s="53"/>
      <c r="I603" s="100"/>
      <c r="J603" s="53"/>
      <c r="K603" s="53"/>
      <c r="L603" s="53"/>
      <c r="M603" s="53"/>
      <c r="N603" s="53"/>
      <c r="O603" s="53"/>
      <c r="P603" s="53"/>
      <c r="Q603" s="53"/>
      <c r="R603" s="53"/>
    </row>
    <row r="604" spans="1:18" ht="13.5" customHeight="1" x14ac:dyDescent="0.3">
      <c r="A604" s="53"/>
      <c r="B604" s="78"/>
      <c r="C604" s="78"/>
      <c r="D604" s="78"/>
      <c r="E604" s="78"/>
      <c r="F604" s="53"/>
      <c r="G604" s="53"/>
      <c r="H604" s="53"/>
      <c r="I604" s="100"/>
      <c r="J604" s="53"/>
      <c r="K604" s="53"/>
      <c r="L604" s="53"/>
      <c r="M604" s="53"/>
      <c r="N604" s="53"/>
      <c r="O604" s="53"/>
      <c r="P604" s="53"/>
      <c r="Q604" s="53"/>
      <c r="R604" s="53"/>
    </row>
    <row r="605" spans="1:18" ht="13.5" customHeight="1" x14ac:dyDescent="0.3">
      <c r="A605" s="53"/>
      <c r="B605" s="78"/>
      <c r="C605" s="78"/>
      <c r="D605" s="78"/>
      <c r="E605" s="78"/>
      <c r="F605" s="53"/>
      <c r="G605" s="53"/>
      <c r="H605" s="53"/>
      <c r="I605" s="100"/>
      <c r="J605" s="53"/>
      <c r="K605" s="53"/>
      <c r="L605" s="53"/>
      <c r="M605" s="53"/>
      <c r="N605" s="53"/>
      <c r="O605" s="53"/>
      <c r="P605" s="53"/>
      <c r="Q605" s="53"/>
      <c r="R605" s="53"/>
    </row>
    <row r="606" spans="1:18" ht="13.5" customHeight="1" x14ac:dyDescent="0.3">
      <c r="A606" s="53"/>
      <c r="B606" s="78"/>
      <c r="C606" s="78"/>
      <c r="D606" s="78"/>
      <c r="E606" s="78"/>
      <c r="F606" s="53"/>
      <c r="G606" s="53"/>
      <c r="H606" s="53"/>
      <c r="I606" s="100"/>
      <c r="J606" s="53"/>
      <c r="K606" s="53"/>
      <c r="L606" s="53"/>
      <c r="M606" s="53"/>
      <c r="N606" s="53"/>
      <c r="O606" s="53"/>
      <c r="P606" s="53"/>
      <c r="Q606" s="53"/>
      <c r="R606" s="53"/>
    </row>
    <row r="607" spans="1:18" ht="13.5" customHeight="1" x14ac:dyDescent="0.3">
      <c r="A607" s="53"/>
      <c r="B607" s="78"/>
      <c r="C607" s="78"/>
      <c r="D607" s="78"/>
      <c r="E607" s="78"/>
      <c r="F607" s="53"/>
      <c r="G607" s="53"/>
      <c r="H607" s="53"/>
      <c r="I607" s="100"/>
      <c r="J607" s="53"/>
      <c r="K607" s="53"/>
      <c r="L607" s="53"/>
      <c r="M607" s="53"/>
      <c r="N607" s="53"/>
      <c r="O607" s="53"/>
      <c r="P607" s="53"/>
      <c r="Q607" s="53"/>
      <c r="R607" s="53"/>
    </row>
    <row r="608" spans="1:18" ht="13.5" customHeight="1" x14ac:dyDescent="0.3">
      <c r="A608" s="53"/>
      <c r="B608" s="78"/>
      <c r="C608" s="78"/>
      <c r="D608" s="78"/>
      <c r="E608" s="78"/>
      <c r="F608" s="53"/>
      <c r="G608" s="53"/>
      <c r="H608" s="53"/>
      <c r="I608" s="100"/>
      <c r="J608" s="53"/>
      <c r="K608" s="53"/>
      <c r="L608" s="53"/>
      <c r="M608" s="53"/>
      <c r="N608" s="53"/>
      <c r="O608" s="53"/>
      <c r="P608" s="53"/>
      <c r="Q608" s="53"/>
      <c r="R608" s="53"/>
    </row>
    <row r="609" spans="1:18" ht="13.5" customHeight="1" x14ac:dyDescent="0.3">
      <c r="A609" s="53"/>
      <c r="B609" s="78"/>
      <c r="C609" s="78"/>
      <c r="D609" s="78"/>
      <c r="E609" s="78"/>
      <c r="F609" s="53"/>
      <c r="G609" s="53"/>
      <c r="H609" s="53"/>
      <c r="I609" s="100"/>
      <c r="J609" s="53"/>
      <c r="K609" s="53"/>
      <c r="L609" s="53"/>
      <c r="M609" s="53"/>
      <c r="N609" s="53"/>
      <c r="O609" s="53"/>
      <c r="P609" s="53"/>
      <c r="Q609" s="53"/>
      <c r="R609" s="53"/>
    </row>
    <row r="610" spans="1:18" ht="13.5" customHeight="1" x14ac:dyDescent="0.3">
      <c r="A610" s="53"/>
      <c r="B610" s="78"/>
      <c r="C610" s="78"/>
      <c r="D610" s="78"/>
      <c r="E610" s="78"/>
      <c r="F610" s="53"/>
      <c r="G610" s="53"/>
      <c r="H610" s="53"/>
      <c r="I610" s="100"/>
      <c r="J610" s="53"/>
      <c r="K610" s="53"/>
      <c r="L610" s="53"/>
      <c r="M610" s="53"/>
      <c r="N610" s="53"/>
      <c r="O610" s="53"/>
      <c r="P610" s="53"/>
      <c r="Q610" s="53"/>
      <c r="R610" s="53"/>
    </row>
    <row r="611" spans="1:18" ht="13.5" customHeight="1" x14ac:dyDescent="0.3">
      <c r="A611" s="53"/>
      <c r="B611" s="78"/>
      <c r="C611" s="78"/>
      <c r="D611" s="78"/>
      <c r="E611" s="78"/>
      <c r="F611" s="53"/>
      <c r="G611" s="53"/>
      <c r="H611" s="53"/>
      <c r="I611" s="100"/>
      <c r="J611" s="53"/>
      <c r="K611" s="53"/>
      <c r="L611" s="53"/>
      <c r="M611" s="53"/>
      <c r="N611" s="53"/>
      <c r="O611" s="53"/>
      <c r="P611" s="53"/>
      <c r="Q611" s="53"/>
      <c r="R611" s="53"/>
    </row>
    <row r="612" spans="1:18" ht="13.5" customHeight="1" x14ac:dyDescent="0.3">
      <c r="A612" s="53"/>
      <c r="B612" s="78"/>
      <c r="C612" s="78"/>
      <c r="D612" s="78"/>
      <c r="E612" s="78"/>
      <c r="F612" s="53"/>
      <c r="G612" s="53"/>
      <c r="H612" s="53"/>
      <c r="I612" s="100"/>
      <c r="J612" s="53"/>
      <c r="K612" s="53"/>
      <c r="L612" s="53"/>
      <c r="M612" s="53"/>
      <c r="N612" s="53"/>
      <c r="O612" s="53"/>
      <c r="P612" s="53"/>
      <c r="Q612" s="53"/>
      <c r="R612" s="53"/>
    </row>
    <row r="613" spans="1:18" ht="13.5" customHeight="1" x14ac:dyDescent="0.3">
      <c r="A613" s="53"/>
      <c r="B613" s="78"/>
      <c r="C613" s="78"/>
      <c r="D613" s="78"/>
      <c r="E613" s="78"/>
      <c r="F613" s="53"/>
      <c r="G613" s="53"/>
      <c r="H613" s="53"/>
      <c r="I613" s="100"/>
      <c r="J613" s="53"/>
      <c r="K613" s="53"/>
      <c r="L613" s="53"/>
      <c r="M613" s="53"/>
      <c r="N613" s="53"/>
      <c r="O613" s="53"/>
      <c r="P613" s="53"/>
      <c r="Q613" s="53"/>
      <c r="R613" s="53"/>
    </row>
    <row r="614" spans="1:18" ht="13.5" customHeight="1" x14ac:dyDescent="0.3">
      <c r="A614" s="53"/>
      <c r="B614" s="78"/>
      <c r="C614" s="78"/>
      <c r="D614" s="78"/>
      <c r="E614" s="78"/>
      <c r="F614" s="53"/>
      <c r="G614" s="53"/>
      <c r="H614" s="53"/>
      <c r="I614" s="100"/>
      <c r="J614" s="53"/>
      <c r="K614" s="53"/>
      <c r="L614" s="53"/>
      <c r="M614" s="53"/>
      <c r="N614" s="53"/>
      <c r="O614" s="53"/>
      <c r="P614" s="53"/>
      <c r="Q614" s="53"/>
      <c r="R614" s="53"/>
    </row>
    <row r="615" spans="1:18" ht="13.5" customHeight="1" x14ac:dyDescent="0.3">
      <c r="A615" s="53"/>
      <c r="B615" s="78"/>
      <c r="C615" s="78"/>
      <c r="D615" s="78"/>
      <c r="E615" s="78"/>
      <c r="F615" s="53"/>
      <c r="G615" s="53"/>
      <c r="H615" s="53"/>
      <c r="I615" s="100"/>
      <c r="J615" s="53"/>
      <c r="K615" s="53"/>
      <c r="L615" s="53"/>
      <c r="M615" s="53"/>
      <c r="N615" s="53"/>
      <c r="O615" s="53"/>
      <c r="P615" s="53"/>
      <c r="Q615" s="53"/>
      <c r="R615" s="53"/>
    </row>
    <row r="616" spans="1:18" ht="13.5" customHeight="1" x14ac:dyDescent="0.3">
      <c r="A616" s="53"/>
      <c r="B616" s="78"/>
      <c r="C616" s="78"/>
      <c r="D616" s="78"/>
      <c r="E616" s="78"/>
      <c r="F616" s="53"/>
      <c r="G616" s="53"/>
      <c r="H616" s="53"/>
      <c r="I616" s="100"/>
      <c r="J616" s="53"/>
      <c r="K616" s="53"/>
      <c r="L616" s="53"/>
      <c r="M616" s="53"/>
      <c r="N616" s="53"/>
      <c r="O616" s="53"/>
      <c r="P616" s="53"/>
      <c r="Q616" s="53"/>
      <c r="R616" s="53"/>
    </row>
    <row r="617" spans="1:18" ht="13.5" customHeight="1" x14ac:dyDescent="0.3">
      <c r="A617" s="53"/>
      <c r="B617" s="78"/>
      <c r="C617" s="78"/>
      <c r="D617" s="78"/>
      <c r="E617" s="78"/>
      <c r="F617" s="53"/>
      <c r="G617" s="53"/>
      <c r="H617" s="53"/>
      <c r="I617" s="100"/>
      <c r="J617" s="53"/>
      <c r="K617" s="53"/>
      <c r="L617" s="53"/>
      <c r="M617" s="53"/>
      <c r="N617" s="53"/>
      <c r="O617" s="53"/>
      <c r="P617" s="53"/>
      <c r="Q617" s="53"/>
      <c r="R617" s="53"/>
    </row>
    <row r="618" spans="1:18" ht="13.5" customHeight="1" x14ac:dyDescent="0.3">
      <c r="A618" s="53"/>
      <c r="B618" s="78"/>
      <c r="C618" s="78"/>
      <c r="D618" s="78"/>
      <c r="E618" s="78"/>
      <c r="F618" s="53"/>
      <c r="G618" s="53"/>
      <c r="H618" s="53"/>
      <c r="I618" s="100"/>
      <c r="J618" s="53"/>
      <c r="K618" s="53"/>
      <c r="L618" s="53"/>
      <c r="M618" s="53"/>
      <c r="N618" s="53"/>
      <c r="O618" s="53"/>
      <c r="P618" s="53"/>
      <c r="Q618" s="53"/>
      <c r="R618" s="53"/>
    </row>
    <row r="619" spans="1:18" ht="13.5" customHeight="1" x14ac:dyDescent="0.3">
      <c r="A619" s="53"/>
      <c r="B619" s="78"/>
      <c r="C619" s="78"/>
      <c r="D619" s="78"/>
      <c r="E619" s="78"/>
      <c r="F619" s="53"/>
      <c r="G619" s="53"/>
      <c r="H619" s="53"/>
      <c r="I619" s="100"/>
      <c r="J619" s="53"/>
      <c r="K619" s="53"/>
      <c r="L619" s="53"/>
      <c r="M619" s="53"/>
      <c r="N619" s="53"/>
      <c r="O619" s="53"/>
      <c r="P619" s="53"/>
      <c r="Q619" s="53"/>
      <c r="R619" s="53"/>
    </row>
    <row r="620" spans="1:18" ht="13.5" customHeight="1" x14ac:dyDescent="0.3">
      <c r="A620" s="53"/>
      <c r="B620" s="78"/>
      <c r="C620" s="78"/>
      <c r="D620" s="78"/>
      <c r="E620" s="78"/>
      <c r="F620" s="53"/>
      <c r="G620" s="53"/>
      <c r="H620" s="53"/>
      <c r="I620" s="100"/>
      <c r="J620" s="53"/>
      <c r="K620" s="53"/>
      <c r="L620" s="53"/>
      <c r="M620" s="53"/>
      <c r="N620" s="53"/>
      <c r="O620" s="53"/>
      <c r="P620" s="53"/>
      <c r="Q620" s="53"/>
      <c r="R620" s="53"/>
    </row>
    <row r="621" spans="1:18" ht="13.5" customHeight="1" x14ac:dyDescent="0.3">
      <c r="A621" s="53"/>
      <c r="B621" s="78"/>
      <c r="C621" s="78"/>
      <c r="D621" s="78"/>
      <c r="E621" s="78"/>
      <c r="F621" s="53"/>
      <c r="G621" s="53"/>
      <c r="H621" s="53"/>
      <c r="I621" s="100"/>
      <c r="J621" s="53"/>
      <c r="K621" s="53"/>
      <c r="L621" s="53"/>
      <c r="M621" s="53"/>
      <c r="N621" s="53"/>
      <c r="O621" s="53"/>
      <c r="P621" s="53"/>
      <c r="Q621" s="53"/>
      <c r="R621" s="53"/>
    </row>
    <row r="622" spans="1:18" ht="13.5" customHeight="1" x14ac:dyDescent="0.3">
      <c r="A622" s="53"/>
      <c r="B622" s="78"/>
      <c r="C622" s="78"/>
      <c r="D622" s="78"/>
      <c r="E622" s="78"/>
      <c r="F622" s="53"/>
      <c r="G622" s="53"/>
      <c r="H622" s="53"/>
      <c r="I622" s="100"/>
      <c r="J622" s="53"/>
      <c r="K622" s="53"/>
      <c r="L622" s="53"/>
      <c r="M622" s="53"/>
      <c r="N622" s="53"/>
      <c r="O622" s="53"/>
      <c r="P622" s="53"/>
      <c r="Q622" s="53"/>
      <c r="R622" s="53"/>
    </row>
    <row r="623" spans="1:18" ht="13.5" customHeight="1" x14ac:dyDescent="0.3">
      <c r="A623" s="53"/>
      <c r="B623" s="78"/>
      <c r="C623" s="78"/>
      <c r="D623" s="78"/>
      <c r="E623" s="78"/>
      <c r="F623" s="53"/>
      <c r="G623" s="53"/>
      <c r="H623" s="53"/>
      <c r="I623" s="100"/>
      <c r="J623" s="53"/>
      <c r="K623" s="53"/>
      <c r="L623" s="53"/>
      <c r="M623" s="53"/>
      <c r="N623" s="53"/>
      <c r="O623" s="53"/>
      <c r="P623" s="53"/>
      <c r="Q623" s="53"/>
      <c r="R623" s="53"/>
    </row>
    <row r="624" spans="1:18" ht="13.5" customHeight="1" x14ac:dyDescent="0.3">
      <c r="A624" s="53"/>
      <c r="B624" s="78"/>
      <c r="C624" s="78"/>
      <c r="D624" s="78"/>
      <c r="E624" s="78"/>
      <c r="F624" s="53"/>
      <c r="G624" s="53"/>
      <c r="H624" s="53"/>
      <c r="I624" s="100"/>
      <c r="J624" s="53"/>
      <c r="K624" s="53"/>
      <c r="L624" s="53"/>
      <c r="M624" s="53"/>
      <c r="N624" s="53"/>
      <c r="O624" s="53"/>
      <c r="P624" s="53"/>
      <c r="Q624" s="53"/>
      <c r="R624" s="53"/>
    </row>
    <row r="625" spans="1:18" ht="13.5" customHeight="1" x14ac:dyDescent="0.3">
      <c r="A625" s="53"/>
      <c r="B625" s="78"/>
      <c r="C625" s="78"/>
      <c r="D625" s="78"/>
      <c r="E625" s="78"/>
      <c r="F625" s="53"/>
      <c r="G625" s="53"/>
      <c r="H625" s="53"/>
      <c r="I625" s="100"/>
      <c r="J625" s="53"/>
      <c r="K625" s="53"/>
      <c r="L625" s="53"/>
      <c r="M625" s="53"/>
      <c r="N625" s="53"/>
      <c r="O625" s="53"/>
      <c r="P625" s="53"/>
      <c r="Q625" s="53"/>
      <c r="R625" s="53"/>
    </row>
    <row r="626" spans="1:18" ht="13.5" customHeight="1" x14ac:dyDescent="0.3">
      <c r="A626" s="53"/>
      <c r="B626" s="78"/>
      <c r="C626" s="78"/>
      <c r="D626" s="78"/>
      <c r="E626" s="78"/>
      <c r="F626" s="53"/>
      <c r="G626" s="53"/>
      <c r="H626" s="53"/>
      <c r="I626" s="100"/>
      <c r="J626" s="53"/>
      <c r="K626" s="53"/>
      <c r="L626" s="53"/>
      <c r="M626" s="53"/>
      <c r="N626" s="53"/>
      <c r="O626" s="53"/>
      <c r="P626" s="53"/>
      <c r="Q626" s="53"/>
      <c r="R626" s="53"/>
    </row>
    <row r="627" spans="1:18" ht="13.5" customHeight="1" x14ac:dyDescent="0.3">
      <c r="A627" s="53"/>
      <c r="B627" s="78"/>
      <c r="C627" s="78"/>
      <c r="D627" s="78"/>
      <c r="E627" s="78"/>
      <c r="F627" s="53"/>
      <c r="G627" s="53"/>
      <c r="H627" s="53"/>
      <c r="I627" s="100"/>
      <c r="J627" s="53"/>
      <c r="K627" s="53"/>
      <c r="L627" s="53"/>
      <c r="M627" s="53"/>
      <c r="N627" s="53"/>
      <c r="O627" s="53"/>
      <c r="P627" s="53"/>
      <c r="Q627" s="53"/>
      <c r="R627" s="53"/>
    </row>
    <row r="628" spans="1:18" ht="13.5" customHeight="1" x14ac:dyDescent="0.3">
      <c r="A628" s="53"/>
      <c r="B628" s="78"/>
      <c r="C628" s="78"/>
      <c r="D628" s="78"/>
      <c r="E628" s="78"/>
      <c r="F628" s="53"/>
      <c r="G628" s="53"/>
      <c r="H628" s="53"/>
      <c r="I628" s="100"/>
      <c r="J628" s="53"/>
      <c r="K628" s="53"/>
      <c r="L628" s="53"/>
      <c r="M628" s="53"/>
      <c r="N628" s="53"/>
      <c r="O628" s="53"/>
      <c r="P628" s="53"/>
      <c r="Q628" s="53"/>
      <c r="R628" s="53"/>
    </row>
    <row r="629" spans="1:18" ht="13.5" customHeight="1" x14ac:dyDescent="0.3">
      <c r="A629" s="53"/>
      <c r="B629" s="78"/>
      <c r="C629" s="78"/>
      <c r="D629" s="78"/>
      <c r="E629" s="78"/>
      <c r="F629" s="53"/>
      <c r="G629" s="53"/>
      <c r="H629" s="53"/>
      <c r="I629" s="100"/>
      <c r="J629" s="53"/>
      <c r="K629" s="53"/>
      <c r="L629" s="53"/>
      <c r="M629" s="53"/>
      <c r="N629" s="53"/>
      <c r="O629" s="53"/>
      <c r="P629" s="53"/>
      <c r="Q629" s="53"/>
      <c r="R629" s="53"/>
    </row>
    <row r="630" spans="1:18" ht="13.5" customHeight="1" x14ac:dyDescent="0.3">
      <c r="A630" s="53"/>
      <c r="B630" s="78"/>
      <c r="C630" s="78"/>
      <c r="D630" s="78"/>
      <c r="E630" s="78"/>
      <c r="F630" s="53"/>
      <c r="G630" s="53"/>
      <c r="H630" s="53"/>
      <c r="I630" s="100"/>
      <c r="J630" s="53"/>
      <c r="K630" s="53"/>
      <c r="L630" s="53"/>
      <c r="M630" s="53"/>
      <c r="N630" s="53"/>
      <c r="O630" s="53"/>
      <c r="P630" s="53"/>
      <c r="Q630" s="53"/>
      <c r="R630" s="53"/>
    </row>
    <row r="631" spans="1:18" ht="13.5" customHeight="1" x14ac:dyDescent="0.3">
      <c r="A631" s="53"/>
      <c r="B631" s="78"/>
      <c r="C631" s="78"/>
      <c r="D631" s="78"/>
      <c r="E631" s="78"/>
      <c r="F631" s="53"/>
      <c r="G631" s="53"/>
      <c r="H631" s="53"/>
      <c r="I631" s="100"/>
      <c r="J631" s="53"/>
      <c r="K631" s="53"/>
      <c r="L631" s="53"/>
      <c r="M631" s="53"/>
      <c r="N631" s="53"/>
      <c r="O631" s="53"/>
      <c r="P631" s="53"/>
      <c r="Q631" s="53"/>
      <c r="R631" s="53"/>
    </row>
    <row r="632" spans="1:18" ht="13.5" customHeight="1" x14ac:dyDescent="0.3">
      <c r="A632" s="53"/>
      <c r="B632" s="78"/>
      <c r="C632" s="78"/>
      <c r="D632" s="78"/>
      <c r="E632" s="78"/>
      <c r="F632" s="53"/>
      <c r="G632" s="53"/>
      <c r="H632" s="53"/>
      <c r="I632" s="100"/>
      <c r="J632" s="53"/>
      <c r="K632" s="53"/>
      <c r="L632" s="53"/>
      <c r="M632" s="53"/>
      <c r="N632" s="53"/>
      <c r="O632" s="53"/>
      <c r="P632" s="53"/>
      <c r="Q632" s="53"/>
      <c r="R632" s="53"/>
    </row>
    <row r="633" spans="1:18" ht="13.5" customHeight="1" x14ac:dyDescent="0.3">
      <c r="A633" s="53"/>
      <c r="B633" s="78"/>
      <c r="C633" s="78"/>
      <c r="D633" s="78"/>
      <c r="E633" s="78"/>
      <c r="F633" s="53"/>
      <c r="G633" s="53"/>
      <c r="H633" s="53"/>
      <c r="I633" s="100"/>
      <c r="J633" s="53"/>
      <c r="K633" s="53"/>
      <c r="L633" s="53"/>
      <c r="M633" s="53"/>
      <c r="N633" s="53"/>
      <c r="O633" s="53"/>
      <c r="P633" s="53"/>
      <c r="Q633" s="53"/>
      <c r="R633" s="53"/>
    </row>
    <row r="634" spans="1:18" ht="13.5" customHeight="1" x14ac:dyDescent="0.3">
      <c r="A634" s="53"/>
      <c r="B634" s="78"/>
      <c r="C634" s="78"/>
      <c r="D634" s="78"/>
      <c r="E634" s="78"/>
      <c r="F634" s="53"/>
      <c r="G634" s="53"/>
      <c r="H634" s="53"/>
      <c r="I634" s="100"/>
      <c r="J634" s="53"/>
      <c r="K634" s="53"/>
      <c r="L634" s="53"/>
      <c r="M634" s="53"/>
      <c r="N634" s="53"/>
      <c r="O634" s="53"/>
      <c r="P634" s="53"/>
      <c r="Q634" s="53"/>
      <c r="R634" s="53"/>
    </row>
    <row r="635" spans="1:18" ht="13.5" customHeight="1" x14ac:dyDescent="0.3">
      <c r="A635" s="53"/>
      <c r="B635" s="78"/>
      <c r="C635" s="78"/>
      <c r="D635" s="78"/>
      <c r="E635" s="78"/>
      <c r="F635" s="53"/>
      <c r="G635" s="53"/>
      <c r="H635" s="53"/>
      <c r="I635" s="100"/>
      <c r="J635" s="53"/>
      <c r="K635" s="53"/>
      <c r="L635" s="53"/>
      <c r="M635" s="53"/>
      <c r="N635" s="53"/>
      <c r="O635" s="53"/>
      <c r="P635" s="53"/>
      <c r="Q635" s="53"/>
      <c r="R635" s="53"/>
    </row>
    <row r="636" spans="1:18" ht="13.5" customHeight="1" x14ac:dyDescent="0.3">
      <c r="A636" s="53"/>
      <c r="B636" s="78"/>
      <c r="C636" s="78"/>
      <c r="D636" s="78"/>
      <c r="E636" s="78"/>
      <c r="F636" s="53"/>
      <c r="G636" s="53"/>
      <c r="H636" s="53"/>
      <c r="I636" s="100"/>
      <c r="J636" s="53"/>
      <c r="K636" s="53"/>
      <c r="L636" s="53"/>
      <c r="M636" s="53"/>
      <c r="N636" s="53"/>
      <c r="O636" s="53"/>
      <c r="P636" s="53"/>
      <c r="Q636" s="53"/>
      <c r="R636" s="53"/>
    </row>
    <row r="637" spans="1:18" ht="13.5" customHeight="1" x14ac:dyDescent="0.3">
      <c r="A637" s="53"/>
      <c r="B637" s="78"/>
      <c r="C637" s="78"/>
      <c r="D637" s="78"/>
      <c r="E637" s="78"/>
      <c r="F637" s="53"/>
      <c r="G637" s="53"/>
      <c r="H637" s="53"/>
      <c r="I637" s="100"/>
      <c r="J637" s="53"/>
      <c r="K637" s="53"/>
      <c r="L637" s="53"/>
      <c r="M637" s="53"/>
      <c r="N637" s="53"/>
      <c r="O637" s="53"/>
      <c r="P637" s="53"/>
      <c r="Q637" s="53"/>
      <c r="R637" s="53"/>
    </row>
    <row r="638" spans="1:18" ht="13.5" customHeight="1" x14ac:dyDescent="0.3">
      <c r="A638" s="53"/>
      <c r="B638" s="78"/>
      <c r="C638" s="78"/>
      <c r="D638" s="78"/>
      <c r="E638" s="78"/>
      <c r="F638" s="53"/>
      <c r="G638" s="53"/>
      <c r="H638" s="53"/>
      <c r="I638" s="100"/>
      <c r="J638" s="53"/>
      <c r="K638" s="53"/>
      <c r="L638" s="53"/>
      <c r="M638" s="53"/>
      <c r="N638" s="53"/>
      <c r="O638" s="53"/>
      <c r="P638" s="53"/>
      <c r="Q638" s="53"/>
      <c r="R638" s="53"/>
    </row>
    <row r="639" spans="1:18" ht="13.5" customHeight="1" x14ac:dyDescent="0.3">
      <c r="A639" s="53"/>
      <c r="B639" s="78"/>
      <c r="C639" s="78"/>
      <c r="D639" s="78"/>
      <c r="E639" s="78"/>
      <c r="F639" s="53"/>
      <c r="G639" s="53"/>
      <c r="H639" s="53"/>
      <c r="I639" s="100"/>
      <c r="J639" s="53"/>
      <c r="K639" s="53"/>
      <c r="L639" s="53"/>
      <c r="M639" s="53"/>
      <c r="N639" s="53"/>
      <c r="O639" s="53"/>
      <c r="P639" s="53"/>
      <c r="Q639" s="53"/>
      <c r="R639" s="53"/>
    </row>
    <row r="640" spans="1:18" ht="13.5" customHeight="1" x14ac:dyDescent="0.3">
      <c r="A640" s="53"/>
      <c r="B640" s="78"/>
      <c r="C640" s="78"/>
      <c r="D640" s="78"/>
      <c r="E640" s="78"/>
      <c r="F640" s="53"/>
      <c r="G640" s="53"/>
      <c r="H640" s="53"/>
      <c r="I640" s="100"/>
      <c r="J640" s="53"/>
      <c r="K640" s="53"/>
      <c r="L640" s="53"/>
      <c r="M640" s="53"/>
      <c r="N640" s="53"/>
      <c r="O640" s="53"/>
      <c r="P640" s="53"/>
      <c r="Q640" s="53"/>
      <c r="R640" s="53"/>
    </row>
    <row r="641" spans="1:18" ht="13.5" customHeight="1" x14ac:dyDescent="0.3">
      <c r="A641" s="53"/>
      <c r="B641" s="78"/>
      <c r="C641" s="78"/>
      <c r="D641" s="78"/>
      <c r="E641" s="78"/>
      <c r="F641" s="53"/>
      <c r="G641" s="53"/>
      <c r="H641" s="53"/>
      <c r="I641" s="100"/>
      <c r="J641" s="53"/>
      <c r="K641" s="53"/>
      <c r="L641" s="53"/>
      <c r="M641" s="53"/>
      <c r="N641" s="53"/>
      <c r="O641" s="53"/>
      <c r="P641" s="53"/>
      <c r="Q641" s="53"/>
      <c r="R641" s="53"/>
    </row>
    <row r="642" spans="1:18" ht="13.5" customHeight="1" x14ac:dyDescent="0.3">
      <c r="A642" s="53"/>
      <c r="B642" s="78"/>
      <c r="C642" s="78"/>
      <c r="D642" s="78"/>
      <c r="E642" s="78"/>
      <c r="F642" s="53"/>
      <c r="G642" s="53"/>
      <c r="H642" s="53"/>
      <c r="I642" s="100"/>
      <c r="J642" s="53"/>
      <c r="K642" s="53"/>
      <c r="L642" s="53"/>
      <c r="M642" s="53"/>
      <c r="N642" s="53"/>
      <c r="O642" s="53"/>
      <c r="P642" s="53"/>
      <c r="Q642" s="53"/>
      <c r="R642" s="53"/>
    </row>
    <row r="643" spans="1:18" ht="13.5" customHeight="1" x14ac:dyDescent="0.3">
      <c r="A643" s="53"/>
      <c r="B643" s="78"/>
      <c r="C643" s="78"/>
      <c r="D643" s="78"/>
      <c r="E643" s="78"/>
      <c r="F643" s="53"/>
      <c r="G643" s="53"/>
      <c r="H643" s="53"/>
      <c r="I643" s="100"/>
      <c r="J643" s="53"/>
      <c r="K643" s="53"/>
      <c r="L643" s="53"/>
      <c r="M643" s="53"/>
      <c r="N643" s="53"/>
      <c r="O643" s="53"/>
      <c r="P643" s="53"/>
      <c r="Q643" s="53"/>
      <c r="R643" s="53"/>
    </row>
    <row r="644" spans="1:18" ht="13.5" customHeight="1" x14ac:dyDescent="0.3">
      <c r="A644" s="53"/>
      <c r="B644" s="78"/>
      <c r="C644" s="78"/>
      <c r="D644" s="78"/>
      <c r="E644" s="78"/>
      <c r="F644" s="53"/>
      <c r="G644" s="53"/>
      <c r="H644" s="53"/>
      <c r="I644" s="100"/>
      <c r="J644" s="53"/>
      <c r="K644" s="53"/>
      <c r="L644" s="53"/>
      <c r="M644" s="53"/>
      <c r="N644" s="53"/>
      <c r="O644" s="53"/>
      <c r="P644" s="53"/>
      <c r="Q644" s="53"/>
      <c r="R644" s="53"/>
    </row>
    <row r="645" spans="1:18" ht="13.5" customHeight="1" x14ac:dyDescent="0.3">
      <c r="A645" s="53"/>
      <c r="B645" s="78"/>
      <c r="C645" s="78"/>
      <c r="D645" s="78"/>
      <c r="E645" s="78"/>
      <c r="F645" s="53"/>
      <c r="G645" s="53"/>
      <c r="H645" s="53"/>
      <c r="I645" s="100"/>
      <c r="J645" s="53"/>
      <c r="K645" s="53"/>
      <c r="L645" s="53"/>
      <c r="M645" s="53"/>
      <c r="N645" s="53"/>
      <c r="O645" s="53"/>
      <c r="P645" s="53"/>
      <c r="Q645" s="53"/>
      <c r="R645" s="53"/>
    </row>
    <row r="646" spans="1:18" ht="13.5" customHeight="1" x14ac:dyDescent="0.3">
      <c r="A646" s="53"/>
      <c r="B646" s="78"/>
      <c r="C646" s="78"/>
      <c r="D646" s="78"/>
      <c r="E646" s="78"/>
      <c r="F646" s="53"/>
      <c r="G646" s="53"/>
      <c r="H646" s="53"/>
      <c r="I646" s="100"/>
      <c r="J646" s="53"/>
      <c r="K646" s="53"/>
      <c r="L646" s="53"/>
      <c r="M646" s="53"/>
      <c r="N646" s="53"/>
      <c r="O646" s="53"/>
      <c r="P646" s="53"/>
      <c r="Q646" s="53"/>
      <c r="R646" s="53"/>
    </row>
    <row r="647" spans="1:18" ht="13.5" customHeight="1" x14ac:dyDescent="0.3">
      <c r="A647" s="53"/>
      <c r="B647" s="78"/>
      <c r="C647" s="78"/>
      <c r="D647" s="78"/>
      <c r="E647" s="78"/>
      <c r="F647" s="53"/>
      <c r="G647" s="53"/>
      <c r="H647" s="53"/>
      <c r="I647" s="100"/>
      <c r="J647" s="53"/>
      <c r="K647" s="53"/>
      <c r="L647" s="53"/>
      <c r="M647" s="53"/>
      <c r="N647" s="53"/>
      <c r="O647" s="53"/>
      <c r="P647" s="53"/>
      <c r="Q647" s="53"/>
      <c r="R647" s="53"/>
    </row>
    <row r="648" spans="1:18" ht="13.5" customHeight="1" x14ac:dyDescent="0.3">
      <c r="A648" s="53"/>
      <c r="B648" s="78"/>
      <c r="C648" s="78"/>
      <c r="D648" s="78"/>
      <c r="E648" s="78"/>
      <c r="F648" s="53"/>
      <c r="G648" s="53"/>
      <c r="H648" s="53"/>
      <c r="I648" s="100"/>
      <c r="J648" s="53"/>
      <c r="K648" s="53"/>
      <c r="L648" s="53"/>
      <c r="M648" s="53"/>
      <c r="N648" s="53"/>
      <c r="O648" s="53"/>
      <c r="P648" s="53"/>
      <c r="Q648" s="53"/>
      <c r="R648" s="53"/>
    </row>
    <row r="649" spans="1:18" ht="13.5" customHeight="1" x14ac:dyDescent="0.3">
      <c r="A649" s="53"/>
      <c r="B649" s="78"/>
      <c r="C649" s="78"/>
      <c r="D649" s="78"/>
      <c r="E649" s="78"/>
      <c r="F649" s="53"/>
      <c r="G649" s="53"/>
      <c r="H649" s="53"/>
      <c r="I649" s="100"/>
      <c r="J649" s="53"/>
      <c r="K649" s="53"/>
      <c r="L649" s="53"/>
      <c r="M649" s="53"/>
      <c r="N649" s="53"/>
      <c r="O649" s="53"/>
      <c r="P649" s="53"/>
      <c r="Q649" s="53"/>
      <c r="R649" s="53"/>
    </row>
    <row r="650" spans="1:18" ht="13.5" customHeight="1" x14ac:dyDescent="0.3">
      <c r="A650" s="53"/>
      <c r="B650" s="78"/>
      <c r="C650" s="78"/>
      <c r="D650" s="78"/>
      <c r="E650" s="78"/>
      <c r="F650" s="53"/>
      <c r="G650" s="53"/>
      <c r="H650" s="53"/>
      <c r="I650" s="100"/>
      <c r="J650" s="53"/>
      <c r="K650" s="53"/>
      <c r="L650" s="53"/>
      <c r="M650" s="53"/>
      <c r="N650" s="53"/>
      <c r="O650" s="53"/>
      <c r="P650" s="53"/>
      <c r="Q650" s="53"/>
      <c r="R650" s="53"/>
    </row>
    <row r="651" spans="1:18" ht="13.5" customHeight="1" x14ac:dyDescent="0.3">
      <c r="A651" s="53"/>
      <c r="B651" s="78"/>
      <c r="C651" s="78"/>
      <c r="D651" s="78"/>
      <c r="E651" s="78"/>
      <c r="F651" s="53"/>
      <c r="G651" s="53"/>
      <c r="H651" s="53"/>
      <c r="I651" s="100"/>
      <c r="J651" s="53"/>
      <c r="K651" s="53"/>
      <c r="L651" s="53"/>
      <c r="M651" s="53"/>
      <c r="N651" s="53"/>
      <c r="O651" s="53"/>
      <c r="P651" s="53"/>
      <c r="Q651" s="53"/>
      <c r="R651" s="53"/>
    </row>
    <row r="652" spans="1:18" ht="13.5" customHeight="1" x14ac:dyDescent="0.3">
      <c r="A652" s="53"/>
      <c r="B652" s="78"/>
      <c r="C652" s="78"/>
      <c r="D652" s="78"/>
      <c r="E652" s="78"/>
      <c r="F652" s="53"/>
      <c r="G652" s="53"/>
      <c r="H652" s="53"/>
      <c r="I652" s="100"/>
      <c r="J652" s="53"/>
      <c r="K652" s="53"/>
      <c r="L652" s="53"/>
      <c r="M652" s="53"/>
      <c r="N652" s="53"/>
      <c r="O652" s="53"/>
      <c r="P652" s="53"/>
      <c r="Q652" s="53"/>
      <c r="R652" s="53"/>
    </row>
    <row r="653" spans="1:18" ht="13.5" customHeight="1" x14ac:dyDescent="0.3">
      <c r="A653" s="53"/>
      <c r="B653" s="78"/>
      <c r="C653" s="78"/>
      <c r="D653" s="78"/>
      <c r="E653" s="78"/>
      <c r="F653" s="53"/>
      <c r="G653" s="53"/>
      <c r="H653" s="53"/>
      <c r="I653" s="100"/>
      <c r="J653" s="53"/>
      <c r="K653" s="53"/>
      <c r="L653" s="53"/>
      <c r="M653" s="53"/>
      <c r="N653" s="53"/>
      <c r="O653" s="53"/>
      <c r="P653" s="53"/>
      <c r="Q653" s="53"/>
      <c r="R653" s="53"/>
    </row>
    <row r="654" spans="1:18" ht="13.5" customHeight="1" x14ac:dyDescent="0.3">
      <c r="A654" s="53"/>
      <c r="B654" s="78"/>
      <c r="C654" s="78"/>
      <c r="D654" s="78"/>
      <c r="E654" s="78"/>
      <c r="F654" s="53"/>
      <c r="G654" s="53"/>
      <c r="H654" s="53"/>
      <c r="I654" s="100"/>
      <c r="J654" s="53"/>
      <c r="K654" s="53"/>
      <c r="L654" s="53"/>
      <c r="M654" s="53"/>
      <c r="N654" s="53"/>
      <c r="O654" s="53"/>
      <c r="P654" s="53"/>
      <c r="Q654" s="53"/>
      <c r="R654" s="53"/>
    </row>
    <row r="655" spans="1:18" ht="13.5" customHeight="1" x14ac:dyDescent="0.3">
      <c r="A655" s="53"/>
      <c r="B655" s="78"/>
      <c r="C655" s="78"/>
      <c r="D655" s="78"/>
      <c r="E655" s="78"/>
      <c r="F655" s="53"/>
      <c r="G655" s="53"/>
      <c r="H655" s="53"/>
      <c r="I655" s="100"/>
      <c r="J655" s="53"/>
      <c r="K655" s="53"/>
      <c r="L655" s="53"/>
      <c r="M655" s="53"/>
      <c r="N655" s="53"/>
      <c r="O655" s="53"/>
      <c r="P655" s="53"/>
      <c r="Q655" s="53"/>
      <c r="R655" s="53"/>
    </row>
    <row r="656" spans="1:18" ht="13.5" customHeight="1" x14ac:dyDescent="0.3">
      <c r="A656" s="53"/>
      <c r="B656" s="78"/>
      <c r="C656" s="78"/>
      <c r="D656" s="78"/>
      <c r="E656" s="78"/>
      <c r="F656" s="53"/>
      <c r="G656" s="53"/>
      <c r="H656" s="53"/>
      <c r="I656" s="100"/>
      <c r="J656" s="53"/>
      <c r="K656" s="53"/>
      <c r="L656" s="53"/>
      <c r="M656" s="53"/>
      <c r="N656" s="53"/>
      <c r="O656" s="53"/>
      <c r="P656" s="53"/>
      <c r="Q656" s="53"/>
      <c r="R656" s="53"/>
    </row>
    <row r="657" spans="1:18" ht="13.5" customHeight="1" x14ac:dyDescent="0.3">
      <c r="A657" s="53"/>
      <c r="B657" s="78"/>
      <c r="C657" s="78"/>
      <c r="D657" s="78"/>
      <c r="E657" s="78"/>
      <c r="F657" s="53"/>
      <c r="G657" s="53"/>
      <c r="H657" s="53"/>
      <c r="I657" s="100"/>
      <c r="J657" s="53"/>
      <c r="K657" s="53"/>
      <c r="L657" s="53"/>
      <c r="M657" s="53"/>
      <c r="N657" s="53"/>
      <c r="O657" s="53"/>
      <c r="P657" s="53"/>
      <c r="Q657" s="53"/>
      <c r="R657" s="53"/>
    </row>
    <row r="658" spans="1:18" ht="13.5" customHeight="1" x14ac:dyDescent="0.3">
      <c r="A658" s="53"/>
      <c r="B658" s="78"/>
      <c r="C658" s="78"/>
      <c r="D658" s="78"/>
      <c r="E658" s="78"/>
      <c r="F658" s="53"/>
      <c r="G658" s="53"/>
      <c r="H658" s="53"/>
      <c r="I658" s="100"/>
      <c r="J658" s="53"/>
      <c r="K658" s="53"/>
      <c r="L658" s="53"/>
      <c r="M658" s="53"/>
      <c r="N658" s="53"/>
      <c r="O658" s="53"/>
      <c r="P658" s="53"/>
      <c r="Q658" s="53"/>
      <c r="R658" s="53"/>
    </row>
    <row r="659" spans="1:18" ht="13.5" customHeight="1" x14ac:dyDescent="0.3">
      <c r="A659" s="53"/>
      <c r="B659" s="78"/>
      <c r="C659" s="78"/>
      <c r="D659" s="78"/>
      <c r="E659" s="78"/>
      <c r="F659" s="53"/>
      <c r="G659" s="53"/>
      <c r="H659" s="53"/>
      <c r="I659" s="100"/>
      <c r="J659" s="53"/>
      <c r="K659" s="53"/>
      <c r="L659" s="53"/>
      <c r="M659" s="53"/>
      <c r="N659" s="53"/>
      <c r="O659" s="53"/>
      <c r="P659" s="53"/>
      <c r="Q659" s="53"/>
      <c r="R659" s="53"/>
    </row>
    <row r="660" spans="1:18" ht="13.5" customHeight="1" x14ac:dyDescent="0.3">
      <c r="A660" s="53"/>
      <c r="B660" s="78"/>
      <c r="C660" s="78"/>
      <c r="D660" s="78"/>
      <c r="E660" s="78"/>
      <c r="F660" s="53"/>
      <c r="G660" s="53"/>
      <c r="H660" s="53"/>
      <c r="I660" s="100"/>
      <c r="J660" s="53"/>
      <c r="K660" s="53"/>
      <c r="L660" s="53"/>
      <c r="M660" s="53"/>
      <c r="N660" s="53"/>
      <c r="O660" s="53"/>
      <c r="P660" s="53"/>
      <c r="Q660" s="53"/>
      <c r="R660" s="53"/>
    </row>
    <row r="661" spans="1:18" ht="13.5" customHeight="1" x14ac:dyDescent="0.3">
      <c r="A661" s="53"/>
      <c r="B661" s="78"/>
      <c r="C661" s="78"/>
      <c r="D661" s="78"/>
      <c r="E661" s="78"/>
      <c r="F661" s="53"/>
      <c r="G661" s="53"/>
      <c r="H661" s="53"/>
      <c r="I661" s="100"/>
      <c r="J661" s="53"/>
      <c r="K661" s="53"/>
      <c r="L661" s="53"/>
      <c r="M661" s="53"/>
      <c r="N661" s="53"/>
      <c r="O661" s="53"/>
      <c r="P661" s="53"/>
      <c r="Q661" s="53"/>
      <c r="R661" s="53"/>
    </row>
    <row r="662" spans="1:18" ht="13.5" customHeight="1" x14ac:dyDescent="0.3">
      <c r="A662" s="53"/>
      <c r="B662" s="78"/>
      <c r="C662" s="78"/>
      <c r="D662" s="78"/>
      <c r="E662" s="78"/>
      <c r="F662" s="53"/>
      <c r="G662" s="53"/>
      <c r="H662" s="53"/>
      <c r="I662" s="100"/>
      <c r="J662" s="53"/>
      <c r="K662" s="53"/>
      <c r="L662" s="53"/>
      <c r="M662" s="53"/>
      <c r="N662" s="53"/>
      <c r="O662" s="53"/>
      <c r="P662" s="53"/>
      <c r="Q662" s="53"/>
      <c r="R662" s="53"/>
    </row>
    <row r="663" spans="1:18" ht="13.5" customHeight="1" x14ac:dyDescent="0.3">
      <c r="A663" s="53"/>
      <c r="B663" s="78"/>
      <c r="C663" s="78"/>
      <c r="D663" s="78"/>
      <c r="E663" s="78"/>
      <c r="F663" s="53"/>
      <c r="G663" s="53"/>
      <c r="H663" s="53"/>
      <c r="I663" s="100"/>
      <c r="J663" s="53"/>
      <c r="K663" s="53"/>
      <c r="L663" s="53"/>
      <c r="M663" s="53"/>
      <c r="N663" s="53"/>
      <c r="O663" s="53"/>
      <c r="P663" s="53"/>
      <c r="Q663" s="53"/>
      <c r="R663" s="53"/>
    </row>
    <row r="664" spans="1:18" ht="13.5" customHeight="1" x14ac:dyDescent="0.3">
      <c r="A664" s="53"/>
      <c r="B664" s="78"/>
      <c r="C664" s="78"/>
      <c r="D664" s="78"/>
      <c r="E664" s="78"/>
      <c r="F664" s="53"/>
      <c r="G664" s="53"/>
      <c r="H664" s="53"/>
      <c r="I664" s="100"/>
      <c r="J664" s="53"/>
      <c r="K664" s="53"/>
      <c r="L664" s="53"/>
      <c r="M664" s="53"/>
      <c r="N664" s="53"/>
      <c r="O664" s="53"/>
      <c r="P664" s="53"/>
      <c r="Q664" s="53"/>
      <c r="R664" s="53"/>
    </row>
    <row r="665" spans="1:18" ht="13.5" customHeight="1" x14ac:dyDescent="0.3">
      <c r="A665" s="53"/>
      <c r="B665" s="78"/>
      <c r="C665" s="78"/>
      <c r="D665" s="78"/>
      <c r="E665" s="78"/>
      <c r="F665" s="53"/>
      <c r="G665" s="53"/>
      <c r="H665" s="53"/>
      <c r="I665" s="100"/>
      <c r="J665" s="53"/>
      <c r="K665" s="53"/>
      <c r="L665" s="53"/>
      <c r="M665" s="53"/>
      <c r="N665" s="53"/>
      <c r="O665" s="53"/>
      <c r="P665" s="53"/>
      <c r="Q665" s="53"/>
      <c r="R665" s="53"/>
    </row>
    <row r="666" spans="1:18" ht="13.5" customHeight="1" x14ac:dyDescent="0.3">
      <c r="A666" s="53"/>
      <c r="B666" s="78"/>
      <c r="C666" s="78"/>
      <c r="D666" s="78"/>
      <c r="E666" s="78"/>
      <c r="F666" s="53"/>
      <c r="G666" s="53"/>
      <c r="H666" s="53"/>
      <c r="I666" s="100"/>
      <c r="J666" s="53"/>
      <c r="K666" s="53"/>
      <c r="L666" s="53"/>
      <c r="M666" s="53"/>
      <c r="N666" s="53"/>
      <c r="O666" s="53"/>
      <c r="P666" s="53"/>
      <c r="Q666" s="53"/>
      <c r="R666" s="53"/>
    </row>
    <row r="667" spans="1:18" ht="13.5" customHeight="1" x14ac:dyDescent="0.3">
      <c r="A667" s="53"/>
      <c r="B667" s="78"/>
      <c r="C667" s="78"/>
      <c r="D667" s="78"/>
      <c r="E667" s="78"/>
      <c r="F667" s="53"/>
      <c r="G667" s="53"/>
      <c r="H667" s="53"/>
      <c r="I667" s="100"/>
      <c r="J667" s="53"/>
      <c r="K667" s="53"/>
      <c r="L667" s="53"/>
      <c r="M667" s="53"/>
      <c r="N667" s="53"/>
      <c r="O667" s="53"/>
      <c r="P667" s="53"/>
      <c r="Q667" s="53"/>
      <c r="R667" s="53"/>
    </row>
    <row r="668" spans="1:18" ht="13.5" customHeight="1" x14ac:dyDescent="0.3">
      <c r="A668" s="53"/>
      <c r="B668" s="78"/>
      <c r="C668" s="78"/>
      <c r="D668" s="78"/>
      <c r="E668" s="78"/>
      <c r="F668" s="53"/>
      <c r="G668" s="53"/>
      <c r="H668" s="53"/>
      <c r="I668" s="100"/>
      <c r="J668" s="53"/>
      <c r="K668" s="53"/>
      <c r="L668" s="53"/>
      <c r="M668" s="53"/>
      <c r="N668" s="53"/>
      <c r="O668" s="53"/>
      <c r="P668" s="53"/>
      <c r="Q668" s="53"/>
      <c r="R668" s="53"/>
    </row>
    <row r="669" spans="1:18" ht="13.5" customHeight="1" x14ac:dyDescent="0.3">
      <c r="A669" s="53"/>
      <c r="B669" s="78"/>
      <c r="C669" s="78"/>
      <c r="D669" s="78"/>
      <c r="E669" s="78"/>
      <c r="F669" s="53"/>
      <c r="G669" s="53"/>
      <c r="H669" s="53"/>
      <c r="I669" s="100"/>
      <c r="J669" s="53"/>
      <c r="K669" s="53"/>
      <c r="L669" s="53"/>
      <c r="M669" s="53"/>
      <c r="N669" s="53"/>
      <c r="O669" s="53"/>
      <c r="P669" s="53"/>
      <c r="Q669" s="53"/>
      <c r="R669" s="53"/>
    </row>
    <row r="670" spans="1:18" ht="13.5" customHeight="1" x14ac:dyDescent="0.3">
      <c r="A670" s="53"/>
      <c r="B670" s="78"/>
      <c r="C670" s="78"/>
      <c r="D670" s="78"/>
      <c r="E670" s="78"/>
      <c r="F670" s="53"/>
      <c r="G670" s="53"/>
      <c r="H670" s="53"/>
      <c r="I670" s="100"/>
      <c r="J670" s="53"/>
      <c r="K670" s="53"/>
      <c r="L670" s="53"/>
      <c r="M670" s="53"/>
      <c r="N670" s="53"/>
      <c r="O670" s="53"/>
      <c r="P670" s="53"/>
      <c r="Q670" s="53"/>
      <c r="R670" s="53"/>
    </row>
    <row r="671" spans="1:18" ht="13.5" customHeight="1" x14ac:dyDescent="0.3">
      <c r="A671" s="53"/>
      <c r="B671" s="78"/>
      <c r="C671" s="78"/>
      <c r="D671" s="78"/>
      <c r="E671" s="78"/>
      <c r="F671" s="53"/>
      <c r="G671" s="53"/>
      <c r="H671" s="53"/>
      <c r="I671" s="100"/>
      <c r="J671" s="53"/>
      <c r="K671" s="53"/>
      <c r="L671" s="53"/>
      <c r="M671" s="53"/>
      <c r="N671" s="53"/>
      <c r="O671" s="53"/>
      <c r="P671" s="53"/>
      <c r="Q671" s="53"/>
      <c r="R671" s="53"/>
    </row>
    <row r="672" spans="1:18" ht="13.5" customHeight="1" x14ac:dyDescent="0.3">
      <c r="A672" s="53"/>
      <c r="B672" s="78"/>
      <c r="C672" s="78"/>
      <c r="D672" s="78"/>
      <c r="E672" s="78"/>
      <c r="F672" s="53"/>
      <c r="G672" s="53"/>
      <c r="H672" s="53"/>
      <c r="I672" s="100"/>
      <c r="J672" s="53"/>
      <c r="K672" s="53"/>
      <c r="L672" s="53"/>
      <c r="M672" s="53"/>
      <c r="N672" s="53"/>
      <c r="O672" s="53"/>
      <c r="P672" s="53"/>
      <c r="Q672" s="53"/>
      <c r="R672" s="53"/>
    </row>
    <row r="673" spans="1:18" ht="13.5" customHeight="1" x14ac:dyDescent="0.3">
      <c r="A673" s="53"/>
      <c r="B673" s="78"/>
      <c r="C673" s="78"/>
      <c r="D673" s="78"/>
      <c r="E673" s="78"/>
      <c r="F673" s="53"/>
      <c r="G673" s="53"/>
      <c r="H673" s="53"/>
      <c r="I673" s="100"/>
      <c r="J673" s="53"/>
      <c r="K673" s="53"/>
      <c r="L673" s="53"/>
      <c r="M673" s="53"/>
      <c r="N673" s="53"/>
      <c r="O673" s="53"/>
      <c r="P673" s="53"/>
      <c r="Q673" s="53"/>
      <c r="R673" s="53"/>
    </row>
    <row r="674" spans="1:18" ht="13.5" customHeight="1" x14ac:dyDescent="0.3">
      <c r="A674" s="53"/>
      <c r="B674" s="78"/>
      <c r="C674" s="78"/>
      <c r="D674" s="78"/>
      <c r="E674" s="78"/>
      <c r="F674" s="53"/>
      <c r="G674" s="53"/>
      <c r="H674" s="53"/>
      <c r="I674" s="100"/>
      <c r="J674" s="53"/>
      <c r="K674" s="53"/>
      <c r="L674" s="53"/>
      <c r="M674" s="53"/>
      <c r="N674" s="53"/>
      <c r="O674" s="53"/>
      <c r="P674" s="53"/>
      <c r="Q674" s="53"/>
      <c r="R674" s="53"/>
    </row>
    <row r="675" spans="1:18" ht="13.5" customHeight="1" x14ac:dyDescent="0.3">
      <c r="A675" s="53"/>
      <c r="B675" s="78"/>
      <c r="C675" s="78"/>
      <c r="D675" s="78"/>
      <c r="E675" s="78"/>
      <c r="F675" s="53"/>
      <c r="G675" s="53"/>
      <c r="H675" s="53"/>
      <c r="I675" s="100"/>
      <c r="J675" s="53"/>
      <c r="K675" s="53"/>
      <c r="L675" s="53"/>
      <c r="M675" s="53"/>
      <c r="N675" s="53"/>
      <c r="O675" s="53"/>
      <c r="P675" s="53"/>
      <c r="Q675" s="53"/>
      <c r="R675" s="53"/>
    </row>
    <row r="676" spans="1:18" ht="13.5" customHeight="1" x14ac:dyDescent="0.3">
      <c r="A676" s="53"/>
      <c r="B676" s="78"/>
      <c r="C676" s="78"/>
      <c r="D676" s="78"/>
      <c r="E676" s="78"/>
      <c r="F676" s="53"/>
      <c r="G676" s="53"/>
      <c r="H676" s="53"/>
      <c r="I676" s="100"/>
      <c r="J676" s="53"/>
      <c r="K676" s="53"/>
      <c r="L676" s="53"/>
      <c r="M676" s="53"/>
      <c r="N676" s="53"/>
      <c r="O676" s="53"/>
      <c r="P676" s="53"/>
      <c r="Q676" s="53"/>
      <c r="R676" s="53"/>
    </row>
    <row r="677" spans="1:18" ht="13.5" customHeight="1" x14ac:dyDescent="0.3">
      <c r="A677" s="53"/>
      <c r="B677" s="78"/>
      <c r="C677" s="78"/>
      <c r="D677" s="78"/>
      <c r="E677" s="78"/>
      <c r="F677" s="53"/>
      <c r="G677" s="53"/>
      <c r="H677" s="53"/>
      <c r="I677" s="100"/>
      <c r="J677" s="53"/>
      <c r="K677" s="53"/>
      <c r="L677" s="53"/>
      <c r="M677" s="53"/>
      <c r="N677" s="53"/>
      <c r="O677" s="53"/>
      <c r="P677" s="53"/>
      <c r="Q677" s="53"/>
      <c r="R677" s="53"/>
    </row>
    <row r="678" spans="1:18" ht="13.5" customHeight="1" x14ac:dyDescent="0.3">
      <c r="A678" s="53"/>
      <c r="B678" s="78"/>
      <c r="C678" s="78"/>
      <c r="D678" s="78"/>
      <c r="E678" s="78"/>
      <c r="F678" s="53"/>
      <c r="G678" s="53"/>
      <c r="H678" s="53"/>
      <c r="I678" s="100"/>
      <c r="J678" s="53"/>
      <c r="K678" s="53"/>
      <c r="L678" s="53"/>
      <c r="M678" s="53"/>
      <c r="N678" s="53"/>
      <c r="O678" s="53"/>
      <c r="P678" s="53"/>
      <c r="Q678" s="53"/>
      <c r="R678" s="53"/>
    </row>
    <row r="679" spans="1:18" ht="13.5" customHeight="1" x14ac:dyDescent="0.3">
      <c r="A679" s="53"/>
      <c r="B679" s="78"/>
      <c r="C679" s="78"/>
      <c r="D679" s="78"/>
      <c r="E679" s="78"/>
      <c r="F679" s="53"/>
      <c r="G679" s="53"/>
      <c r="H679" s="53"/>
      <c r="I679" s="100"/>
      <c r="J679" s="53"/>
      <c r="K679" s="53"/>
      <c r="L679" s="53"/>
      <c r="M679" s="53"/>
      <c r="N679" s="53"/>
      <c r="O679" s="53"/>
      <c r="P679" s="53"/>
      <c r="Q679" s="53"/>
      <c r="R679" s="53"/>
    </row>
    <row r="680" spans="1:18" ht="13.5" customHeight="1" x14ac:dyDescent="0.3">
      <c r="A680" s="53"/>
      <c r="B680" s="78"/>
      <c r="C680" s="78"/>
      <c r="D680" s="78"/>
      <c r="E680" s="78"/>
      <c r="F680" s="53"/>
      <c r="G680" s="53"/>
      <c r="H680" s="53"/>
      <c r="I680" s="100"/>
      <c r="J680" s="53"/>
      <c r="K680" s="53"/>
      <c r="L680" s="53"/>
      <c r="M680" s="53"/>
      <c r="N680" s="53"/>
      <c r="O680" s="53"/>
      <c r="P680" s="53"/>
      <c r="Q680" s="53"/>
      <c r="R680" s="53"/>
    </row>
    <row r="681" spans="1:18" ht="13.5" customHeight="1" x14ac:dyDescent="0.3">
      <c r="A681" s="53"/>
      <c r="B681" s="78"/>
      <c r="C681" s="78"/>
      <c r="D681" s="78"/>
      <c r="E681" s="78"/>
      <c r="F681" s="53"/>
      <c r="G681" s="53"/>
      <c r="H681" s="53"/>
      <c r="I681" s="100"/>
      <c r="J681" s="53"/>
      <c r="K681" s="53"/>
      <c r="L681" s="53"/>
      <c r="M681" s="53"/>
      <c r="N681" s="53"/>
      <c r="O681" s="53"/>
      <c r="P681" s="53"/>
      <c r="Q681" s="53"/>
      <c r="R681" s="53"/>
    </row>
    <row r="682" spans="1:18" ht="13.5" customHeight="1" x14ac:dyDescent="0.3">
      <c r="A682" s="53"/>
      <c r="B682" s="78"/>
      <c r="C682" s="78"/>
      <c r="D682" s="78"/>
      <c r="E682" s="78"/>
      <c r="F682" s="53"/>
      <c r="G682" s="53"/>
      <c r="H682" s="53"/>
      <c r="I682" s="100"/>
      <c r="J682" s="53"/>
      <c r="K682" s="53"/>
      <c r="L682" s="53"/>
      <c r="M682" s="53"/>
      <c r="N682" s="53"/>
      <c r="O682" s="53"/>
      <c r="P682" s="53"/>
      <c r="Q682" s="53"/>
      <c r="R682" s="53"/>
    </row>
    <row r="683" spans="1:18" ht="13.5" customHeight="1" x14ac:dyDescent="0.3">
      <c r="A683" s="53"/>
      <c r="B683" s="78"/>
      <c r="C683" s="78"/>
      <c r="D683" s="78"/>
      <c r="E683" s="78"/>
      <c r="F683" s="53"/>
      <c r="G683" s="53"/>
      <c r="H683" s="53"/>
      <c r="I683" s="100"/>
      <c r="J683" s="53"/>
      <c r="K683" s="53"/>
      <c r="L683" s="53"/>
      <c r="M683" s="53"/>
      <c r="N683" s="53"/>
      <c r="O683" s="53"/>
      <c r="P683" s="53"/>
      <c r="Q683" s="53"/>
      <c r="R683" s="53"/>
    </row>
    <row r="684" spans="1:18" ht="13.5" customHeight="1" x14ac:dyDescent="0.3">
      <c r="A684" s="53"/>
      <c r="B684" s="78"/>
      <c r="C684" s="78"/>
      <c r="D684" s="78"/>
      <c r="E684" s="78"/>
      <c r="F684" s="53"/>
      <c r="G684" s="53"/>
      <c r="H684" s="53"/>
      <c r="I684" s="100"/>
      <c r="J684" s="53"/>
      <c r="K684" s="53"/>
      <c r="L684" s="53"/>
      <c r="M684" s="53"/>
      <c r="N684" s="53"/>
      <c r="O684" s="53"/>
      <c r="P684" s="53"/>
      <c r="Q684" s="53"/>
      <c r="R684" s="53"/>
    </row>
    <row r="685" spans="1:18" ht="13.5" customHeight="1" x14ac:dyDescent="0.3">
      <c r="A685" s="53"/>
      <c r="B685" s="78"/>
      <c r="C685" s="78"/>
      <c r="D685" s="78"/>
      <c r="E685" s="78"/>
      <c r="F685" s="53"/>
      <c r="G685" s="53"/>
      <c r="H685" s="53"/>
      <c r="I685" s="100"/>
      <c r="J685" s="53"/>
      <c r="K685" s="53"/>
      <c r="L685" s="53"/>
      <c r="M685" s="53"/>
      <c r="N685" s="53"/>
      <c r="O685" s="53"/>
      <c r="P685" s="53"/>
      <c r="Q685" s="53"/>
      <c r="R685" s="53"/>
    </row>
    <row r="686" spans="1:18" ht="13.5" customHeight="1" x14ac:dyDescent="0.3">
      <c r="A686" s="53"/>
      <c r="B686" s="78"/>
      <c r="C686" s="78"/>
      <c r="D686" s="78"/>
      <c r="E686" s="78"/>
      <c r="F686" s="53"/>
      <c r="G686" s="53"/>
      <c r="H686" s="53"/>
      <c r="I686" s="100"/>
      <c r="J686" s="53"/>
      <c r="K686" s="53"/>
      <c r="L686" s="53"/>
      <c r="M686" s="53"/>
      <c r="N686" s="53"/>
      <c r="O686" s="53"/>
      <c r="P686" s="53"/>
      <c r="Q686" s="53"/>
      <c r="R686" s="53"/>
    </row>
    <row r="687" spans="1:18" ht="13.5" customHeight="1" x14ac:dyDescent="0.3">
      <c r="A687" s="53"/>
      <c r="B687" s="78"/>
      <c r="C687" s="78"/>
      <c r="D687" s="78"/>
      <c r="E687" s="78"/>
      <c r="F687" s="53"/>
      <c r="G687" s="53"/>
      <c r="H687" s="53"/>
      <c r="I687" s="100"/>
      <c r="J687" s="53"/>
      <c r="K687" s="53"/>
      <c r="L687" s="53"/>
      <c r="M687" s="53"/>
      <c r="N687" s="53"/>
      <c r="O687" s="53"/>
      <c r="P687" s="53"/>
      <c r="Q687" s="53"/>
      <c r="R687" s="53"/>
    </row>
    <row r="688" spans="1:18" ht="13.5" customHeight="1" x14ac:dyDescent="0.3">
      <c r="A688" s="53"/>
      <c r="B688" s="78"/>
      <c r="C688" s="78"/>
      <c r="D688" s="78"/>
      <c r="E688" s="78"/>
      <c r="F688" s="53"/>
      <c r="G688" s="53"/>
      <c r="H688" s="53"/>
      <c r="I688" s="100"/>
      <c r="J688" s="53"/>
      <c r="K688" s="53"/>
      <c r="L688" s="53"/>
      <c r="M688" s="53"/>
      <c r="N688" s="53"/>
      <c r="O688" s="53"/>
      <c r="P688" s="53"/>
      <c r="Q688" s="53"/>
      <c r="R688" s="53"/>
    </row>
    <row r="689" spans="1:18" ht="13.5" customHeight="1" x14ac:dyDescent="0.3">
      <c r="A689" s="53"/>
      <c r="B689" s="78"/>
      <c r="C689" s="78"/>
      <c r="D689" s="78"/>
      <c r="E689" s="78"/>
      <c r="F689" s="53"/>
      <c r="G689" s="53"/>
      <c r="H689" s="53"/>
      <c r="I689" s="100"/>
      <c r="J689" s="53"/>
      <c r="K689" s="53"/>
      <c r="L689" s="53"/>
      <c r="M689" s="53"/>
      <c r="N689" s="53"/>
      <c r="O689" s="53"/>
      <c r="P689" s="53"/>
      <c r="Q689" s="53"/>
      <c r="R689" s="53"/>
    </row>
    <row r="690" spans="1:18" ht="13.5" customHeight="1" x14ac:dyDescent="0.3">
      <c r="A690" s="53"/>
      <c r="B690" s="78"/>
      <c r="C690" s="78"/>
      <c r="D690" s="78"/>
      <c r="E690" s="78"/>
      <c r="F690" s="53"/>
      <c r="G690" s="53"/>
      <c r="H690" s="53"/>
      <c r="I690" s="100"/>
      <c r="J690" s="53"/>
      <c r="K690" s="53"/>
      <c r="L690" s="53"/>
      <c r="M690" s="53"/>
      <c r="N690" s="53"/>
      <c r="O690" s="53"/>
      <c r="P690" s="53"/>
      <c r="Q690" s="53"/>
      <c r="R690" s="53"/>
    </row>
    <row r="691" spans="1:18" ht="13.5" customHeight="1" x14ac:dyDescent="0.3">
      <c r="A691" s="53"/>
      <c r="B691" s="78"/>
      <c r="C691" s="78"/>
      <c r="D691" s="78"/>
      <c r="E691" s="78"/>
      <c r="F691" s="53"/>
      <c r="G691" s="53"/>
      <c r="H691" s="53"/>
      <c r="I691" s="100"/>
      <c r="J691" s="53"/>
      <c r="K691" s="53"/>
      <c r="L691" s="53"/>
      <c r="M691" s="53"/>
      <c r="N691" s="53"/>
      <c r="O691" s="53"/>
      <c r="P691" s="53"/>
      <c r="Q691" s="53"/>
      <c r="R691" s="53"/>
    </row>
    <row r="692" spans="1:18" ht="13.5" customHeight="1" x14ac:dyDescent="0.3">
      <c r="A692" s="53"/>
      <c r="B692" s="78"/>
      <c r="C692" s="78"/>
      <c r="D692" s="78"/>
      <c r="E692" s="78"/>
      <c r="F692" s="53"/>
      <c r="G692" s="53"/>
      <c r="H692" s="53"/>
      <c r="I692" s="100"/>
      <c r="J692" s="53"/>
      <c r="K692" s="53"/>
      <c r="L692" s="53"/>
      <c r="M692" s="53"/>
      <c r="N692" s="53"/>
      <c r="O692" s="53"/>
      <c r="P692" s="53"/>
      <c r="Q692" s="53"/>
      <c r="R692" s="53"/>
    </row>
    <row r="693" spans="1:18" ht="13.5" customHeight="1" x14ac:dyDescent="0.3">
      <c r="A693" s="53"/>
      <c r="B693" s="78"/>
      <c r="C693" s="78"/>
      <c r="D693" s="78"/>
      <c r="E693" s="78"/>
      <c r="F693" s="53"/>
      <c r="G693" s="53"/>
      <c r="H693" s="53"/>
      <c r="I693" s="100"/>
      <c r="J693" s="53"/>
      <c r="K693" s="53"/>
      <c r="L693" s="53"/>
      <c r="M693" s="53"/>
      <c r="N693" s="53"/>
      <c r="O693" s="53"/>
      <c r="P693" s="53"/>
      <c r="Q693" s="53"/>
      <c r="R693" s="53"/>
    </row>
    <row r="694" spans="1:18" ht="13.5" customHeight="1" x14ac:dyDescent="0.3">
      <c r="A694" s="53"/>
      <c r="B694" s="78"/>
      <c r="C694" s="78"/>
      <c r="D694" s="78"/>
      <c r="E694" s="78"/>
      <c r="F694" s="53"/>
      <c r="G694" s="53"/>
      <c r="H694" s="53"/>
      <c r="I694" s="100"/>
      <c r="J694" s="53"/>
      <c r="K694" s="53"/>
      <c r="L694" s="53"/>
      <c r="M694" s="53"/>
      <c r="N694" s="53"/>
      <c r="O694" s="53"/>
      <c r="P694" s="53"/>
      <c r="Q694" s="53"/>
      <c r="R694" s="53"/>
    </row>
    <row r="695" spans="1:18" ht="13.5" customHeight="1" x14ac:dyDescent="0.3">
      <c r="A695" s="53"/>
      <c r="B695" s="78"/>
      <c r="C695" s="78"/>
      <c r="D695" s="78"/>
      <c r="E695" s="78"/>
      <c r="F695" s="53"/>
      <c r="G695" s="53"/>
      <c r="H695" s="53"/>
      <c r="I695" s="100"/>
      <c r="J695" s="53"/>
      <c r="K695" s="53"/>
      <c r="L695" s="53"/>
      <c r="M695" s="53"/>
      <c r="N695" s="53"/>
      <c r="O695" s="53"/>
      <c r="P695" s="53"/>
      <c r="Q695" s="53"/>
      <c r="R695" s="53"/>
    </row>
    <row r="696" spans="1:18" ht="13.5" customHeight="1" x14ac:dyDescent="0.3">
      <c r="A696" s="53"/>
      <c r="B696" s="78"/>
      <c r="C696" s="78"/>
      <c r="D696" s="78"/>
      <c r="E696" s="78"/>
      <c r="F696" s="53"/>
      <c r="G696" s="53"/>
      <c r="H696" s="53"/>
      <c r="I696" s="100"/>
      <c r="J696" s="53"/>
      <c r="K696" s="53"/>
      <c r="L696" s="53"/>
      <c r="M696" s="53"/>
      <c r="N696" s="53"/>
      <c r="O696" s="53"/>
      <c r="P696" s="53"/>
      <c r="Q696" s="53"/>
      <c r="R696" s="53"/>
    </row>
    <row r="697" spans="1:18" ht="13.5" customHeight="1" x14ac:dyDescent="0.3">
      <c r="A697" s="53"/>
      <c r="B697" s="78"/>
      <c r="C697" s="78"/>
      <c r="D697" s="78"/>
      <c r="E697" s="78"/>
      <c r="F697" s="53"/>
      <c r="G697" s="53"/>
      <c r="H697" s="53"/>
      <c r="I697" s="100"/>
      <c r="J697" s="53"/>
      <c r="K697" s="53"/>
      <c r="L697" s="53"/>
      <c r="M697" s="53"/>
      <c r="N697" s="53"/>
      <c r="O697" s="53"/>
      <c r="P697" s="53"/>
      <c r="Q697" s="53"/>
      <c r="R697" s="53"/>
    </row>
    <row r="698" spans="1:18" ht="13.5" customHeight="1" x14ac:dyDescent="0.3">
      <c r="A698" s="53"/>
      <c r="B698" s="78"/>
      <c r="C698" s="78"/>
      <c r="D698" s="78"/>
      <c r="E698" s="78"/>
      <c r="F698" s="53"/>
      <c r="G698" s="53"/>
      <c r="H698" s="53"/>
      <c r="I698" s="100"/>
      <c r="J698" s="53"/>
      <c r="K698" s="53"/>
      <c r="L698" s="53"/>
      <c r="M698" s="53"/>
      <c r="N698" s="53"/>
      <c r="O698" s="53"/>
      <c r="P698" s="53"/>
      <c r="Q698" s="53"/>
      <c r="R698" s="53"/>
    </row>
    <row r="699" spans="1:18" ht="13.5" customHeight="1" x14ac:dyDescent="0.3">
      <c r="A699" s="53"/>
      <c r="B699" s="78"/>
      <c r="C699" s="78"/>
      <c r="D699" s="78"/>
      <c r="E699" s="78"/>
      <c r="F699" s="53"/>
      <c r="G699" s="53"/>
      <c r="H699" s="53"/>
      <c r="I699" s="100"/>
      <c r="J699" s="53"/>
      <c r="K699" s="53"/>
      <c r="L699" s="53"/>
      <c r="M699" s="53"/>
      <c r="N699" s="53"/>
      <c r="O699" s="53"/>
      <c r="P699" s="53"/>
      <c r="Q699" s="53"/>
      <c r="R699" s="53"/>
    </row>
    <row r="700" spans="1:18" ht="13.5" customHeight="1" x14ac:dyDescent="0.3">
      <c r="A700" s="53"/>
      <c r="B700" s="78"/>
      <c r="C700" s="78"/>
      <c r="D700" s="78"/>
      <c r="E700" s="78"/>
      <c r="F700" s="53"/>
      <c r="G700" s="53"/>
      <c r="H700" s="53"/>
      <c r="I700" s="100"/>
      <c r="J700" s="53"/>
      <c r="K700" s="53"/>
      <c r="L700" s="53"/>
      <c r="M700" s="53"/>
      <c r="N700" s="53"/>
      <c r="O700" s="53"/>
      <c r="P700" s="53"/>
      <c r="Q700" s="53"/>
      <c r="R700" s="53"/>
    </row>
    <row r="701" spans="1:18" ht="13.5" customHeight="1" x14ac:dyDescent="0.3">
      <c r="A701" s="53"/>
      <c r="B701" s="78"/>
      <c r="C701" s="78"/>
      <c r="D701" s="78"/>
      <c r="E701" s="78"/>
      <c r="F701" s="53"/>
      <c r="G701" s="53"/>
      <c r="H701" s="53"/>
      <c r="I701" s="100"/>
      <c r="J701" s="53"/>
      <c r="K701" s="53"/>
      <c r="L701" s="53"/>
      <c r="M701" s="53"/>
      <c r="N701" s="53"/>
      <c r="O701" s="53"/>
      <c r="P701" s="53"/>
      <c r="Q701" s="53"/>
      <c r="R701" s="53"/>
    </row>
    <row r="702" spans="1:18" ht="13.5" customHeight="1" x14ac:dyDescent="0.3">
      <c r="A702" s="53"/>
      <c r="B702" s="78"/>
      <c r="C702" s="78"/>
      <c r="D702" s="78"/>
      <c r="E702" s="78"/>
      <c r="F702" s="53"/>
      <c r="G702" s="53"/>
      <c r="H702" s="53"/>
      <c r="I702" s="100"/>
      <c r="J702" s="53"/>
      <c r="K702" s="53"/>
      <c r="L702" s="53"/>
      <c r="M702" s="53"/>
      <c r="N702" s="53"/>
      <c r="O702" s="53"/>
      <c r="P702" s="53"/>
      <c r="Q702" s="53"/>
      <c r="R702" s="53"/>
    </row>
    <row r="703" spans="1:18" ht="13.5" customHeight="1" x14ac:dyDescent="0.3">
      <c r="A703" s="53"/>
      <c r="B703" s="78"/>
      <c r="C703" s="78"/>
      <c r="D703" s="78"/>
      <c r="E703" s="78"/>
      <c r="F703" s="53"/>
      <c r="G703" s="53"/>
      <c r="H703" s="53"/>
      <c r="I703" s="100"/>
      <c r="J703" s="53"/>
      <c r="K703" s="53"/>
      <c r="L703" s="53"/>
      <c r="M703" s="53"/>
      <c r="N703" s="53"/>
      <c r="O703" s="53"/>
      <c r="P703" s="53"/>
      <c r="Q703" s="53"/>
      <c r="R703" s="53"/>
    </row>
    <row r="704" spans="1:18" ht="13.5" customHeight="1" x14ac:dyDescent="0.3">
      <c r="A704" s="53"/>
      <c r="B704" s="78"/>
      <c r="C704" s="78"/>
      <c r="D704" s="78"/>
      <c r="E704" s="78"/>
      <c r="F704" s="53"/>
      <c r="G704" s="53"/>
      <c r="H704" s="53"/>
      <c r="I704" s="100"/>
      <c r="J704" s="53"/>
      <c r="K704" s="53"/>
      <c r="L704" s="53"/>
      <c r="M704" s="53"/>
      <c r="N704" s="53"/>
      <c r="O704" s="53"/>
      <c r="P704" s="53"/>
      <c r="Q704" s="53"/>
      <c r="R704" s="53"/>
    </row>
    <row r="705" spans="1:18" ht="13.5" customHeight="1" x14ac:dyDescent="0.3">
      <c r="A705" s="53"/>
      <c r="B705" s="78"/>
      <c r="C705" s="78"/>
      <c r="D705" s="78"/>
      <c r="E705" s="78"/>
      <c r="F705" s="53"/>
      <c r="G705" s="53"/>
      <c r="H705" s="53"/>
      <c r="I705" s="100"/>
      <c r="J705" s="53"/>
      <c r="K705" s="53"/>
      <c r="L705" s="53"/>
      <c r="M705" s="53"/>
      <c r="N705" s="53"/>
      <c r="O705" s="53"/>
      <c r="P705" s="53"/>
      <c r="Q705" s="53"/>
      <c r="R705" s="53"/>
    </row>
    <row r="706" spans="1:18" ht="13.5" customHeight="1" x14ac:dyDescent="0.3">
      <c r="A706" s="53"/>
      <c r="B706" s="78"/>
      <c r="C706" s="78"/>
      <c r="D706" s="78"/>
      <c r="E706" s="78"/>
      <c r="F706" s="53"/>
      <c r="G706" s="53"/>
      <c r="H706" s="53"/>
      <c r="I706" s="100"/>
      <c r="J706" s="53"/>
      <c r="K706" s="53"/>
      <c r="L706" s="53"/>
      <c r="M706" s="53"/>
      <c r="N706" s="53"/>
      <c r="O706" s="53"/>
      <c r="P706" s="53"/>
      <c r="Q706" s="53"/>
      <c r="R706" s="53"/>
    </row>
    <row r="707" spans="1:18" ht="13.5" customHeight="1" x14ac:dyDescent="0.3">
      <c r="A707" s="53"/>
      <c r="B707" s="78"/>
      <c r="C707" s="78"/>
      <c r="D707" s="78"/>
      <c r="E707" s="78"/>
      <c r="F707" s="53"/>
      <c r="G707" s="53"/>
      <c r="H707" s="53"/>
      <c r="I707" s="100"/>
      <c r="J707" s="53"/>
      <c r="K707" s="53"/>
      <c r="L707" s="53"/>
      <c r="M707" s="53"/>
      <c r="N707" s="53"/>
      <c r="O707" s="53"/>
      <c r="P707" s="53"/>
      <c r="Q707" s="53"/>
      <c r="R707" s="53"/>
    </row>
    <row r="708" spans="1:18" ht="13.5" customHeight="1" x14ac:dyDescent="0.3">
      <c r="A708" s="53"/>
      <c r="B708" s="78"/>
      <c r="C708" s="78"/>
      <c r="D708" s="78"/>
      <c r="E708" s="78"/>
      <c r="F708" s="53"/>
      <c r="G708" s="53"/>
      <c r="H708" s="53"/>
      <c r="I708" s="100"/>
      <c r="J708" s="53"/>
      <c r="K708" s="53"/>
      <c r="L708" s="53"/>
      <c r="M708" s="53"/>
      <c r="N708" s="53"/>
      <c r="O708" s="53"/>
      <c r="P708" s="53"/>
      <c r="Q708" s="53"/>
      <c r="R708" s="53"/>
    </row>
    <row r="709" spans="1:18" ht="13.5" customHeight="1" x14ac:dyDescent="0.3">
      <c r="A709" s="53"/>
      <c r="B709" s="78"/>
      <c r="C709" s="78"/>
      <c r="D709" s="78"/>
      <c r="E709" s="78"/>
      <c r="F709" s="53"/>
      <c r="G709" s="53"/>
      <c r="H709" s="53"/>
      <c r="I709" s="100"/>
      <c r="J709" s="53"/>
      <c r="K709" s="53"/>
      <c r="L709" s="53"/>
      <c r="M709" s="53"/>
      <c r="N709" s="53"/>
      <c r="O709" s="53"/>
      <c r="P709" s="53"/>
      <c r="Q709" s="53"/>
      <c r="R709" s="53"/>
    </row>
    <row r="710" spans="1:18" ht="13.5" customHeight="1" x14ac:dyDescent="0.3">
      <c r="A710" s="53"/>
      <c r="B710" s="78"/>
      <c r="C710" s="78"/>
      <c r="D710" s="78"/>
      <c r="E710" s="78"/>
      <c r="F710" s="53"/>
      <c r="G710" s="53"/>
      <c r="H710" s="53"/>
      <c r="I710" s="100"/>
      <c r="J710" s="53"/>
      <c r="K710" s="53"/>
      <c r="L710" s="53"/>
      <c r="M710" s="53"/>
      <c r="N710" s="53"/>
      <c r="O710" s="53"/>
      <c r="P710" s="53"/>
      <c r="Q710" s="53"/>
      <c r="R710" s="53"/>
    </row>
    <row r="711" spans="1:18" ht="13.5" customHeight="1" x14ac:dyDescent="0.3">
      <c r="A711" s="53"/>
      <c r="B711" s="78"/>
      <c r="C711" s="78"/>
      <c r="D711" s="78"/>
      <c r="E711" s="78"/>
      <c r="F711" s="53"/>
      <c r="G711" s="53"/>
      <c r="H711" s="53"/>
      <c r="I711" s="100"/>
      <c r="J711" s="53"/>
      <c r="K711" s="53"/>
      <c r="L711" s="53"/>
      <c r="M711" s="53"/>
      <c r="N711" s="53"/>
      <c r="O711" s="53"/>
      <c r="P711" s="53"/>
      <c r="Q711" s="53"/>
      <c r="R711" s="53"/>
    </row>
    <row r="712" spans="1:18" ht="13.5" customHeight="1" x14ac:dyDescent="0.3">
      <c r="A712" s="53"/>
      <c r="B712" s="78"/>
      <c r="C712" s="78"/>
      <c r="D712" s="78"/>
      <c r="E712" s="78"/>
      <c r="F712" s="53"/>
      <c r="G712" s="53"/>
      <c r="H712" s="53"/>
      <c r="I712" s="100"/>
      <c r="J712" s="53"/>
      <c r="K712" s="53"/>
      <c r="L712" s="53"/>
      <c r="M712" s="53"/>
      <c r="N712" s="53"/>
      <c r="O712" s="53"/>
      <c r="P712" s="53"/>
      <c r="Q712" s="53"/>
      <c r="R712" s="53"/>
    </row>
    <row r="713" spans="1:18" ht="13.5" customHeight="1" x14ac:dyDescent="0.3">
      <c r="A713" s="53"/>
      <c r="B713" s="78"/>
      <c r="C713" s="78"/>
      <c r="D713" s="78"/>
      <c r="E713" s="78"/>
      <c r="F713" s="53"/>
      <c r="G713" s="53"/>
      <c r="H713" s="53"/>
      <c r="I713" s="100"/>
      <c r="J713" s="53"/>
      <c r="K713" s="53"/>
      <c r="L713" s="53"/>
      <c r="M713" s="53"/>
      <c r="N713" s="53"/>
      <c r="O713" s="53"/>
      <c r="P713" s="53"/>
      <c r="Q713" s="53"/>
      <c r="R713" s="53"/>
    </row>
    <row r="714" spans="1:18" ht="13.5" customHeight="1" x14ac:dyDescent="0.3">
      <c r="A714" s="53"/>
      <c r="B714" s="78"/>
      <c r="C714" s="78"/>
      <c r="D714" s="78"/>
      <c r="E714" s="78"/>
      <c r="F714" s="53"/>
      <c r="G714" s="53"/>
      <c r="H714" s="53"/>
      <c r="I714" s="100"/>
      <c r="J714" s="53"/>
      <c r="K714" s="53"/>
      <c r="L714" s="53"/>
      <c r="M714" s="53"/>
      <c r="N714" s="53"/>
      <c r="O714" s="53"/>
      <c r="P714" s="53"/>
      <c r="Q714" s="53"/>
      <c r="R714" s="53"/>
    </row>
    <row r="715" spans="1:18" ht="13.5" customHeight="1" x14ac:dyDescent="0.3">
      <c r="A715" s="53"/>
      <c r="B715" s="78"/>
      <c r="C715" s="78"/>
      <c r="D715" s="78"/>
      <c r="E715" s="78"/>
      <c r="F715" s="53"/>
      <c r="G715" s="53"/>
      <c r="H715" s="53"/>
      <c r="I715" s="100"/>
      <c r="J715" s="53"/>
      <c r="K715" s="53"/>
      <c r="L715" s="53"/>
      <c r="M715" s="53"/>
      <c r="N715" s="53"/>
      <c r="O715" s="53"/>
      <c r="P715" s="53"/>
      <c r="Q715" s="53"/>
      <c r="R715" s="53"/>
    </row>
    <row r="716" spans="1:18" ht="13.5" customHeight="1" x14ac:dyDescent="0.3">
      <c r="A716" s="53"/>
      <c r="B716" s="78"/>
      <c r="C716" s="78"/>
      <c r="D716" s="78"/>
      <c r="E716" s="78"/>
      <c r="F716" s="53"/>
      <c r="G716" s="53"/>
      <c r="H716" s="53"/>
      <c r="I716" s="100"/>
      <c r="J716" s="53"/>
      <c r="K716" s="53"/>
      <c r="L716" s="53"/>
      <c r="M716" s="53"/>
      <c r="N716" s="53"/>
      <c r="O716" s="53"/>
      <c r="P716" s="53"/>
      <c r="Q716" s="53"/>
      <c r="R716" s="53"/>
    </row>
    <row r="717" spans="1:18" ht="13.5" customHeight="1" x14ac:dyDescent="0.3">
      <c r="A717" s="53"/>
      <c r="B717" s="78"/>
      <c r="C717" s="78"/>
      <c r="D717" s="78"/>
      <c r="E717" s="78"/>
      <c r="F717" s="53"/>
      <c r="G717" s="53"/>
      <c r="H717" s="53"/>
      <c r="I717" s="100"/>
      <c r="J717" s="53"/>
      <c r="K717" s="53"/>
      <c r="L717" s="53"/>
      <c r="M717" s="53"/>
      <c r="N717" s="53"/>
      <c r="O717" s="53"/>
      <c r="P717" s="53"/>
      <c r="Q717" s="53"/>
      <c r="R717" s="53"/>
    </row>
    <row r="718" spans="1:18" ht="13.5" customHeight="1" x14ac:dyDescent="0.3">
      <c r="A718" s="53"/>
      <c r="B718" s="78"/>
      <c r="C718" s="78"/>
      <c r="D718" s="78"/>
      <c r="E718" s="78"/>
      <c r="F718" s="53"/>
      <c r="G718" s="53"/>
      <c r="H718" s="53"/>
      <c r="I718" s="100"/>
      <c r="J718" s="53"/>
      <c r="K718" s="53"/>
      <c r="L718" s="53"/>
      <c r="M718" s="53"/>
      <c r="N718" s="53"/>
      <c r="O718" s="53"/>
      <c r="P718" s="53"/>
      <c r="Q718" s="53"/>
      <c r="R718" s="53"/>
    </row>
    <row r="719" spans="1:18" ht="13.5" customHeight="1" x14ac:dyDescent="0.3">
      <c r="A719" s="53"/>
      <c r="B719" s="78"/>
      <c r="C719" s="78"/>
      <c r="D719" s="78"/>
      <c r="E719" s="78"/>
      <c r="F719" s="53"/>
      <c r="G719" s="53"/>
      <c r="H719" s="53"/>
      <c r="I719" s="100"/>
      <c r="J719" s="53"/>
      <c r="K719" s="53"/>
      <c r="L719" s="53"/>
      <c r="M719" s="53"/>
      <c r="N719" s="53"/>
      <c r="O719" s="53"/>
      <c r="P719" s="53"/>
      <c r="Q719" s="53"/>
      <c r="R719" s="53"/>
    </row>
    <row r="720" spans="1:18" ht="13.5" customHeight="1" x14ac:dyDescent="0.3">
      <c r="A720" s="53"/>
      <c r="B720" s="78"/>
      <c r="C720" s="78"/>
      <c r="D720" s="78"/>
      <c r="E720" s="78"/>
      <c r="F720" s="53"/>
      <c r="G720" s="53"/>
      <c r="H720" s="53"/>
      <c r="I720" s="100"/>
      <c r="J720" s="53"/>
      <c r="K720" s="53"/>
      <c r="L720" s="53"/>
      <c r="M720" s="53"/>
      <c r="N720" s="53"/>
      <c r="O720" s="53"/>
      <c r="P720" s="53"/>
      <c r="Q720" s="53"/>
      <c r="R720" s="53"/>
    </row>
    <row r="721" spans="1:18" ht="13.5" customHeight="1" x14ac:dyDescent="0.3">
      <c r="A721" s="53"/>
      <c r="B721" s="78"/>
      <c r="C721" s="78"/>
      <c r="D721" s="78"/>
      <c r="E721" s="78"/>
      <c r="F721" s="53"/>
      <c r="G721" s="53"/>
      <c r="H721" s="53"/>
      <c r="I721" s="100"/>
      <c r="J721" s="53"/>
      <c r="K721" s="53"/>
      <c r="L721" s="53"/>
      <c r="M721" s="53"/>
      <c r="N721" s="53"/>
      <c r="O721" s="53"/>
      <c r="P721" s="53"/>
      <c r="Q721" s="53"/>
      <c r="R721" s="53"/>
    </row>
    <row r="722" spans="1:18" ht="13.5" customHeight="1" x14ac:dyDescent="0.3">
      <c r="A722" s="53"/>
      <c r="B722" s="78"/>
      <c r="C722" s="78"/>
      <c r="D722" s="78"/>
      <c r="E722" s="78"/>
      <c r="F722" s="53"/>
      <c r="G722" s="53"/>
      <c r="H722" s="53"/>
      <c r="I722" s="100"/>
      <c r="J722" s="53"/>
      <c r="K722" s="53"/>
      <c r="L722" s="53"/>
      <c r="M722" s="53"/>
      <c r="N722" s="53"/>
      <c r="O722" s="53"/>
      <c r="P722" s="53"/>
      <c r="Q722" s="53"/>
      <c r="R722" s="53"/>
    </row>
    <row r="723" spans="1:18" ht="13.5" customHeight="1" x14ac:dyDescent="0.3">
      <c r="A723" s="53"/>
      <c r="B723" s="78"/>
      <c r="C723" s="78"/>
      <c r="D723" s="78"/>
      <c r="E723" s="78"/>
      <c r="F723" s="53"/>
      <c r="G723" s="53"/>
      <c r="H723" s="53"/>
      <c r="I723" s="100"/>
      <c r="J723" s="53"/>
      <c r="K723" s="53"/>
      <c r="L723" s="53"/>
      <c r="M723" s="53"/>
      <c r="N723" s="53"/>
      <c r="O723" s="53"/>
      <c r="P723" s="53"/>
      <c r="Q723" s="53"/>
      <c r="R723" s="53"/>
    </row>
    <row r="724" spans="1:18" ht="13.5" customHeight="1" x14ac:dyDescent="0.3">
      <c r="A724" s="53"/>
      <c r="B724" s="78"/>
      <c r="C724" s="78"/>
      <c r="D724" s="78"/>
      <c r="E724" s="78"/>
      <c r="F724" s="53"/>
      <c r="G724" s="53"/>
      <c r="H724" s="53"/>
      <c r="I724" s="100"/>
      <c r="J724" s="53"/>
      <c r="K724" s="53"/>
      <c r="L724" s="53"/>
      <c r="M724" s="53"/>
      <c r="N724" s="53"/>
      <c r="O724" s="53"/>
      <c r="P724" s="53"/>
      <c r="Q724" s="53"/>
      <c r="R724" s="53"/>
    </row>
    <row r="725" spans="1:18" ht="13.5" customHeight="1" x14ac:dyDescent="0.3">
      <c r="A725" s="53"/>
      <c r="B725" s="78"/>
      <c r="C725" s="78"/>
      <c r="D725" s="78"/>
      <c r="E725" s="78"/>
      <c r="F725" s="53"/>
      <c r="G725" s="53"/>
      <c r="H725" s="53"/>
      <c r="I725" s="100"/>
      <c r="J725" s="53"/>
      <c r="K725" s="53"/>
      <c r="L725" s="53"/>
      <c r="M725" s="53"/>
      <c r="N725" s="53"/>
      <c r="O725" s="53"/>
      <c r="P725" s="53"/>
      <c r="Q725" s="53"/>
      <c r="R725" s="53"/>
    </row>
    <row r="726" spans="1:18" ht="13.5" customHeight="1" x14ac:dyDescent="0.3">
      <c r="A726" s="53"/>
      <c r="B726" s="78"/>
      <c r="C726" s="78"/>
      <c r="D726" s="78"/>
      <c r="E726" s="78"/>
      <c r="F726" s="53"/>
      <c r="G726" s="53"/>
      <c r="H726" s="53"/>
      <c r="I726" s="100"/>
      <c r="J726" s="53"/>
      <c r="K726" s="53"/>
      <c r="L726" s="53"/>
      <c r="M726" s="53"/>
      <c r="N726" s="53"/>
      <c r="O726" s="53"/>
      <c r="P726" s="53"/>
      <c r="Q726" s="53"/>
      <c r="R726" s="53"/>
    </row>
    <row r="727" spans="1:18" ht="13.5" customHeight="1" x14ac:dyDescent="0.3">
      <c r="A727" s="53"/>
      <c r="B727" s="78"/>
      <c r="C727" s="78"/>
      <c r="D727" s="78"/>
      <c r="E727" s="78"/>
      <c r="F727" s="53"/>
      <c r="G727" s="53"/>
      <c r="H727" s="53"/>
      <c r="I727" s="100"/>
      <c r="J727" s="53"/>
      <c r="K727" s="53"/>
      <c r="L727" s="53"/>
      <c r="M727" s="53"/>
      <c r="N727" s="53"/>
      <c r="O727" s="53"/>
      <c r="P727" s="53"/>
      <c r="Q727" s="53"/>
      <c r="R727" s="53"/>
    </row>
    <row r="728" spans="1:18" ht="13.5" customHeight="1" x14ac:dyDescent="0.3">
      <c r="A728" s="53"/>
      <c r="B728" s="78"/>
      <c r="C728" s="78"/>
      <c r="D728" s="78"/>
      <c r="E728" s="78"/>
      <c r="F728" s="53"/>
      <c r="G728" s="53"/>
      <c r="H728" s="53"/>
      <c r="I728" s="100"/>
      <c r="J728" s="53"/>
      <c r="K728" s="53"/>
      <c r="L728" s="53"/>
      <c r="M728" s="53"/>
      <c r="N728" s="53"/>
      <c r="O728" s="53"/>
      <c r="P728" s="53"/>
      <c r="Q728" s="53"/>
      <c r="R728" s="53"/>
    </row>
    <row r="729" spans="1:18" ht="13.5" customHeight="1" x14ac:dyDescent="0.3">
      <c r="A729" s="53"/>
      <c r="B729" s="78"/>
      <c r="C729" s="78"/>
      <c r="D729" s="78"/>
      <c r="E729" s="78"/>
      <c r="F729" s="53"/>
      <c r="G729" s="53"/>
      <c r="H729" s="53"/>
      <c r="I729" s="100"/>
      <c r="J729" s="53"/>
      <c r="K729" s="53"/>
      <c r="L729" s="53"/>
      <c r="M729" s="53"/>
      <c r="N729" s="53"/>
      <c r="O729" s="53"/>
      <c r="P729" s="53"/>
      <c r="Q729" s="53"/>
      <c r="R729" s="53"/>
    </row>
    <row r="730" spans="1:18" ht="13.5" customHeight="1" x14ac:dyDescent="0.3">
      <c r="A730" s="53"/>
      <c r="B730" s="78"/>
      <c r="C730" s="78"/>
      <c r="D730" s="78"/>
      <c r="E730" s="78"/>
      <c r="F730" s="53"/>
      <c r="G730" s="53"/>
      <c r="H730" s="53"/>
      <c r="I730" s="100"/>
      <c r="J730" s="53"/>
      <c r="K730" s="53"/>
      <c r="L730" s="53"/>
      <c r="M730" s="53"/>
      <c r="N730" s="53"/>
      <c r="O730" s="53"/>
      <c r="P730" s="53"/>
      <c r="Q730" s="53"/>
      <c r="R730" s="53"/>
    </row>
    <row r="731" spans="1:18" ht="13.5" customHeight="1" x14ac:dyDescent="0.3">
      <c r="A731" s="53"/>
      <c r="B731" s="78"/>
      <c r="C731" s="78"/>
      <c r="D731" s="78"/>
      <c r="E731" s="78"/>
      <c r="F731" s="53"/>
      <c r="G731" s="53"/>
      <c r="H731" s="53"/>
      <c r="I731" s="100"/>
      <c r="J731" s="53"/>
      <c r="K731" s="53"/>
      <c r="L731" s="53"/>
      <c r="M731" s="53"/>
      <c r="N731" s="53"/>
      <c r="O731" s="53"/>
      <c r="P731" s="53"/>
      <c r="Q731" s="53"/>
      <c r="R731" s="53"/>
    </row>
    <row r="732" spans="1:18" ht="13.5" customHeight="1" x14ac:dyDescent="0.3">
      <c r="A732" s="53"/>
      <c r="B732" s="78"/>
      <c r="C732" s="78"/>
      <c r="D732" s="78"/>
      <c r="E732" s="78"/>
      <c r="F732" s="53"/>
      <c r="G732" s="53"/>
      <c r="H732" s="53"/>
      <c r="I732" s="100"/>
      <c r="J732" s="53"/>
      <c r="K732" s="53"/>
      <c r="L732" s="53"/>
      <c r="M732" s="53"/>
      <c r="N732" s="53"/>
      <c r="O732" s="53"/>
      <c r="P732" s="53"/>
      <c r="Q732" s="53"/>
      <c r="R732" s="53"/>
    </row>
    <row r="733" spans="1:18" ht="13.5" customHeight="1" x14ac:dyDescent="0.3">
      <c r="A733" s="53"/>
      <c r="B733" s="78"/>
      <c r="C733" s="78"/>
      <c r="D733" s="78"/>
      <c r="E733" s="78"/>
      <c r="F733" s="53"/>
      <c r="G733" s="53"/>
      <c r="H733" s="53"/>
      <c r="I733" s="100"/>
      <c r="J733" s="53"/>
      <c r="K733" s="53"/>
      <c r="L733" s="53"/>
      <c r="M733" s="53"/>
      <c r="N733" s="53"/>
      <c r="O733" s="53"/>
      <c r="P733" s="53"/>
      <c r="Q733" s="53"/>
      <c r="R733" s="53"/>
    </row>
    <row r="734" spans="1:18" ht="13.5" customHeight="1" x14ac:dyDescent="0.3">
      <c r="A734" s="53"/>
      <c r="B734" s="78"/>
      <c r="C734" s="78"/>
      <c r="D734" s="78"/>
      <c r="E734" s="78"/>
      <c r="F734" s="53"/>
      <c r="G734" s="53"/>
      <c r="H734" s="53"/>
      <c r="I734" s="100"/>
      <c r="J734" s="53"/>
      <c r="K734" s="53"/>
      <c r="L734" s="53"/>
      <c r="M734" s="53"/>
      <c r="N734" s="53"/>
      <c r="O734" s="53"/>
      <c r="P734" s="53"/>
      <c r="Q734" s="53"/>
      <c r="R734" s="53"/>
    </row>
    <row r="735" spans="1:18" ht="13.5" customHeight="1" x14ac:dyDescent="0.3">
      <c r="A735" s="53"/>
      <c r="B735" s="78"/>
      <c r="C735" s="78"/>
      <c r="D735" s="78"/>
      <c r="E735" s="78"/>
      <c r="F735" s="53"/>
      <c r="G735" s="53"/>
      <c r="H735" s="53"/>
      <c r="I735" s="100"/>
      <c r="J735" s="53"/>
      <c r="K735" s="53"/>
      <c r="L735" s="53"/>
      <c r="M735" s="53"/>
      <c r="N735" s="53"/>
      <c r="O735" s="53"/>
      <c r="P735" s="53"/>
      <c r="Q735" s="53"/>
      <c r="R735" s="53"/>
    </row>
    <row r="736" spans="1:18" ht="13.5" customHeight="1" x14ac:dyDescent="0.3">
      <c r="A736" s="53"/>
      <c r="B736" s="78"/>
      <c r="C736" s="78"/>
      <c r="D736" s="78"/>
      <c r="E736" s="78"/>
      <c r="F736" s="53"/>
      <c r="G736" s="53"/>
      <c r="H736" s="53"/>
      <c r="I736" s="100"/>
      <c r="J736" s="53"/>
      <c r="K736" s="53"/>
      <c r="L736" s="53"/>
      <c r="M736" s="53"/>
      <c r="N736" s="53"/>
      <c r="O736" s="53"/>
      <c r="P736" s="53"/>
      <c r="Q736" s="53"/>
      <c r="R736" s="53"/>
    </row>
    <row r="737" spans="1:18" ht="13.5" customHeight="1" x14ac:dyDescent="0.3">
      <c r="A737" s="53"/>
      <c r="B737" s="78"/>
      <c r="C737" s="78"/>
      <c r="D737" s="78"/>
      <c r="E737" s="78"/>
      <c r="F737" s="53"/>
      <c r="G737" s="53"/>
      <c r="H737" s="53"/>
      <c r="I737" s="100"/>
      <c r="J737" s="53"/>
      <c r="K737" s="53"/>
      <c r="L737" s="53"/>
      <c r="M737" s="53"/>
      <c r="N737" s="53"/>
      <c r="O737" s="53"/>
      <c r="P737" s="53"/>
      <c r="Q737" s="53"/>
      <c r="R737" s="53"/>
    </row>
    <row r="738" spans="1:18" ht="13.5" customHeight="1" x14ac:dyDescent="0.3">
      <c r="A738" s="53"/>
      <c r="B738" s="78"/>
      <c r="C738" s="78"/>
      <c r="D738" s="78"/>
      <c r="E738" s="78"/>
      <c r="F738" s="53"/>
      <c r="G738" s="53"/>
      <c r="H738" s="53"/>
      <c r="I738" s="100"/>
      <c r="J738" s="53"/>
      <c r="K738" s="53"/>
      <c r="L738" s="53"/>
      <c r="M738" s="53"/>
      <c r="N738" s="53"/>
      <c r="O738" s="53"/>
      <c r="P738" s="53"/>
      <c r="Q738" s="53"/>
      <c r="R738" s="53"/>
    </row>
    <row r="739" spans="1:18" ht="13.5" customHeight="1" x14ac:dyDescent="0.3">
      <c r="A739" s="53"/>
      <c r="B739" s="78"/>
      <c r="C739" s="78"/>
      <c r="D739" s="78"/>
      <c r="E739" s="78"/>
      <c r="F739" s="53"/>
      <c r="G739" s="53"/>
      <c r="H739" s="53"/>
      <c r="I739" s="100"/>
      <c r="J739" s="53"/>
      <c r="K739" s="53"/>
      <c r="L739" s="53"/>
      <c r="M739" s="53"/>
      <c r="N739" s="53"/>
      <c r="O739" s="53"/>
      <c r="P739" s="53"/>
      <c r="Q739" s="53"/>
      <c r="R739" s="53"/>
    </row>
    <row r="740" spans="1:18" ht="13.5" customHeight="1" x14ac:dyDescent="0.3">
      <c r="A740" s="53"/>
      <c r="B740" s="78"/>
      <c r="C740" s="78"/>
      <c r="D740" s="78"/>
      <c r="E740" s="78"/>
      <c r="F740" s="53"/>
      <c r="G740" s="53"/>
      <c r="H740" s="53"/>
      <c r="I740" s="100"/>
      <c r="J740" s="53"/>
      <c r="K740" s="53"/>
      <c r="L740" s="53"/>
      <c r="M740" s="53"/>
      <c r="N740" s="53"/>
      <c r="O740" s="53"/>
      <c r="P740" s="53"/>
      <c r="Q740" s="53"/>
      <c r="R740" s="53"/>
    </row>
    <row r="741" spans="1:18" ht="13.5" customHeight="1" x14ac:dyDescent="0.3">
      <c r="A741" s="53"/>
      <c r="B741" s="78"/>
      <c r="C741" s="78"/>
      <c r="D741" s="78"/>
      <c r="E741" s="78"/>
      <c r="F741" s="53"/>
      <c r="G741" s="53"/>
      <c r="H741" s="53"/>
      <c r="I741" s="100"/>
      <c r="J741" s="53"/>
      <c r="K741" s="53"/>
      <c r="L741" s="53"/>
      <c r="M741" s="53"/>
      <c r="N741" s="53"/>
      <c r="O741" s="53"/>
      <c r="P741" s="53"/>
      <c r="Q741" s="53"/>
      <c r="R741" s="53"/>
    </row>
    <row r="742" spans="1:18" ht="13.5" customHeight="1" x14ac:dyDescent="0.3">
      <c r="A742" s="53"/>
      <c r="B742" s="78"/>
      <c r="C742" s="78"/>
      <c r="D742" s="78"/>
      <c r="E742" s="78"/>
      <c r="F742" s="53"/>
      <c r="G742" s="53"/>
      <c r="H742" s="53"/>
      <c r="I742" s="100"/>
      <c r="J742" s="53"/>
      <c r="K742" s="53"/>
      <c r="L742" s="53"/>
      <c r="M742" s="53"/>
      <c r="N742" s="53"/>
      <c r="O742" s="53"/>
      <c r="P742" s="53"/>
      <c r="Q742" s="53"/>
      <c r="R742" s="53"/>
    </row>
    <row r="743" spans="1:18" ht="13.5" customHeight="1" x14ac:dyDescent="0.3">
      <c r="A743" s="53"/>
      <c r="B743" s="78"/>
      <c r="C743" s="78"/>
      <c r="D743" s="78"/>
      <c r="E743" s="78"/>
      <c r="F743" s="53"/>
      <c r="G743" s="53"/>
      <c r="H743" s="53"/>
      <c r="I743" s="100"/>
      <c r="J743" s="53"/>
      <c r="K743" s="53"/>
      <c r="L743" s="53"/>
      <c r="M743" s="53"/>
      <c r="N743" s="53"/>
      <c r="O743" s="53"/>
      <c r="P743" s="53"/>
      <c r="Q743" s="53"/>
      <c r="R743" s="53"/>
    </row>
    <row r="744" spans="1:18" ht="13.5" customHeight="1" x14ac:dyDescent="0.3">
      <c r="A744" s="53"/>
      <c r="B744" s="78"/>
      <c r="C744" s="78"/>
      <c r="D744" s="78"/>
      <c r="E744" s="78"/>
      <c r="F744" s="53"/>
      <c r="G744" s="53"/>
      <c r="H744" s="53"/>
      <c r="I744" s="100"/>
      <c r="J744" s="53"/>
      <c r="K744" s="53"/>
      <c r="L744" s="53"/>
      <c r="M744" s="53"/>
      <c r="N744" s="53"/>
      <c r="O744" s="53"/>
      <c r="P744" s="53"/>
      <c r="Q744" s="53"/>
      <c r="R744" s="53"/>
    </row>
    <row r="745" spans="1:18" ht="13.5" customHeight="1" x14ac:dyDescent="0.3">
      <c r="A745" s="53"/>
      <c r="B745" s="78"/>
      <c r="C745" s="78"/>
      <c r="D745" s="78"/>
      <c r="E745" s="78"/>
      <c r="F745" s="53"/>
      <c r="G745" s="53"/>
      <c r="H745" s="53"/>
      <c r="I745" s="100"/>
      <c r="J745" s="53"/>
      <c r="K745" s="53"/>
      <c r="L745" s="53"/>
      <c r="M745" s="53"/>
      <c r="N745" s="53"/>
      <c r="O745" s="53"/>
      <c r="P745" s="53"/>
      <c r="Q745" s="53"/>
      <c r="R745" s="53"/>
    </row>
    <row r="746" spans="1:18" ht="13.5" customHeight="1" x14ac:dyDescent="0.3">
      <c r="A746" s="53"/>
      <c r="B746" s="78"/>
      <c r="C746" s="78"/>
      <c r="D746" s="78"/>
      <c r="E746" s="78"/>
      <c r="F746" s="53"/>
      <c r="G746" s="53"/>
      <c r="H746" s="53"/>
      <c r="I746" s="100"/>
      <c r="J746" s="53"/>
      <c r="K746" s="53"/>
      <c r="L746" s="53"/>
      <c r="M746" s="53"/>
      <c r="N746" s="53"/>
      <c r="O746" s="53"/>
      <c r="P746" s="53"/>
      <c r="Q746" s="53"/>
      <c r="R746" s="53"/>
    </row>
    <row r="747" spans="1:18" ht="13.5" customHeight="1" x14ac:dyDescent="0.3">
      <c r="A747" s="53"/>
      <c r="B747" s="78"/>
      <c r="C747" s="78"/>
      <c r="D747" s="78"/>
      <c r="E747" s="78"/>
      <c r="F747" s="53"/>
      <c r="G747" s="53"/>
      <c r="H747" s="53"/>
      <c r="I747" s="100"/>
      <c r="J747" s="53"/>
      <c r="K747" s="53"/>
      <c r="L747" s="53"/>
      <c r="M747" s="53"/>
      <c r="N747" s="53"/>
      <c r="O747" s="53"/>
      <c r="P747" s="53"/>
      <c r="Q747" s="53"/>
      <c r="R747" s="53"/>
    </row>
    <row r="748" spans="1:18" ht="13.5" customHeight="1" x14ac:dyDescent="0.3">
      <c r="A748" s="53"/>
      <c r="B748" s="78"/>
      <c r="C748" s="78"/>
      <c r="D748" s="78"/>
      <c r="E748" s="78"/>
      <c r="F748" s="53"/>
      <c r="G748" s="53"/>
      <c r="H748" s="53"/>
      <c r="I748" s="100"/>
      <c r="J748" s="53"/>
      <c r="K748" s="53"/>
      <c r="L748" s="53"/>
      <c r="M748" s="53"/>
      <c r="N748" s="53"/>
      <c r="O748" s="53"/>
      <c r="P748" s="53"/>
      <c r="Q748" s="53"/>
      <c r="R748" s="53"/>
    </row>
    <row r="749" spans="1:18" ht="13.5" customHeight="1" x14ac:dyDescent="0.3">
      <c r="A749" s="53"/>
      <c r="B749" s="78"/>
      <c r="C749" s="78"/>
      <c r="D749" s="78"/>
      <c r="E749" s="78"/>
      <c r="F749" s="53"/>
      <c r="G749" s="53"/>
      <c r="H749" s="53"/>
      <c r="I749" s="100"/>
      <c r="J749" s="53"/>
      <c r="K749" s="53"/>
      <c r="L749" s="53"/>
      <c r="M749" s="53"/>
      <c r="N749" s="53"/>
      <c r="O749" s="53"/>
      <c r="P749" s="53"/>
      <c r="Q749" s="53"/>
      <c r="R749" s="53"/>
    </row>
    <row r="750" spans="1:18" ht="13.5" customHeight="1" x14ac:dyDescent="0.3">
      <c r="A750" s="53"/>
      <c r="B750" s="78"/>
      <c r="C750" s="78"/>
      <c r="D750" s="78"/>
      <c r="E750" s="78"/>
      <c r="F750" s="53"/>
      <c r="G750" s="53"/>
      <c r="H750" s="53"/>
      <c r="I750" s="100"/>
      <c r="J750" s="53"/>
      <c r="K750" s="53"/>
      <c r="L750" s="53"/>
      <c r="M750" s="53"/>
      <c r="N750" s="53"/>
      <c r="O750" s="53"/>
      <c r="P750" s="53"/>
      <c r="Q750" s="53"/>
      <c r="R750" s="53"/>
    </row>
    <row r="751" spans="1:18" ht="13.5" customHeight="1" x14ac:dyDescent="0.3">
      <c r="A751" s="53"/>
      <c r="B751" s="78"/>
      <c r="C751" s="78"/>
      <c r="D751" s="78"/>
      <c r="E751" s="78"/>
      <c r="F751" s="53"/>
      <c r="G751" s="53"/>
      <c r="H751" s="53"/>
      <c r="I751" s="100"/>
      <c r="J751" s="53"/>
      <c r="K751" s="53"/>
      <c r="L751" s="53"/>
      <c r="M751" s="53"/>
      <c r="N751" s="53"/>
      <c r="O751" s="53"/>
      <c r="P751" s="53"/>
      <c r="Q751" s="53"/>
      <c r="R751" s="53"/>
    </row>
    <row r="752" spans="1:18" ht="13.5" customHeight="1" x14ac:dyDescent="0.3">
      <c r="A752" s="53"/>
      <c r="B752" s="78"/>
      <c r="C752" s="78"/>
      <c r="D752" s="78"/>
      <c r="E752" s="78"/>
      <c r="F752" s="53"/>
      <c r="G752" s="53"/>
      <c r="H752" s="53"/>
      <c r="I752" s="100"/>
      <c r="J752" s="53"/>
      <c r="K752" s="53"/>
      <c r="L752" s="53"/>
      <c r="M752" s="53"/>
      <c r="N752" s="53"/>
      <c r="O752" s="53"/>
      <c r="P752" s="53"/>
      <c r="Q752" s="53"/>
      <c r="R752" s="53"/>
    </row>
    <row r="753" spans="1:18" ht="13.5" customHeight="1" x14ac:dyDescent="0.3">
      <c r="A753" s="53"/>
      <c r="B753" s="78"/>
      <c r="C753" s="78"/>
      <c r="D753" s="78"/>
      <c r="E753" s="78"/>
      <c r="F753" s="53"/>
      <c r="G753" s="53"/>
      <c r="H753" s="53"/>
      <c r="I753" s="100"/>
      <c r="J753" s="53"/>
      <c r="K753" s="53"/>
      <c r="L753" s="53"/>
      <c r="M753" s="53"/>
      <c r="N753" s="53"/>
      <c r="O753" s="53"/>
      <c r="P753" s="53"/>
      <c r="Q753" s="53"/>
      <c r="R753" s="53"/>
    </row>
    <row r="754" spans="1:18" ht="13.5" customHeight="1" x14ac:dyDescent="0.3">
      <c r="A754" s="53"/>
      <c r="B754" s="78"/>
      <c r="C754" s="78"/>
      <c r="D754" s="78"/>
      <c r="E754" s="78"/>
      <c r="F754" s="53"/>
      <c r="G754" s="53"/>
      <c r="H754" s="53"/>
      <c r="I754" s="100"/>
      <c r="J754" s="53"/>
      <c r="K754" s="53"/>
      <c r="L754" s="53"/>
      <c r="M754" s="53"/>
      <c r="N754" s="53"/>
      <c r="O754" s="53"/>
      <c r="P754" s="53"/>
      <c r="Q754" s="53"/>
      <c r="R754" s="53"/>
    </row>
    <row r="755" spans="1:18" ht="13.5" customHeight="1" x14ac:dyDescent="0.3">
      <c r="A755" s="53"/>
      <c r="B755" s="78"/>
      <c r="C755" s="78"/>
      <c r="D755" s="78"/>
      <c r="E755" s="78"/>
      <c r="F755" s="53"/>
      <c r="G755" s="53"/>
      <c r="H755" s="53"/>
      <c r="I755" s="100"/>
      <c r="J755" s="53"/>
      <c r="K755" s="53"/>
      <c r="L755" s="53"/>
      <c r="M755" s="53"/>
      <c r="N755" s="53"/>
      <c r="O755" s="53"/>
      <c r="P755" s="53"/>
      <c r="Q755" s="53"/>
      <c r="R755" s="53"/>
    </row>
    <row r="756" spans="1:18" ht="13.5" customHeight="1" x14ac:dyDescent="0.3">
      <c r="A756" s="53"/>
      <c r="B756" s="78"/>
      <c r="C756" s="78"/>
      <c r="D756" s="78"/>
      <c r="E756" s="78"/>
      <c r="F756" s="53"/>
      <c r="G756" s="53"/>
      <c r="H756" s="53"/>
      <c r="I756" s="100"/>
      <c r="J756" s="53"/>
      <c r="K756" s="53"/>
      <c r="L756" s="53"/>
      <c r="M756" s="53"/>
      <c r="N756" s="53"/>
      <c r="O756" s="53"/>
      <c r="P756" s="53"/>
      <c r="Q756" s="53"/>
      <c r="R756" s="53"/>
    </row>
    <row r="757" spans="1:18" ht="13.5" customHeight="1" x14ac:dyDescent="0.3">
      <c r="A757" s="53"/>
      <c r="B757" s="78"/>
      <c r="C757" s="78"/>
      <c r="D757" s="78"/>
      <c r="E757" s="78"/>
      <c r="F757" s="53"/>
      <c r="G757" s="53"/>
      <c r="H757" s="53"/>
      <c r="I757" s="100"/>
      <c r="J757" s="53"/>
      <c r="K757" s="53"/>
      <c r="L757" s="53"/>
      <c r="M757" s="53"/>
      <c r="N757" s="53"/>
      <c r="O757" s="53"/>
      <c r="P757" s="53"/>
      <c r="Q757" s="53"/>
      <c r="R757" s="53"/>
    </row>
    <row r="758" spans="1:18" ht="13.5" customHeight="1" x14ac:dyDescent="0.3">
      <c r="A758" s="53"/>
      <c r="B758" s="78"/>
      <c r="C758" s="78"/>
      <c r="D758" s="78"/>
      <c r="E758" s="78"/>
      <c r="F758" s="53"/>
      <c r="G758" s="53"/>
      <c r="H758" s="53"/>
      <c r="I758" s="100"/>
      <c r="J758" s="53"/>
      <c r="K758" s="53"/>
      <c r="L758" s="53"/>
      <c r="M758" s="53"/>
      <c r="N758" s="53"/>
      <c r="O758" s="53"/>
      <c r="P758" s="53"/>
      <c r="Q758" s="53"/>
      <c r="R758" s="53"/>
    </row>
    <row r="759" spans="1:18" ht="13.5" customHeight="1" x14ac:dyDescent="0.3">
      <c r="A759" s="53"/>
      <c r="B759" s="78"/>
      <c r="C759" s="78"/>
      <c r="D759" s="78"/>
      <c r="E759" s="78"/>
      <c r="F759" s="53"/>
      <c r="G759" s="53"/>
      <c r="H759" s="53"/>
      <c r="I759" s="100"/>
      <c r="J759" s="53"/>
      <c r="K759" s="53"/>
      <c r="L759" s="53"/>
      <c r="M759" s="53"/>
      <c r="N759" s="53"/>
      <c r="O759" s="53"/>
      <c r="P759" s="53"/>
      <c r="Q759" s="53"/>
      <c r="R759" s="53"/>
    </row>
    <row r="760" spans="1:18" ht="13.5" customHeight="1" x14ac:dyDescent="0.3">
      <c r="A760" s="53"/>
      <c r="B760" s="78"/>
      <c r="C760" s="78"/>
      <c r="D760" s="78"/>
      <c r="E760" s="78"/>
      <c r="F760" s="53"/>
      <c r="G760" s="53"/>
      <c r="H760" s="53"/>
      <c r="I760" s="100"/>
      <c r="J760" s="53"/>
      <c r="K760" s="53"/>
      <c r="L760" s="53"/>
      <c r="M760" s="53"/>
      <c r="N760" s="53"/>
      <c r="O760" s="53"/>
      <c r="P760" s="53"/>
      <c r="Q760" s="53"/>
      <c r="R760" s="53"/>
    </row>
    <row r="761" spans="1:18" ht="13.5" customHeight="1" x14ac:dyDescent="0.3">
      <c r="A761" s="53"/>
      <c r="B761" s="78"/>
      <c r="C761" s="78"/>
      <c r="D761" s="78"/>
      <c r="E761" s="78"/>
      <c r="F761" s="53"/>
      <c r="G761" s="53"/>
      <c r="H761" s="53"/>
      <c r="I761" s="100"/>
      <c r="J761" s="53"/>
      <c r="K761" s="53"/>
      <c r="L761" s="53"/>
      <c r="M761" s="53"/>
      <c r="N761" s="53"/>
      <c r="O761" s="53"/>
      <c r="P761" s="53"/>
      <c r="Q761" s="53"/>
      <c r="R761" s="53"/>
    </row>
    <row r="762" spans="1:18" ht="13.5" customHeight="1" x14ac:dyDescent="0.3">
      <c r="A762" s="53"/>
      <c r="B762" s="78"/>
      <c r="C762" s="78"/>
      <c r="D762" s="78"/>
      <c r="E762" s="78"/>
      <c r="F762" s="53"/>
      <c r="G762" s="53"/>
      <c r="H762" s="53"/>
      <c r="I762" s="100"/>
      <c r="J762" s="53"/>
      <c r="K762" s="53"/>
      <c r="L762" s="53"/>
      <c r="M762" s="53"/>
      <c r="N762" s="53"/>
      <c r="O762" s="53"/>
      <c r="P762" s="53"/>
      <c r="Q762" s="53"/>
      <c r="R762" s="53"/>
    </row>
    <row r="763" spans="1:18" ht="13.5" customHeight="1" x14ac:dyDescent="0.3">
      <c r="A763" s="53"/>
      <c r="B763" s="78"/>
      <c r="C763" s="78"/>
      <c r="D763" s="78"/>
      <c r="E763" s="78"/>
      <c r="F763" s="53"/>
      <c r="G763" s="53"/>
      <c r="H763" s="53"/>
      <c r="I763" s="100"/>
      <c r="J763" s="53"/>
      <c r="K763" s="53"/>
      <c r="L763" s="53"/>
      <c r="M763" s="53"/>
      <c r="N763" s="53"/>
      <c r="O763" s="53"/>
      <c r="P763" s="53"/>
      <c r="Q763" s="53"/>
      <c r="R763" s="53"/>
    </row>
    <row r="764" spans="1:18" ht="13.5" customHeight="1" x14ac:dyDescent="0.3">
      <c r="A764" s="53"/>
      <c r="B764" s="78"/>
      <c r="C764" s="78"/>
      <c r="D764" s="78"/>
      <c r="E764" s="78"/>
      <c r="F764" s="53"/>
      <c r="G764" s="53"/>
      <c r="H764" s="53"/>
      <c r="I764" s="100"/>
      <c r="J764" s="53"/>
      <c r="K764" s="53"/>
      <c r="L764" s="53"/>
      <c r="M764" s="53"/>
      <c r="N764" s="53"/>
      <c r="O764" s="53"/>
      <c r="P764" s="53"/>
      <c r="Q764" s="53"/>
      <c r="R764" s="53"/>
    </row>
    <row r="765" spans="1:18" ht="13.5" customHeight="1" x14ac:dyDescent="0.3">
      <c r="A765" s="53"/>
      <c r="B765" s="78"/>
      <c r="C765" s="78"/>
      <c r="D765" s="78"/>
      <c r="E765" s="78"/>
      <c r="F765" s="53"/>
      <c r="G765" s="53"/>
      <c r="H765" s="53"/>
      <c r="I765" s="100"/>
      <c r="J765" s="53"/>
      <c r="K765" s="53"/>
      <c r="L765" s="53"/>
      <c r="M765" s="53"/>
      <c r="N765" s="53"/>
      <c r="O765" s="53"/>
      <c r="P765" s="53"/>
      <c r="Q765" s="53"/>
      <c r="R765" s="53"/>
    </row>
    <row r="766" spans="1:18" ht="13.5" customHeight="1" x14ac:dyDescent="0.3">
      <c r="A766" s="53"/>
      <c r="B766" s="78"/>
      <c r="C766" s="78"/>
      <c r="D766" s="78"/>
      <c r="E766" s="78"/>
      <c r="F766" s="53"/>
      <c r="G766" s="53"/>
      <c r="H766" s="53"/>
      <c r="I766" s="100"/>
      <c r="J766" s="53"/>
      <c r="K766" s="53"/>
      <c r="L766" s="53"/>
      <c r="M766" s="53"/>
      <c r="N766" s="53"/>
      <c r="O766" s="53"/>
      <c r="P766" s="53"/>
      <c r="Q766" s="53"/>
      <c r="R766" s="53"/>
    </row>
    <row r="767" spans="1:18" ht="13.5" customHeight="1" x14ac:dyDescent="0.3">
      <c r="A767" s="53"/>
      <c r="B767" s="78"/>
      <c r="C767" s="78"/>
      <c r="D767" s="78"/>
      <c r="E767" s="78"/>
      <c r="F767" s="53"/>
      <c r="G767" s="53"/>
      <c r="H767" s="53"/>
      <c r="I767" s="100"/>
      <c r="J767" s="53"/>
      <c r="K767" s="53"/>
      <c r="L767" s="53"/>
      <c r="M767" s="53"/>
      <c r="N767" s="53"/>
      <c r="O767" s="53"/>
      <c r="P767" s="53"/>
      <c r="Q767" s="53"/>
      <c r="R767" s="53"/>
    </row>
    <row r="768" spans="1:18" ht="13.5" customHeight="1" x14ac:dyDescent="0.3">
      <c r="A768" s="53"/>
      <c r="B768" s="78"/>
      <c r="C768" s="78"/>
      <c r="D768" s="78"/>
      <c r="E768" s="78"/>
      <c r="F768" s="53"/>
      <c r="G768" s="53"/>
      <c r="H768" s="53"/>
      <c r="I768" s="100"/>
      <c r="J768" s="53"/>
      <c r="K768" s="53"/>
      <c r="L768" s="53"/>
      <c r="M768" s="53"/>
      <c r="N768" s="53"/>
      <c r="O768" s="53"/>
      <c r="P768" s="53"/>
      <c r="Q768" s="53"/>
      <c r="R768" s="53"/>
    </row>
    <row r="769" spans="1:18" ht="13.5" customHeight="1" x14ac:dyDescent="0.3">
      <c r="A769" s="53"/>
      <c r="B769" s="78"/>
      <c r="C769" s="78"/>
      <c r="D769" s="78"/>
      <c r="E769" s="78"/>
      <c r="F769" s="53"/>
      <c r="G769" s="53"/>
      <c r="H769" s="53"/>
      <c r="I769" s="100"/>
      <c r="J769" s="53"/>
      <c r="K769" s="53"/>
      <c r="L769" s="53"/>
      <c r="M769" s="53"/>
      <c r="N769" s="53"/>
      <c r="O769" s="53"/>
      <c r="P769" s="53"/>
      <c r="Q769" s="53"/>
      <c r="R769" s="53"/>
    </row>
    <row r="770" spans="1:18" ht="13.5" customHeight="1" x14ac:dyDescent="0.3">
      <c r="A770" s="53"/>
      <c r="B770" s="78"/>
      <c r="C770" s="78"/>
      <c r="D770" s="78"/>
      <c r="E770" s="78"/>
      <c r="F770" s="53"/>
      <c r="G770" s="53"/>
      <c r="H770" s="53"/>
      <c r="I770" s="100"/>
      <c r="J770" s="53"/>
      <c r="K770" s="53"/>
      <c r="L770" s="53"/>
      <c r="M770" s="53"/>
      <c r="N770" s="53"/>
      <c r="O770" s="53"/>
      <c r="P770" s="53"/>
      <c r="Q770" s="53"/>
      <c r="R770" s="53"/>
    </row>
    <row r="771" spans="1:18" ht="13.5" customHeight="1" x14ac:dyDescent="0.3">
      <c r="A771" s="53"/>
      <c r="B771" s="78"/>
      <c r="C771" s="78"/>
      <c r="D771" s="78"/>
      <c r="E771" s="78"/>
      <c r="F771" s="53"/>
      <c r="G771" s="53"/>
      <c r="H771" s="53"/>
      <c r="I771" s="100"/>
      <c r="J771" s="53"/>
      <c r="K771" s="53"/>
      <c r="L771" s="53"/>
      <c r="M771" s="53"/>
      <c r="N771" s="53"/>
      <c r="O771" s="53"/>
      <c r="P771" s="53"/>
      <c r="Q771" s="53"/>
      <c r="R771" s="53"/>
    </row>
    <row r="772" spans="1:18" ht="13.5" customHeight="1" x14ac:dyDescent="0.3">
      <c r="A772" s="53"/>
      <c r="B772" s="78"/>
      <c r="C772" s="78"/>
      <c r="D772" s="78"/>
      <c r="E772" s="78"/>
      <c r="F772" s="53"/>
      <c r="G772" s="53"/>
      <c r="H772" s="53"/>
      <c r="I772" s="100"/>
      <c r="J772" s="53"/>
      <c r="K772" s="53"/>
      <c r="L772" s="53"/>
      <c r="M772" s="53"/>
      <c r="N772" s="53"/>
      <c r="O772" s="53"/>
      <c r="P772" s="53"/>
      <c r="Q772" s="53"/>
      <c r="R772" s="53"/>
    </row>
    <row r="773" spans="1:18" ht="13.5" customHeight="1" x14ac:dyDescent="0.3">
      <c r="A773" s="53"/>
      <c r="B773" s="78"/>
      <c r="C773" s="78"/>
      <c r="D773" s="78"/>
      <c r="E773" s="78"/>
      <c r="F773" s="53"/>
      <c r="G773" s="53"/>
      <c r="H773" s="53"/>
      <c r="I773" s="100"/>
      <c r="J773" s="53"/>
      <c r="K773" s="53"/>
      <c r="L773" s="53"/>
      <c r="M773" s="53"/>
      <c r="N773" s="53"/>
      <c r="O773" s="53"/>
      <c r="P773" s="53"/>
      <c r="Q773" s="53"/>
      <c r="R773" s="53"/>
    </row>
    <row r="774" spans="1:18" ht="13.5" customHeight="1" x14ac:dyDescent="0.3">
      <c r="A774" s="53"/>
      <c r="B774" s="78"/>
      <c r="C774" s="78"/>
      <c r="D774" s="78"/>
      <c r="E774" s="78"/>
      <c r="F774" s="53"/>
      <c r="G774" s="53"/>
      <c r="H774" s="53"/>
      <c r="I774" s="100"/>
      <c r="J774" s="53"/>
      <c r="K774" s="53"/>
      <c r="L774" s="53"/>
      <c r="M774" s="53"/>
      <c r="N774" s="53"/>
      <c r="O774" s="53"/>
      <c r="P774" s="53"/>
      <c r="Q774" s="53"/>
      <c r="R774" s="53"/>
    </row>
    <row r="775" spans="1:18" ht="13.5" customHeight="1" x14ac:dyDescent="0.3">
      <c r="A775" s="53"/>
      <c r="B775" s="78"/>
      <c r="C775" s="78"/>
      <c r="D775" s="78"/>
      <c r="E775" s="78"/>
      <c r="F775" s="53"/>
      <c r="G775" s="53"/>
      <c r="H775" s="53"/>
      <c r="I775" s="100"/>
      <c r="J775" s="53"/>
      <c r="K775" s="53"/>
      <c r="L775" s="53"/>
      <c r="M775" s="53"/>
      <c r="N775" s="53"/>
      <c r="O775" s="53"/>
      <c r="P775" s="53"/>
      <c r="Q775" s="53"/>
      <c r="R775" s="53"/>
    </row>
    <row r="776" spans="1:18" ht="13.5" customHeight="1" x14ac:dyDescent="0.3">
      <c r="A776" s="53"/>
      <c r="B776" s="78"/>
      <c r="C776" s="78"/>
      <c r="D776" s="78"/>
      <c r="E776" s="78"/>
      <c r="F776" s="53"/>
      <c r="G776" s="53"/>
      <c r="H776" s="53"/>
      <c r="I776" s="100"/>
      <c r="J776" s="53"/>
      <c r="K776" s="53"/>
      <c r="L776" s="53"/>
      <c r="M776" s="53"/>
      <c r="N776" s="53"/>
      <c r="O776" s="53"/>
      <c r="P776" s="53"/>
      <c r="Q776" s="53"/>
      <c r="R776" s="53"/>
    </row>
    <row r="777" spans="1:18" ht="13.5" customHeight="1" x14ac:dyDescent="0.3">
      <c r="A777" s="53"/>
      <c r="B777" s="78"/>
      <c r="C777" s="78"/>
      <c r="D777" s="78"/>
      <c r="E777" s="78"/>
      <c r="F777" s="53"/>
      <c r="G777" s="53"/>
      <c r="H777" s="53"/>
      <c r="I777" s="100"/>
      <c r="J777" s="53"/>
      <c r="K777" s="53"/>
      <c r="L777" s="53"/>
      <c r="M777" s="53"/>
      <c r="N777" s="53"/>
      <c r="O777" s="53"/>
      <c r="P777" s="53"/>
      <c r="Q777" s="53"/>
      <c r="R777" s="53"/>
    </row>
    <row r="778" spans="1:18" ht="13.5" customHeight="1" x14ac:dyDescent="0.3">
      <c r="A778" s="53"/>
      <c r="B778" s="78"/>
      <c r="C778" s="78"/>
      <c r="D778" s="78"/>
      <c r="E778" s="78"/>
      <c r="F778" s="53"/>
      <c r="G778" s="53"/>
      <c r="H778" s="53"/>
      <c r="I778" s="100"/>
      <c r="J778" s="53"/>
      <c r="K778" s="53"/>
      <c r="L778" s="53"/>
      <c r="M778" s="53"/>
      <c r="N778" s="53"/>
      <c r="O778" s="53"/>
      <c r="P778" s="53"/>
      <c r="Q778" s="53"/>
      <c r="R778" s="53"/>
    </row>
    <row r="779" spans="1:18" ht="13.5" customHeight="1" x14ac:dyDescent="0.3">
      <c r="A779" s="53"/>
      <c r="B779" s="78"/>
      <c r="C779" s="78"/>
      <c r="D779" s="78"/>
      <c r="E779" s="78"/>
      <c r="F779" s="53"/>
      <c r="G779" s="53"/>
      <c r="H779" s="53"/>
      <c r="I779" s="100"/>
      <c r="J779" s="53"/>
      <c r="K779" s="53"/>
      <c r="L779" s="53"/>
      <c r="M779" s="53"/>
      <c r="N779" s="53"/>
      <c r="O779" s="53"/>
      <c r="P779" s="53"/>
      <c r="Q779" s="53"/>
      <c r="R779" s="53"/>
    </row>
    <row r="780" spans="1:18" ht="13.5" customHeight="1" x14ac:dyDescent="0.3">
      <c r="A780" s="53"/>
      <c r="B780" s="78"/>
      <c r="C780" s="78"/>
      <c r="D780" s="78"/>
      <c r="E780" s="78"/>
      <c r="F780" s="53"/>
      <c r="G780" s="53"/>
      <c r="H780" s="53"/>
      <c r="I780" s="100"/>
      <c r="J780" s="53"/>
      <c r="K780" s="53"/>
      <c r="L780" s="53"/>
      <c r="M780" s="53"/>
      <c r="N780" s="53"/>
      <c r="O780" s="53"/>
      <c r="P780" s="53"/>
      <c r="Q780" s="53"/>
      <c r="R780" s="53"/>
    </row>
    <row r="781" spans="1:18" ht="13.5" customHeight="1" x14ac:dyDescent="0.3">
      <c r="A781" s="53"/>
      <c r="B781" s="78"/>
      <c r="C781" s="78"/>
      <c r="D781" s="78"/>
      <c r="E781" s="78"/>
      <c r="F781" s="53"/>
      <c r="G781" s="53"/>
      <c r="H781" s="53"/>
      <c r="I781" s="100"/>
      <c r="J781" s="53"/>
      <c r="K781" s="53"/>
      <c r="L781" s="53"/>
      <c r="M781" s="53"/>
      <c r="N781" s="53"/>
      <c r="O781" s="53"/>
      <c r="P781" s="53"/>
      <c r="Q781" s="53"/>
      <c r="R781" s="53"/>
    </row>
    <row r="782" spans="1:18" ht="13.5" customHeight="1" x14ac:dyDescent="0.3">
      <c r="A782" s="53"/>
      <c r="B782" s="78"/>
      <c r="C782" s="78"/>
      <c r="D782" s="78"/>
      <c r="E782" s="78"/>
      <c r="F782" s="53"/>
      <c r="G782" s="53"/>
      <c r="H782" s="53"/>
      <c r="I782" s="100"/>
      <c r="J782" s="53"/>
      <c r="K782" s="53"/>
      <c r="L782" s="53"/>
      <c r="M782" s="53"/>
      <c r="N782" s="53"/>
      <c r="O782" s="53"/>
      <c r="P782" s="53"/>
      <c r="Q782" s="53"/>
      <c r="R782" s="53"/>
    </row>
    <row r="783" spans="1:18" ht="13.5" customHeight="1" x14ac:dyDescent="0.3">
      <c r="A783" s="53"/>
      <c r="B783" s="78"/>
      <c r="C783" s="78"/>
      <c r="D783" s="78"/>
      <c r="E783" s="78"/>
      <c r="F783" s="53"/>
      <c r="G783" s="53"/>
      <c r="H783" s="53"/>
      <c r="I783" s="100"/>
      <c r="J783" s="53"/>
      <c r="K783" s="53"/>
      <c r="L783" s="53"/>
      <c r="M783" s="53"/>
      <c r="N783" s="53"/>
      <c r="O783" s="53"/>
      <c r="P783" s="53"/>
      <c r="Q783" s="53"/>
      <c r="R783" s="53"/>
    </row>
    <row r="784" spans="1:18" ht="13.5" customHeight="1" x14ac:dyDescent="0.3">
      <c r="A784" s="53"/>
      <c r="B784" s="78"/>
      <c r="C784" s="78"/>
      <c r="D784" s="78"/>
      <c r="E784" s="78"/>
      <c r="F784" s="53"/>
      <c r="G784" s="53"/>
      <c r="H784" s="53"/>
      <c r="I784" s="100"/>
      <c r="J784" s="53"/>
      <c r="K784" s="53"/>
      <c r="L784" s="53"/>
      <c r="M784" s="53"/>
      <c r="N784" s="53"/>
      <c r="O784" s="53"/>
      <c r="P784" s="53"/>
      <c r="Q784" s="53"/>
      <c r="R784" s="53"/>
    </row>
    <row r="785" spans="1:18" ht="13.5" customHeight="1" x14ac:dyDescent="0.3">
      <c r="A785" s="53"/>
      <c r="B785" s="78"/>
      <c r="C785" s="78"/>
      <c r="D785" s="78"/>
      <c r="E785" s="78"/>
      <c r="F785" s="53"/>
      <c r="G785" s="53"/>
      <c r="H785" s="53"/>
      <c r="I785" s="100"/>
      <c r="J785" s="53"/>
      <c r="K785" s="53"/>
      <c r="L785" s="53"/>
      <c r="M785" s="53"/>
      <c r="N785" s="53"/>
      <c r="O785" s="53"/>
      <c r="P785" s="53"/>
      <c r="Q785" s="53"/>
      <c r="R785" s="53"/>
    </row>
    <row r="786" spans="1:18" ht="13.5" customHeight="1" x14ac:dyDescent="0.3">
      <c r="A786" s="53"/>
      <c r="B786" s="78"/>
      <c r="C786" s="78"/>
      <c r="D786" s="78"/>
      <c r="E786" s="78"/>
      <c r="F786" s="53"/>
      <c r="G786" s="53"/>
      <c r="H786" s="53"/>
      <c r="I786" s="100"/>
      <c r="J786" s="53"/>
      <c r="K786" s="53"/>
      <c r="L786" s="53"/>
      <c r="M786" s="53"/>
      <c r="N786" s="53"/>
      <c r="O786" s="53"/>
      <c r="P786" s="53"/>
      <c r="Q786" s="53"/>
      <c r="R786" s="53"/>
    </row>
    <row r="787" spans="1:18" ht="13.5" customHeight="1" x14ac:dyDescent="0.3">
      <c r="A787" s="53"/>
      <c r="B787" s="78"/>
      <c r="C787" s="78"/>
      <c r="D787" s="78"/>
      <c r="E787" s="78"/>
      <c r="F787" s="53"/>
      <c r="G787" s="53"/>
      <c r="H787" s="53"/>
      <c r="I787" s="100"/>
      <c r="J787" s="53"/>
      <c r="K787" s="53"/>
      <c r="L787" s="53"/>
      <c r="M787" s="53"/>
      <c r="N787" s="53"/>
      <c r="O787" s="53"/>
      <c r="P787" s="53"/>
      <c r="Q787" s="53"/>
      <c r="R787" s="53"/>
    </row>
    <row r="788" spans="1:18" ht="13.5" customHeight="1" x14ac:dyDescent="0.3">
      <c r="A788" s="53"/>
      <c r="B788" s="78"/>
      <c r="C788" s="78"/>
      <c r="D788" s="78"/>
      <c r="E788" s="78"/>
      <c r="F788" s="53"/>
      <c r="G788" s="53"/>
      <c r="H788" s="53"/>
      <c r="I788" s="100"/>
      <c r="J788" s="53"/>
      <c r="K788" s="53"/>
      <c r="L788" s="53"/>
      <c r="M788" s="53"/>
      <c r="N788" s="53"/>
      <c r="O788" s="53"/>
      <c r="P788" s="53"/>
      <c r="Q788" s="53"/>
      <c r="R788" s="53"/>
    </row>
    <row r="789" spans="1:18" ht="13.5" customHeight="1" x14ac:dyDescent="0.3">
      <c r="A789" s="53"/>
      <c r="B789" s="78"/>
      <c r="C789" s="78"/>
      <c r="D789" s="78"/>
      <c r="E789" s="78"/>
      <c r="F789" s="53"/>
      <c r="G789" s="53"/>
      <c r="H789" s="53"/>
      <c r="I789" s="100"/>
      <c r="J789" s="53"/>
      <c r="K789" s="53"/>
      <c r="L789" s="53"/>
      <c r="M789" s="53"/>
      <c r="N789" s="53"/>
      <c r="O789" s="53"/>
      <c r="P789" s="53"/>
      <c r="Q789" s="53"/>
      <c r="R789" s="53"/>
    </row>
    <row r="790" spans="1:18" ht="13.5" customHeight="1" x14ac:dyDescent="0.3">
      <c r="A790" s="53"/>
      <c r="B790" s="78"/>
      <c r="C790" s="78"/>
      <c r="D790" s="78"/>
      <c r="E790" s="78"/>
      <c r="F790" s="53"/>
      <c r="G790" s="53"/>
      <c r="H790" s="53"/>
      <c r="I790" s="100"/>
      <c r="J790" s="53"/>
      <c r="K790" s="53"/>
      <c r="L790" s="53"/>
      <c r="M790" s="53"/>
      <c r="N790" s="53"/>
      <c r="O790" s="53"/>
      <c r="P790" s="53"/>
      <c r="Q790" s="53"/>
      <c r="R790" s="53"/>
    </row>
    <row r="791" spans="1:18" ht="13.5" customHeight="1" x14ac:dyDescent="0.3">
      <c r="A791" s="53"/>
      <c r="B791" s="78"/>
      <c r="C791" s="78"/>
      <c r="D791" s="78"/>
      <c r="E791" s="78"/>
      <c r="F791" s="53"/>
      <c r="G791" s="53"/>
      <c r="H791" s="53"/>
      <c r="I791" s="100"/>
      <c r="J791" s="53"/>
      <c r="K791" s="53"/>
      <c r="L791" s="53"/>
      <c r="M791" s="53"/>
      <c r="N791" s="53"/>
      <c r="O791" s="53"/>
      <c r="P791" s="53"/>
      <c r="Q791" s="53"/>
      <c r="R791" s="53"/>
    </row>
    <row r="792" spans="1:18" ht="13.5" customHeight="1" x14ac:dyDescent="0.3">
      <c r="A792" s="53"/>
      <c r="B792" s="78"/>
      <c r="C792" s="78"/>
      <c r="D792" s="78"/>
      <c r="E792" s="78"/>
      <c r="F792" s="53"/>
      <c r="G792" s="53"/>
      <c r="H792" s="53"/>
      <c r="I792" s="100"/>
      <c r="J792" s="53"/>
      <c r="K792" s="53"/>
      <c r="L792" s="53"/>
      <c r="M792" s="53"/>
      <c r="N792" s="53"/>
      <c r="O792" s="53"/>
      <c r="P792" s="53"/>
      <c r="Q792" s="53"/>
      <c r="R792" s="53"/>
    </row>
    <row r="793" spans="1:18" ht="13.5" customHeight="1" x14ac:dyDescent="0.3">
      <c r="A793" s="53"/>
      <c r="B793" s="78"/>
      <c r="C793" s="78"/>
      <c r="D793" s="78"/>
      <c r="E793" s="78"/>
      <c r="F793" s="53"/>
      <c r="G793" s="53"/>
      <c r="H793" s="53"/>
      <c r="I793" s="100"/>
      <c r="J793" s="53"/>
      <c r="K793" s="53"/>
      <c r="L793" s="53"/>
      <c r="M793" s="53"/>
      <c r="N793" s="53"/>
      <c r="O793" s="53"/>
      <c r="P793" s="53"/>
      <c r="Q793" s="53"/>
      <c r="R793" s="53"/>
    </row>
    <row r="794" spans="1:18" ht="13.5" customHeight="1" x14ac:dyDescent="0.3">
      <c r="A794" s="53"/>
      <c r="B794" s="78"/>
      <c r="C794" s="78"/>
      <c r="D794" s="78"/>
      <c r="E794" s="78"/>
      <c r="F794" s="53"/>
      <c r="G794" s="53"/>
      <c r="H794" s="53"/>
      <c r="I794" s="100"/>
      <c r="J794" s="53"/>
      <c r="K794" s="53"/>
      <c r="L794" s="53"/>
      <c r="M794" s="53"/>
      <c r="N794" s="53"/>
      <c r="O794" s="53"/>
      <c r="P794" s="53"/>
      <c r="Q794" s="53"/>
      <c r="R794" s="53"/>
    </row>
    <row r="795" spans="1:18" ht="13.5" customHeight="1" x14ac:dyDescent="0.3">
      <c r="A795" s="53"/>
      <c r="B795" s="78"/>
      <c r="C795" s="78"/>
      <c r="D795" s="78"/>
      <c r="E795" s="78"/>
      <c r="F795" s="53"/>
      <c r="G795" s="53"/>
      <c r="H795" s="53"/>
      <c r="I795" s="100"/>
      <c r="J795" s="53"/>
      <c r="K795" s="53"/>
      <c r="L795" s="53"/>
      <c r="M795" s="53"/>
      <c r="N795" s="53"/>
      <c r="O795" s="53"/>
      <c r="P795" s="53"/>
      <c r="Q795" s="53"/>
      <c r="R795" s="53"/>
    </row>
    <row r="796" spans="1:18" ht="13.5" customHeight="1" x14ac:dyDescent="0.3">
      <c r="A796" s="53"/>
      <c r="B796" s="78"/>
      <c r="C796" s="78"/>
      <c r="D796" s="78"/>
      <c r="E796" s="78"/>
      <c r="F796" s="53"/>
      <c r="G796" s="53"/>
      <c r="H796" s="53"/>
      <c r="I796" s="100"/>
      <c r="J796" s="53"/>
      <c r="K796" s="53"/>
      <c r="L796" s="53"/>
      <c r="M796" s="53"/>
      <c r="N796" s="53"/>
      <c r="O796" s="53"/>
      <c r="P796" s="53"/>
      <c r="Q796" s="53"/>
      <c r="R796" s="53"/>
    </row>
    <row r="797" spans="1:18" ht="13.5" customHeight="1" x14ac:dyDescent="0.3">
      <c r="A797" s="53"/>
      <c r="B797" s="78"/>
      <c r="C797" s="78"/>
      <c r="D797" s="78"/>
      <c r="E797" s="78"/>
      <c r="F797" s="53"/>
      <c r="G797" s="53"/>
      <c r="H797" s="53"/>
      <c r="I797" s="100"/>
      <c r="J797" s="53"/>
      <c r="K797" s="53"/>
      <c r="L797" s="53"/>
      <c r="M797" s="53"/>
      <c r="N797" s="53"/>
      <c r="O797" s="53"/>
      <c r="P797" s="53"/>
      <c r="Q797" s="53"/>
      <c r="R797" s="53"/>
    </row>
    <row r="798" spans="1:18" ht="13.5" customHeight="1" x14ac:dyDescent="0.3">
      <c r="A798" s="53"/>
      <c r="B798" s="78"/>
      <c r="C798" s="78"/>
      <c r="D798" s="78"/>
      <c r="E798" s="78"/>
      <c r="F798" s="53"/>
      <c r="G798" s="53"/>
      <c r="H798" s="53"/>
      <c r="I798" s="100"/>
      <c r="J798" s="53"/>
      <c r="K798" s="53"/>
      <c r="L798" s="53"/>
      <c r="M798" s="53"/>
      <c r="N798" s="53"/>
      <c r="O798" s="53"/>
      <c r="P798" s="53"/>
      <c r="Q798" s="53"/>
      <c r="R798" s="53"/>
    </row>
    <row r="799" spans="1:18" ht="13.5" customHeight="1" x14ac:dyDescent="0.3">
      <c r="A799" s="53"/>
      <c r="B799" s="78"/>
      <c r="C799" s="78"/>
      <c r="D799" s="78"/>
      <c r="E799" s="78"/>
      <c r="F799" s="53"/>
      <c r="G799" s="53"/>
      <c r="H799" s="53"/>
      <c r="I799" s="100"/>
      <c r="J799" s="53"/>
      <c r="K799" s="53"/>
      <c r="L799" s="53"/>
      <c r="M799" s="53"/>
      <c r="N799" s="53"/>
      <c r="O799" s="53"/>
      <c r="P799" s="53"/>
      <c r="Q799" s="53"/>
      <c r="R799" s="53"/>
    </row>
    <row r="800" spans="1:18" ht="13.5" customHeight="1" x14ac:dyDescent="0.3">
      <c r="A800" s="53"/>
      <c r="B800" s="78"/>
      <c r="C800" s="78"/>
      <c r="D800" s="78"/>
      <c r="E800" s="78"/>
      <c r="F800" s="53"/>
      <c r="G800" s="53"/>
      <c r="H800" s="53"/>
      <c r="I800" s="100"/>
      <c r="J800" s="53"/>
      <c r="K800" s="53"/>
      <c r="L800" s="53"/>
      <c r="M800" s="53"/>
      <c r="N800" s="53"/>
      <c r="O800" s="53"/>
      <c r="P800" s="53"/>
      <c r="Q800" s="53"/>
      <c r="R800" s="53"/>
    </row>
    <row r="801" spans="1:18" ht="13.5" customHeight="1" x14ac:dyDescent="0.3">
      <c r="A801" s="53"/>
      <c r="B801" s="78"/>
      <c r="C801" s="78"/>
      <c r="D801" s="78"/>
      <c r="E801" s="78"/>
      <c r="F801" s="53"/>
      <c r="G801" s="53"/>
      <c r="H801" s="53"/>
      <c r="I801" s="100"/>
      <c r="J801" s="53"/>
      <c r="K801" s="53"/>
      <c r="L801" s="53"/>
      <c r="M801" s="53"/>
      <c r="N801" s="53"/>
      <c r="O801" s="53"/>
      <c r="P801" s="53"/>
      <c r="Q801" s="53"/>
      <c r="R801" s="53"/>
    </row>
    <row r="802" spans="1:18" ht="13.5" customHeight="1" x14ac:dyDescent="0.3">
      <c r="A802" s="53"/>
      <c r="B802" s="78"/>
      <c r="C802" s="78"/>
      <c r="D802" s="78"/>
      <c r="E802" s="78"/>
      <c r="F802" s="53"/>
      <c r="G802" s="53"/>
      <c r="H802" s="53"/>
      <c r="I802" s="100"/>
      <c r="J802" s="53"/>
      <c r="K802" s="53"/>
      <c r="L802" s="53"/>
      <c r="M802" s="53"/>
      <c r="N802" s="53"/>
      <c r="O802" s="53"/>
      <c r="P802" s="53"/>
      <c r="Q802" s="53"/>
      <c r="R802" s="53"/>
    </row>
    <row r="803" spans="1:18" ht="13.5" customHeight="1" x14ac:dyDescent="0.3">
      <c r="A803" s="53"/>
      <c r="B803" s="78"/>
      <c r="C803" s="78"/>
      <c r="D803" s="78"/>
      <c r="E803" s="78"/>
      <c r="F803" s="53"/>
      <c r="G803" s="53"/>
      <c r="H803" s="53"/>
      <c r="I803" s="100"/>
      <c r="J803" s="53"/>
      <c r="K803" s="53"/>
      <c r="L803" s="53"/>
      <c r="M803" s="53"/>
      <c r="N803" s="53"/>
      <c r="O803" s="53"/>
      <c r="P803" s="53"/>
      <c r="Q803" s="53"/>
      <c r="R803" s="53"/>
    </row>
    <row r="804" spans="1:18" ht="13.5" customHeight="1" x14ac:dyDescent="0.3">
      <c r="A804" s="53"/>
      <c r="B804" s="78"/>
      <c r="C804" s="78"/>
      <c r="D804" s="78"/>
      <c r="E804" s="78"/>
      <c r="F804" s="53"/>
      <c r="G804" s="53"/>
      <c r="H804" s="53"/>
      <c r="I804" s="100"/>
      <c r="J804" s="53"/>
      <c r="K804" s="53"/>
      <c r="L804" s="53"/>
      <c r="M804" s="53"/>
      <c r="N804" s="53"/>
      <c r="O804" s="53"/>
      <c r="P804" s="53"/>
      <c r="Q804" s="53"/>
      <c r="R804" s="53"/>
    </row>
    <row r="805" spans="1:18" ht="13.5" customHeight="1" x14ac:dyDescent="0.3">
      <c r="A805" s="53"/>
      <c r="B805" s="78"/>
      <c r="C805" s="78"/>
      <c r="D805" s="78"/>
      <c r="E805" s="78"/>
      <c r="F805" s="53"/>
      <c r="G805" s="53"/>
      <c r="H805" s="53"/>
      <c r="I805" s="100"/>
      <c r="J805" s="53"/>
      <c r="K805" s="53"/>
      <c r="L805" s="53"/>
      <c r="M805" s="53"/>
      <c r="N805" s="53"/>
      <c r="O805" s="53"/>
      <c r="P805" s="53"/>
      <c r="Q805" s="53"/>
      <c r="R805" s="53"/>
    </row>
    <row r="806" spans="1:18" ht="13.5" customHeight="1" x14ac:dyDescent="0.3">
      <c r="A806" s="53"/>
      <c r="B806" s="78"/>
      <c r="C806" s="78"/>
      <c r="D806" s="78"/>
      <c r="E806" s="78"/>
      <c r="F806" s="53"/>
      <c r="G806" s="53"/>
      <c r="H806" s="53"/>
      <c r="I806" s="100"/>
      <c r="J806" s="53"/>
      <c r="K806" s="53"/>
      <c r="L806" s="53"/>
      <c r="M806" s="53"/>
      <c r="N806" s="53"/>
      <c r="O806" s="53"/>
      <c r="P806" s="53"/>
      <c r="Q806" s="53"/>
      <c r="R806" s="53"/>
    </row>
    <row r="807" spans="1:18" ht="13.5" customHeight="1" x14ac:dyDescent="0.3">
      <c r="A807" s="53"/>
      <c r="B807" s="78"/>
      <c r="C807" s="78"/>
      <c r="D807" s="78"/>
      <c r="E807" s="78"/>
      <c r="F807" s="53"/>
      <c r="G807" s="53"/>
      <c r="H807" s="53"/>
      <c r="I807" s="100"/>
      <c r="J807" s="53"/>
      <c r="K807" s="53"/>
      <c r="L807" s="53"/>
      <c r="M807" s="53"/>
      <c r="N807" s="53"/>
      <c r="O807" s="53"/>
      <c r="P807" s="53"/>
      <c r="Q807" s="53"/>
      <c r="R807" s="53"/>
    </row>
    <row r="808" spans="1:18" ht="13.5" customHeight="1" x14ac:dyDescent="0.3">
      <c r="A808" s="53"/>
      <c r="B808" s="78"/>
      <c r="C808" s="78"/>
      <c r="D808" s="78"/>
      <c r="E808" s="78"/>
      <c r="F808" s="53"/>
      <c r="G808" s="53"/>
      <c r="H808" s="53"/>
      <c r="I808" s="100"/>
      <c r="J808" s="53"/>
      <c r="K808" s="53"/>
      <c r="L808" s="53"/>
      <c r="M808" s="53"/>
      <c r="N808" s="53"/>
      <c r="O808" s="53"/>
      <c r="P808" s="53"/>
      <c r="Q808" s="53"/>
      <c r="R808" s="53"/>
    </row>
    <row r="809" spans="1:18" ht="13.5" customHeight="1" x14ac:dyDescent="0.3">
      <c r="A809" s="53"/>
      <c r="B809" s="78"/>
      <c r="C809" s="78"/>
      <c r="D809" s="78"/>
      <c r="E809" s="78"/>
      <c r="F809" s="53"/>
      <c r="G809" s="53"/>
      <c r="H809" s="53"/>
      <c r="I809" s="100"/>
      <c r="J809" s="53"/>
      <c r="K809" s="53"/>
      <c r="L809" s="53"/>
      <c r="M809" s="53"/>
      <c r="N809" s="53"/>
      <c r="O809" s="53"/>
      <c r="P809" s="53"/>
      <c r="Q809" s="53"/>
      <c r="R809" s="53"/>
    </row>
    <row r="810" spans="1:18" ht="13.5" customHeight="1" x14ac:dyDescent="0.3">
      <c r="A810" s="53"/>
      <c r="B810" s="78"/>
      <c r="C810" s="78"/>
      <c r="D810" s="78"/>
      <c r="E810" s="78"/>
      <c r="F810" s="53"/>
      <c r="G810" s="53"/>
      <c r="H810" s="53"/>
      <c r="I810" s="100"/>
      <c r="J810" s="53"/>
      <c r="K810" s="53"/>
      <c r="L810" s="53"/>
      <c r="M810" s="53"/>
      <c r="N810" s="53"/>
      <c r="O810" s="53"/>
      <c r="P810" s="53"/>
      <c r="Q810" s="53"/>
      <c r="R810" s="53"/>
    </row>
    <row r="811" spans="1:18" ht="13.5" customHeight="1" x14ac:dyDescent="0.3">
      <c r="A811" s="53"/>
      <c r="B811" s="78"/>
      <c r="C811" s="78"/>
      <c r="D811" s="78"/>
      <c r="E811" s="78"/>
      <c r="F811" s="53"/>
      <c r="G811" s="53"/>
      <c r="H811" s="53"/>
      <c r="I811" s="100"/>
      <c r="J811" s="53"/>
      <c r="K811" s="53"/>
      <c r="L811" s="53"/>
      <c r="M811" s="53"/>
      <c r="N811" s="53"/>
      <c r="O811" s="53"/>
      <c r="P811" s="53"/>
      <c r="Q811" s="53"/>
      <c r="R811" s="53"/>
    </row>
    <row r="812" spans="1:18" ht="13.5" customHeight="1" x14ac:dyDescent="0.3">
      <c r="A812" s="53"/>
      <c r="B812" s="78"/>
      <c r="C812" s="78"/>
      <c r="D812" s="78"/>
      <c r="E812" s="78"/>
      <c r="F812" s="53"/>
      <c r="G812" s="53"/>
      <c r="H812" s="53"/>
      <c r="I812" s="100"/>
      <c r="J812" s="53"/>
      <c r="K812" s="53"/>
      <c r="L812" s="53"/>
      <c r="M812" s="53"/>
      <c r="N812" s="53"/>
      <c r="O812" s="53"/>
      <c r="P812" s="53"/>
      <c r="Q812" s="53"/>
      <c r="R812" s="53"/>
    </row>
    <row r="813" spans="1:18" ht="13.5" customHeight="1" x14ac:dyDescent="0.3">
      <c r="A813" s="53"/>
      <c r="B813" s="78"/>
      <c r="C813" s="78"/>
      <c r="D813" s="78"/>
      <c r="E813" s="78"/>
      <c r="F813" s="53"/>
      <c r="G813" s="53"/>
      <c r="H813" s="53"/>
      <c r="I813" s="100"/>
      <c r="J813" s="53"/>
      <c r="K813" s="53"/>
      <c r="L813" s="53"/>
      <c r="M813" s="53"/>
      <c r="N813" s="53"/>
      <c r="O813" s="53"/>
      <c r="P813" s="53"/>
      <c r="Q813" s="53"/>
      <c r="R813" s="53"/>
    </row>
    <row r="814" spans="1:18" ht="13.5" customHeight="1" x14ac:dyDescent="0.3">
      <c r="A814" s="53"/>
      <c r="B814" s="78"/>
      <c r="C814" s="78"/>
      <c r="D814" s="78"/>
      <c r="E814" s="78"/>
      <c r="F814" s="53"/>
      <c r="G814" s="53"/>
      <c r="H814" s="53"/>
      <c r="I814" s="100"/>
      <c r="J814" s="53"/>
      <c r="K814" s="53"/>
      <c r="L814" s="53"/>
      <c r="M814" s="53"/>
      <c r="N814" s="53"/>
      <c r="O814" s="53"/>
      <c r="P814" s="53"/>
      <c r="Q814" s="53"/>
      <c r="R814" s="53"/>
    </row>
    <row r="815" spans="1:18" ht="13.5" customHeight="1" x14ac:dyDescent="0.3">
      <c r="A815" s="53"/>
      <c r="B815" s="78"/>
      <c r="C815" s="78"/>
      <c r="D815" s="78"/>
      <c r="E815" s="78"/>
      <c r="F815" s="53"/>
      <c r="G815" s="53"/>
      <c r="H815" s="53"/>
      <c r="I815" s="100"/>
      <c r="J815" s="53"/>
      <c r="K815" s="53"/>
      <c r="L815" s="53"/>
      <c r="M815" s="53"/>
      <c r="N815" s="53"/>
      <c r="O815" s="53"/>
      <c r="P815" s="53"/>
      <c r="Q815" s="53"/>
      <c r="R815" s="53"/>
    </row>
    <row r="816" spans="1:18" ht="13.5" customHeight="1" x14ac:dyDescent="0.3">
      <c r="A816" s="53"/>
      <c r="B816" s="78"/>
      <c r="C816" s="78"/>
      <c r="D816" s="78"/>
      <c r="E816" s="78"/>
      <c r="F816" s="53"/>
      <c r="G816" s="53"/>
      <c r="H816" s="53"/>
      <c r="I816" s="100"/>
      <c r="J816" s="53"/>
      <c r="K816" s="53"/>
      <c r="L816" s="53"/>
      <c r="M816" s="53"/>
      <c r="N816" s="53"/>
      <c r="O816" s="53"/>
      <c r="P816" s="53"/>
      <c r="Q816" s="53"/>
      <c r="R816" s="53"/>
    </row>
    <row r="817" spans="1:18" ht="13.5" customHeight="1" x14ac:dyDescent="0.3">
      <c r="A817" s="53"/>
      <c r="B817" s="78"/>
      <c r="C817" s="78"/>
      <c r="D817" s="78"/>
      <c r="E817" s="78"/>
      <c r="F817" s="53"/>
      <c r="G817" s="53"/>
      <c r="H817" s="53"/>
      <c r="I817" s="100"/>
      <c r="J817" s="53"/>
      <c r="K817" s="53"/>
      <c r="L817" s="53"/>
      <c r="M817" s="53"/>
      <c r="N817" s="53"/>
      <c r="O817" s="53"/>
      <c r="P817" s="53"/>
      <c r="Q817" s="53"/>
      <c r="R817" s="53"/>
    </row>
    <row r="818" spans="1:18" ht="13.5" customHeight="1" x14ac:dyDescent="0.3">
      <c r="A818" s="53"/>
      <c r="B818" s="78"/>
      <c r="C818" s="78"/>
      <c r="D818" s="78"/>
      <c r="E818" s="78"/>
      <c r="F818" s="53"/>
      <c r="G818" s="53"/>
      <c r="H818" s="53"/>
      <c r="I818" s="100"/>
      <c r="J818" s="53"/>
      <c r="K818" s="53"/>
      <c r="L818" s="53"/>
      <c r="M818" s="53"/>
      <c r="N818" s="53"/>
      <c r="O818" s="53"/>
      <c r="P818" s="53"/>
      <c r="Q818" s="53"/>
      <c r="R818" s="53"/>
    </row>
    <row r="819" spans="1:18" ht="13.5" customHeight="1" x14ac:dyDescent="0.3">
      <c r="A819" s="53"/>
      <c r="B819" s="78"/>
      <c r="C819" s="78"/>
      <c r="D819" s="78"/>
      <c r="E819" s="78"/>
      <c r="F819" s="53"/>
      <c r="G819" s="53"/>
      <c r="H819" s="53"/>
      <c r="I819" s="100"/>
      <c r="J819" s="53"/>
      <c r="K819" s="53"/>
      <c r="L819" s="53"/>
      <c r="M819" s="53"/>
      <c r="N819" s="53"/>
      <c r="O819" s="53"/>
      <c r="P819" s="53"/>
      <c r="Q819" s="53"/>
      <c r="R819" s="53"/>
    </row>
    <row r="820" spans="1:18" ht="13.5" customHeight="1" x14ac:dyDescent="0.3">
      <c r="A820" s="53"/>
      <c r="B820" s="78"/>
      <c r="C820" s="78"/>
      <c r="D820" s="78"/>
      <c r="E820" s="78"/>
      <c r="F820" s="53"/>
      <c r="G820" s="53"/>
      <c r="H820" s="53"/>
      <c r="I820" s="100"/>
      <c r="J820" s="53"/>
      <c r="K820" s="53"/>
      <c r="L820" s="53"/>
      <c r="M820" s="53"/>
      <c r="N820" s="53"/>
      <c r="O820" s="53"/>
      <c r="P820" s="53"/>
      <c r="Q820" s="53"/>
      <c r="R820" s="53"/>
    </row>
    <row r="821" spans="1:18" ht="13.5" customHeight="1" x14ac:dyDescent="0.3">
      <c r="A821" s="53"/>
      <c r="B821" s="78"/>
      <c r="C821" s="78"/>
      <c r="D821" s="78"/>
      <c r="E821" s="78"/>
      <c r="F821" s="53"/>
      <c r="G821" s="53"/>
      <c r="H821" s="53"/>
      <c r="I821" s="100"/>
      <c r="J821" s="53"/>
      <c r="K821" s="53"/>
      <c r="L821" s="53"/>
      <c r="M821" s="53"/>
      <c r="N821" s="53"/>
      <c r="O821" s="53"/>
      <c r="P821" s="53"/>
      <c r="Q821" s="53"/>
      <c r="R821" s="53"/>
    </row>
    <row r="822" spans="1:18" ht="13.5" customHeight="1" x14ac:dyDescent="0.3">
      <c r="A822" s="53"/>
      <c r="B822" s="78"/>
      <c r="C822" s="78"/>
      <c r="D822" s="78"/>
      <c r="E822" s="78"/>
      <c r="F822" s="53"/>
      <c r="G822" s="53"/>
      <c r="H822" s="53"/>
      <c r="I822" s="100"/>
      <c r="J822" s="53"/>
      <c r="K822" s="53"/>
      <c r="L822" s="53"/>
      <c r="M822" s="53"/>
      <c r="N822" s="53"/>
      <c r="O822" s="53"/>
      <c r="P822" s="53"/>
      <c r="Q822" s="53"/>
      <c r="R822" s="53"/>
    </row>
    <row r="823" spans="1:18" ht="13.5" customHeight="1" x14ac:dyDescent="0.3">
      <c r="A823" s="53"/>
      <c r="B823" s="78"/>
      <c r="C823" s="78"/>
      <c r="D823" s="78"/>
      <c r="E823" s="78"/>
      <c r="F823" s="53"/>
      <c r="G823" s="53"/>
      <c r="H823" s="53"/>
      <c r="I823" s="100"/>
      <c r="J823" s="53"/>
      <c r="K823" s="53"/>
      <c r="L823" s="53"/>
      <c r="M823" s="53"/>
      <c r="N823" s="53"/>
      <c r="O823" s="53"/>
      <c r="P823" s="53"/>
      <c r="Q823" s="53"/>
      <c r="R823" s="53"/>
    </row>
    <row r="824" spans="1:18" ht="13.5" customHeight="1" x14ac:dyDescent="0.3">
      <c r="A824" s="53"/>
      <c r="B824" s="78"/>
      <c r="C824" s="78"/>
      <c r="D824" s="78"/>
      <c r="E824" s="78"/>
      <c r="F824" s="53"/>
      <c r="G824" s="53"/>
      <c r="H824" s="53"/>
      <c r="I824" s="100"/>
      <c r="J824" s="53"/>
      <c r="K824" s="53"/>
      <c r="L824" s="53"/>
      <c r="M824" s="53"/>
      <c r="N824" s="53"/>
      <c r="O824" s="53"/>
      <c r="P824" s="53"/>
      <c r="Q824" s="53"/>
      <c r="R824" s="53"/>
    </row>
    <row r="825" spans="1:18" ht="13.5" customHeight="1" x14ac:dyDescent="0.3">
      <c r="A825" s="53"/>
      <c r="B825" s="78"/>
      <c r="C825" s="78"/>
      <c r="D825" s="78"/>
      <c r="E825" s="78"/>
      <c r="F825" s="53"/>
      <c r="G825" s="53"/>
      <c r="H825" s="53"/>
      <c r="I825" s="100"/>
      <c r="J825" s="53"/>
      <c r="K825" s="53"/>
      <c r="L825" s="53"/>
      <c r="M825" s="53"/>
      <c r="N825" s="53"/>
      <c r="O825" s="53"/>
      <c r="P825" s="53"/>
      <c r="Q825" s="53"/>
      <c r="R825" s="53"/>
    </row>
    <row r="826" spans="1:18" ht="13.5" customHeight="1" x14ac:dyDescent="0.3">
      <c r="A826" s="53"/>
      <c r="B826" s="78"/>
      <c r="C826" s="78"/>
      <c r="D826" s="78"/>
      <c r="E826" s="78"/>
      <c r="F826" s="53"/>
      <c r="G826" s="53"/>
      <c r="H826" s="53"/>
      <c r="I826" s="100"/>
      <c r="J826" s="53"/>
      <c r="K826" s="53"/>
      <c r="L826" s="53"/>
      <c r="M826" s="53"/>
      <c r="N826" s="53"/>
      <c r="O826" s="53"/>
      <c r="P826" s="53"/>
      <c r="Q826" s="53"/>
      <c r="R826" s="53"/>
    </row>
    <row r="827" spans="1:18" ht="13.5" customHeight="1" x14ac:dyDescent="0.3">
      <c r="A827" s="53"/>
      <c r="B827" s="78"/>
      <c r="C827" s="78"/>
      <c r="D827" s="78"/>
      <c r="E827" s="78"/>
      <c r="F827" s="53"/>
      <c r="G827" s="53"/>
      <c r="H827" s="53"/>
      <c r="I827" s="100"/>
      <c r="J827" s="53"/>
      <c r="K827" s="53"/>
      <c r="L827" s="53"/>
      <c r="M827" s="53"/>
      <c r="N827" s="53"/>
      <c r="O827" s="53"/>
      <c r="P827" s="53"/>
      <c r="Q827" s="53"/>
      <c r="R827" s="53"/>
    </row>
    <row r="828" spans="1:18" ht="13.5" customHeight="1" x14ac:dyDescent="0.3">
      <c r="A828" s="53"/>
      <c r="B828" s="78"/>
      <c r="C828" s="78"/>
      <c r="D828" s="78"/>
      <c r="E828" s="78"/>
      <c r="F828" s="53"/>
      <c r="G828" s="53"/>
      <c r="H828" s="53"/>
      <c r="I828" s="100"/>
      <c r="J828" s="53"/>
      <c r="K828" s="53"/>
      <c r="L828" s="53"/>
      <c r="M828" s="53"/>
      <c r="N828" s="53"/>
      <c r="O828" s="53"/>
      <c r="P828" s="53"/>
      <c r="Q828" s="53"/>
      <c r="R828" s="53"/>
    </row>
    <row r="829" spans="1:18" ht="13.5" customHeight="1" x14ac:dyDescent="0.3">
      <c r="A829" s="53"/>
      <c r="B829" s="78"/>
      <c r="C829" s="78"/>
      <c r="D829" s="78"/>
      <c r="E829" s="78"/>
      <c r="F829" s="53"/>
      <c r="G829" s="53"/>
      <c r="H829" s="53"/>
      <c r="I829" s="100"/>
      <c r="J829" s="53"/>
      <c r="K829" s="53"/>
      <c r="L829" s="53"/>
      <c r="M829" s="53"/>
      <c r="N829" s="53"/>
      <c r="O829" s="53"/>
      <c r="P829" s="53"/>
      <c r="Q829" s="53"/>
      <c r="R829" s="53"/>
    </row>
    <row r="830" spans="1:18" ht="13.5" customHeight="1" x14ac:dyDescent="0.3">
      <c r="A830" s="53"/>
      <c r="B830" s="78"/>
      <c r="C830" s="78"/>
      <c r="D830" s="78"/>
      <c r="E830" s="78"/>
      <c r="F830" s="53"/>
      <c r="G830" s="53"/>
      <c r="H830" s="53"/>
      <c r="I830" s="100"/>
      <c r="J830" s="53"/>
      <c r="K830" s="53"/>
      <c r="L830" s="53"/>
      <c r="M830" s="53"/>
      <c r="N830" s="53"/>
      <c r="O830" s="53"/>
      <c r="P830" s="53"/>
      <c r="Q830" s="53"/>
      <c r="R830" s="53"/>
    </row>
    <row r="831" spans="1:18" ht="13.5" customHeight="1" x14ac:dyDescent="0.3">
      <c r="A831" s="53"/>
      <c r="B831" s="78"/>
      <c r="C831" s="78"/>
      <c r="D831" s="78"/>
      <c r="E831" s="78"/>
      <c r="F831" s="53"/>
      <c r="G831" s="53"/>
      <c r="H831" s="53"/>
      <c r="I831" s="100"/>
      <c r="J831" s="53"/>
      <c r="K831" s="53"/>
      <c r="L831" s="53"/>
      <c r="M831" s="53"/>
      <c r="N831" s="53"/>
      <c r="O831" s="53"/>
      <c r="P831" s="53"/>
      <c r="Q831" s="53"/>
      <c r="R831" s="53"/>
    </row>
    <row r="832" spans="1:18" ht="13.5" customHeight="1" x14ac:dyDescent="0.3">
      <c r="A832" s="53"/>
      <c r="B832" s="78"/>
      <c r="C832" s="78"/>
      <c r="D832" s="78"/>
      <c r="E832" s="78"/>
      <c r="F832" s="53"/>
      <c r="G832" s="53"/>
      <c r="H832" s="53"/>
      <c r="I832" s="100"/>
      <c r="J832" s="53"/>
      <c r="K832" s="53"/>
      <c r="L832" s="53"/>
      <c r="M832" s="53"/>
      <c r="N832" s="53"/>
      <c r="O832" s="53"/>
      <c r="P832" s="53"/>
      <c r="Q832" s="53"/>
      <c r="R832" s="53"/>
    </row>
    <row r="833" spans="1:18" ht="13.5" customHeight="1" x14ac:dyDescent="0.3">
      <c r="A833" s="53"/>
      <c r="B833" s="78"/>
      <c r="C833" s="78"/>
      <c r="D833" s="78"/>
      <c r="E833" s="78"/>
      <c r="F833" s="53"/>
      <c r="G833" s="53"/>
      <c r="H833" s="53"/>
      <c r="I833" s="100"/>
      <c r="J833" s="53"/>
      <c r="K833" s="53"/>
      <c r="L833" s="53"/>
      <c r="M833" s="53"/>
      <c r="N833" s="53"/>
      <c r="O833" s="53"/>
      <c r="P833" s="53"/>
      <c r="Q833" s="53"/>
      <c r="R833" s="53"/>
    </row>
    <row r="834" spans="1:18" ht="13.5" customHeight="1" x14ac:dyDescent="0.3">
      <c r="A834" s="53"/>
      <c r="B834" s="78"/>
      <c r="C834" s="78"/>
      <c r="D834" s="78"/>
      <c r="E834" s="78"/>
      <c r="F834" s="53"/>
      <c r="G834" s="53"/>
      <c r="H834" s="53"/>
      <c r="I834" s="100"/>
      <c r="J834" s="53"/>
      <c r="K834" s="53"/>
      <c r="L834" s="53"/>
      <c r="M834" s="53"/>
      <c r="N834" s="53"/>
      <c r="O834" s="53"/>
      <c r="P834" s="53"/>
      <c r="Q834" s="53"/>
      <c r="R834" s="53"/>
    </row>
    <row r="835" spans="1:18" ht="13.5" customHeight="1" x14ac:dyDescent="0.3">
      <c r="A835" s="53"/>
      <c r="B835" s="78"/>
      <c r="C835" s="78"/>
      <c r="D835" s="78"/>
      <c r="E835" s="78"/>
      <c r="F835" s="53"/>
      <c r="G835" s="53"/>
      <c r="H835" s="53"/>
      <c r="I835" s="100"/>
      <c r="J835" s="53"/>
      <c r="K835" s="53"/>
      <c r="L835" s="53"/>
      <c r="M835" s="53"/>
      <c r="N835" s="53"/>
      <c r="O835" s="53"/>
      <c r="P835" s="53"/>
      <c r="Q835" s="53"/>
      <c r="R835" s="53"/>
    </row>
    <row r="836" spans="1:18" ht="13.5" customHeight="1" x14ac:dyDescent="0.3">
      <c r="A836" s="53"/>
      <c r="B836" s="78"/>
      <c r="C836" s="78"/>
      <c r="D836" s="78"/>
      <c r="E836" s="78"/>
      <c r="F836" s="53"/>
      <c r="G836" s="53"/>
      <c r="H836" s="53"/>
      <c r="I836" s="100"/>
      <c r="J836" s="53"/>
      <c r="K836" s="53"/>
      <c r="L836" s="53"/>
      <c r="M836" s="53"/>
      <c r="N836" s="53"/>
      <c r="O836" s="53"/>
      <c r="P836" s="53"/>
      <c r="Q836" s="53"/>
      <c r="R836" s="53"/>
    </row>
    <row r="837" spans="1:18" ht="13.5" customHeight="1" x14ac:dyDescent="0.3">
      <c r="A837" s="53"/>
      <c r="B837" s="78"/>
      <c r="C837" s="78"/>
      <c r="D837" s="78"/>
      <c r="E837" s="78"/>
      <c r="F837" s="53"/>
      <c r="G837" s="53"/>
      <c r="H837" s="53"/>
      <c r="I837" s="100"/>
      <c r="J837" s="53"/>
      <c r="K837" s="53"/>
      <c r="L837" s="53"/>
      <c r="M837" s="53"/>
      <c r="N837" s="53"/>
      <c r="O837" s="53"/>
      <c r="P837" s="53"/>
      <c r="Q837" s="53"/>
      <c r="R837" s="53"/>
    </row>
    <row r="838" spans="1:18" ht="13.5" customHeight="1" x14ac:dyDescent="0.3">
      <c r="A838" s="53"/>
      <c r="B838" s="78"/>
      <c r="C838" s="78"/>
      <c r="D838" s="78"/>
      <c r="E838" s="78"/>
      <c r="F838" s="53"/>
      <c r="G838" s="53"/>
      <c r="H838" s="53"/>
      <c r="I838" s="100"/>
      <c r="J838" s="53"/>
      <c r="K838" s="53"/>
      <c r="L838" s="53"/>
      <c r="M838" s="53"/>
      <c r="N838" s="53"/>
      <c r="O838" s="53"/>
      <c r="P838" s="53"/>
      <c r="Q838" s="53"/>
      <c r="R838" s="53"/>
    </row>
    <row r="839" spans="1:18" ht="13.5" customHeight="1" x14ac:dyDescent="0.3">
      <c r="A839" s="53"/>
      <c r="B839" s="78"/>
      <c r="C839" s="78"/>
      <c r="D839" s="78"/>
      <c r="E839" s="78"/>
      <c r="F839" s="53"/>
      <c r="G839" s="53"/>
      <c r="H839" s="53"/>
      <c r="I839" s="100"/>
      <c r="J839" s="53"/>
      <c r="K839" s="53"/>
      <c r="L839" s="53"/>
      <c r="M839" s="53"/>
      <c r="N839" s="53"/>
      <c r="O839" s="53"/>
      <c r="P839" s="53"/>
      <c r="Q839" s="53"/>
      <c r="R839" s="53"/>
    </row>
    <row r="840" spans="1:18" ht="13.5" customHeight="1" x14ac:dyDescent="0.3">
      <c r="A840" s="53"/>
      <c r="B840" s="78"/>
      <c r="C840" s="78"/>
      <c r="D840" s="78"/>
      <c r="E840" s="78"/>
      <c r="F840" s="53"/>
      <c r="G840" s="53"/>
      <c r="H840" s="53"/>
      <c r="I840" s="100"/>
      <c r="J840" s="53"/>
      <c r="K840" s="53"/>
      <c r="L840" s="53"/>
      <c r="M840" s="53"/>
      <c r="N840" s="53"/>
      <c r="O840" s="53"/>
      <c r="P840" s="53"/>
      <c r="Q840" s="53"/>
      <c r="R840" s="53"/>
    </row>
    <row r="841" spans="1:18" ht="13.5" customHeight="1" x14ac:dyDescent="0.3">
      <c r="A841" s="53"/>
      <c r="B841" s="78"/>
      <c r="C841" s="78"/>
      <c r="D841" s="78"/>
      <c r="E841" s="78"/>
      <c r="F841" s="53"/>
      <c r="G841" s="53"/>
      <c r="H841" s="53"/>
      <c r="I841" s="100"/>
      <c r="J841" s="53"/>
      <c r="K841" s="53"/>
      <c r="L841" s="53"/>
      <c r="M841" s="53"/>
      <c r="N841" s="53"/>
      <c r="O841" s="53"/>
      <c r="P841" s="53"/>
      <c r="Q841" s="53"/>
      <c r="R841" s="53"/>
    </row>
    <row r="842" spans="1:18" ht="13.5" customHeight="1" x14ac:dyDescent="0.3">
      <c r="A842" s="53"/>
      <c r="B842" s="78"/>
      <c r="C842" s="78"/>
      <c r="D842" s="78"/>
      <c r="E842" s="78"/>
      <c r="F842" s="53"/>
      <c r="G842" s="53"/>
      <c r="H842" s="53"/>
      <c r="I842" s="100"/>
      <c r="J842" s="53"/>
      <c r="K842" s="53"/>
      <c r="L842" s="53"/>
      <c r="M842" s="53"/>
      <c r="N842" s="53"/>
      <c r="O842" s="53"/>
      <c r="P842" s="53"/>
      <c r="Q842" s="53"/>
      <c r="R842" s="53"/>
    </row>
    <row r="843" spans="1:18" ht="13.5" customHeight="1" x14ac:dyDescent="0.3">
      <c r="A843" s="53"/>
      <c r="B843" s="78"/>
      <c r="C843" s="78"/>
      <c r="D843" s="78"/>
      <c r="E843" s="78"/>
      <c r="F843" s="53"/>
      <c r="G843" s="53"/>
      <c r="H843" s="53"/>
      <c r="I843" s="100"/>
      <c r="J843" s="53"/>
      <c r="K843" s="53"/>
      <c r="L843" s="53"/>
      <c r="M843" s="53"/>
      <c r="N843" s="53"/>
      <c r="O843" s="53"/>
      <c r="P843" s="53"/>
      <c r="Q843" s="53"/>
      <c r="R843" s="53"/>
    </row>
    <row r="844" spans="1:18" ht="13.5" customHeight="1" x14ac:dyDescent="0.3">
      <c r="A844" s="53"/>
      <c r="B844" s="78"/>
      <c r="C844" s="78"/>
      <c r="D844" s="78"/>
      <c r="E844" s="78"/>
      <c r="F844" s="53"/>
      <c r="G844" s="53"/>
      <c r="H844" s="53"/>
      <c r="I844" s="100"/>
      <c r="J844" s="53"/>
      <c r="K844" s="53"/>
      <c r="L844" s="53"/>
      <c r="M844" s="53"/>
      <c r="N844" s="53"/>
      <c r="O844" s="53"/>
      <c r="P844" s="53"/>
      <c r="Q844" s="53"/>
      <c r="R844" s="53"/>
    </row>
    <row r="845" spans="1:18" ht="13.5" customHeight="1" x14ac:dyDescent="0.3">
      <c r="A845" s="53"/>
      <c r="B845" s="78"/>
      <c r="C845" s="78"/>
      <c r="D845" s="78"/>
      <c r="E845" s="78"/>
      <c r="F845" s="53"/>
      <c r="G845" s="53"/>
      <c r="H845" s="53"/>
      <c r="I845" s="100"/>
      <c r="J845" s="53"/>
      <c r="K845" s="53"/>
      <c r="L845" s="53"/>
      <c r="M845" s="53"/>
      <c r="N845" s="53"/>
      <c r="O845" s="53"/>
      <c r="P845" s="53"/>
      <c r="Q845" s="53"/>
      <c r="R845" s="53"/>
    </row>
    <row r="846" spans="1:18" ht="13.5" customHeight="1" x14ac:dyDescent="0.3">
      <c r="A846" s="53"/>
      <c r="B846" s="78"/>
      <c r="C846" s="78"/>
      <c r="D846" s="78"/>
      <c r="E846" s="78"/>
      <c r="F846" s="53"/>
      <c r="G846" s="53"/>
      <c r="H846" s="53"/>
      <c r="I846" s="100"/>
      <c r="J846" s="53"/>
      <c r="K846" s="53"/>
      <c r="L846" s="53"/>
      <c r="M846" s="53"/>
      <c r="N846" s="53"/>
      <c r="O846" s="53"/>
      <c r="P846" s="53"/>
      <c r="Q846" s="53"/>
      <c r="R846" s="53"/>
    </row>
    <row r="847" spans="1:18" ht="13.5" customHeight="1" x14ac:dyDescent="0.3">
      <c r="A847" s="53"/>
      <c r="B847" s="78"/>
      <c r="C847" s="78"/>
      <c r="D847" s="78"/>
      <c r="E847" s="78"/>
      <c r="F847" s="53"/>
      <c r="G847" s="53"/>
      <c r="H847" s="53"/>
      <c r="I847" s="100"/>
      <c r="J847" s="53"/>
      <c r="K847" s="53"/>
      <c r="L847" s="53"/>
      <c r="M847" s="53"/>
      <c r="N847" s="53"/>
      <c r="O847" s="53"/>
      <c r="P847" s="53"/>
      <c r="Q847" s="53"/>
      <c r="R847" s="53"/>
    </row>
    <row r="848" spans="1:18" ht="13.5" customHeight="1" x14ac:dyDescent="0.3">
      <c r="A848" s="53"/>
      <c r="B848" s="78"/>
      <c r="C848" s="78"/>
      <c r="D848" s="78"/>
      <c r="E848" s="78"/>
      <c r="F848" s="53"/>
      <c r="G848" s="53"/>
      <c r="H848" s="53"/>
      <c r="I848" s="100"/>
      <c r="J848" s="53"/>
      <c r="K848" s="53"/>
      <c r="L848" s="53"/>
      <c r="M848" s="53"/>
      <c r="N848" s="53"/>
      <c r="O848" s="53"/>
      <c r="P848" s="53"/>
      <c r="Q848" s="53"/>
      <c r="R848" s="53"/>
    </row>
    <row r="849" spans="1:18" ht="13.5" customHeight="1" x14ac:dyDescent="0.3">
      <c r="A849" s="53"/>
      <c r="B849" s="78"/>
      <c r="C849" s="78"/>
      <c r="D849" s="78"/>
      <c r="E849" s="78"/>
      <c r="F849" s="53"/>
      <c r="G849" s="53"/>
      <c r="H849" s="53"/>
      <c r="I849" s="100"/>
      <c r="J849" s="53"/>
      <c r="K849" s="53"/>
      <c r="L849" s="53"/>
      <c r="M849" s="53"/>
      <c r="N849" s="53"/>
      <c r="O849" s="53"/>
      <c r="P849" s="53"/>
      <c r="Q849" s="53"/>
      <c r="R849" s="53"/>
    </row>
    <row r="850" spans="1:18" ht="13.5" customHeight="1" x14ac:dyDescent="0.3">
      <c r="A850" s="53"/>
      <c r="B850" s="78"/>
      <c r="C850" s="78"/>
      <c r="D850" s="78"/>
      <c r="E850" s="78"/>
      <c r="F850" s="53"/>
      <c r="G850" s="53"/>
      <c r="H850" s="53"/>
      <c r="I850" s="100"/>
      <c r="J850" s="53"/>
      <c r="K850" s="53"/>
      <c r="L850" s="53"/>
      <c r="M850" s="53"/>
      <c r="N850" s="53"/>
      <c r="O850" s="53"/>
      <c r="P850" s="53"/>
      <c r="Q850" s="53"/>
      <c r="R850" s="53"/>
    </row>
    <row r="851" spans="1:18" ht="13.5" customHeight="1" x14ac:dyDescent="0.3">
      <c r="A851" s="53"/>
      <c r="B851" s="78"/>
      <c r="C851" s="78"/>
      <c r="D851" s="78"/>
      <c r="E851" s="78"/>
      <c r="F851" s="53"/>
      <c r="G851" s="53"/>
      <c r="H851" s="53"/>
      <c r="I851" s="100"/>
      <c r="J851" s="53"/>
      <c r="K851" s="53"/>
      <c r="L851" s="53"/>
      <c r="M851" s="53"/>
      <c r="N851" s="53"/>
      <c r="O851" s="53"/>
      <c r="P851" s="53"/>
      <c r="Q851" s="53"/>
      <c r="R851" s="53"/>
    </row>
    <row r="852" spans="1:18" ht="13.5" customHeight="1" x14ac:dyDescent="0.3">
      <c r="A852" s="53"/>
      <c r="B852" s="78"/>
      <c r="C852" s="78"/>
      <c r="D852" s="78"/>
      <c r="E852" s="78"/>
      <c r="F852" s="53"/>
      <c r="G852" s="53"/>
      <c r="H852" s="53"/>
      <c r="I852" s="100"/>
      <c r="J852" s="53"/>
      <c r="K852" s="53"/>
      <c r="L852" s="53"/>
      <c r="M852" s="53"/>
      <c r="N852" s="53"/>
      <c r="O852" s="53"/>
      <c r="P852" s="53"/>
      <c r="Q852" s="53"/>
      <c r="R852" s="53"/>
    </row>
    <row r="853" spans="1:18" ht="13.5" customHeight="1" x14ac:dyDescent="0.3">
      <c r="A853" s="53"/>
      <c r="B853" s="78"/>
      <c r="C853" s="78"/>
      <c r="D853" s="78"/>
      <c r="E853" s="78"/>
      <c r="F853" s="53"/>
      <c r="G853" s="53"/>
      <c r="H853" s="53"/>
      <c r="I853" s="100"/>
      <c r="J853" s="53"/>
      <c r="K853" s="53"/>
      <c r="L853" s="53"/>
      <c r="M853" s="53"/>
      <c r="N853" s="53"/>
      <c r="O853" s="53"/>
      <c r="P853" s="53"/>
      <c r="Q853" s="53"/>
      <c r="R853" s="53"/>
    </row>
    <row r="854" spans="1:18" ht="13.5" customHeight="1" x14ac:dyDescent="0.3">
      <c r="A854" s="53"/>
      <c r="B854" s="78"/>
      <c r="C854" s="78"/>
      <c r="D854" s="78"/>
      <c r="E854" s="78"/>
      <c r="F854" s="53"/>
      <c r="G854" s="53"/>
      <c r="H854" s="53"/>
      <c r="I854" s="100"/>
      <c r="J854" s="53"/>
      <c r="K854" s="53"/>
      <c r="L854" s="53"/>
      <c r="M854" s="53"/>
      <c r="N854" s="53"/>
      <c r="O854" s="53"/>
      <c r="P854" s="53"/>
      <c r="Q854" s="53"/>
      <c r="R854" s="53"/>
    </row>
    <row r="855" spans="1:18" ht="13.5" customHeight="1" x14ac:dyDescent="0.3">
      <c r="A855" s="53"/>
      <c r="B855" s="78"/>
      <c r="C855" s="78"/>
      <c r="D855" s="78"/>
      <c r="E855" s="78"/>
      <c r="F855" s="53"/>
      <c r="G855" s="53"/>
      <c r="H855" s="53"/>
      <c r="I855" s="100"/>
      <c r="J855" s="53"/>
      <c r="K855" s="53"/>
      <c r="L855" s="53"/>
      <c r="M855" s="53"/>
      <c r="N855" s="53"/>
      <c r="O855" s="53"/>
      <c r="P855" s="53"/>
      <c r="Q855" s="53"/>
      <c r="R855" s="53"/>
    </row>
    <row r="856" spans="1:18" ht="13.5" customHeight="1" x14ac:dyDescent="0.3">
      <c r="A856" s="53"/>
      <c r="B856" s="78"/>
      <c r="C856" s="78"/>
      <c r="D856" s="78"/>
      <c r="E856" s="78"/>
      <c r="F856" s="53"/>
      <c r="G856" s="53"/>
      <c r="H856" s="53"/>
      <c r="I856" s="100"/>
      <c r="J856" s="53"/>
      <c r="K856" s="53"/>
      <c r="L856" s="53"/>
      <c r="M856" s="53"/>
      <c r="N856" s="53"/>
      <c r="O856" s="53"/>
      <c r="P856" s="53"/>
      <c r="Q856" s="53"/>
      <c r="R856" s="53"/>
    </row>
    <row r="857" spans="1:18" ht="13.5" customHeight="1" x14ac:dyDescent="0.3">
      <c r="A857" s="53"/>
      <c r="B857" s="78"/>
      <c r="C857" s="78"/>
      <c r="D857" s="78"/>
      <c r="E857" s="78"/>
      <c r="F857" s="53"/>
      <c r="G857" s="53"/>
      <c r="H857" s="53"/>
      <c r="I857" s="100"/>
      <c r="J857" s="53"/>
      <c r="K857" s="53"/>
      <c r="L857" s="53"/>
      <c r="M857" s="53"/>
      <c r="N857" s="53"/>
      <c r="O857" s="53"/>
      <c r="P857" s="53"/>
      <c r="Q857" s="53"/>
      <c r="R857" s="53"/>
    </row>
    <row r="858" spans="1:18" ht="13.5" customHeight="1" x14ac:dyDescent="0.3">
      <c r="A858" s="53"/>
      <c r="B858" s="78"/>
      <c r="C858" s="78"/>
      <c r="D858" s="78"/>
      <c r="E858" s="78"/>
      <c r="F858" s="53"/>
      <c r="G858" s="53"/>
      <c r="H858" s="53"/>
      <c r="I858" s="100"/>
      <c r="J858" s="53"/>
      <c r="K858" s="53"/>
      <c r="L858" s="53"/>
      <c r="M858" s="53"/>
      <c r="N858" s="53"/>
      <c r="O858" s="53"/>
      <c r="P858" s="53"/>
      <c r="Q858" s="53"/>
      <c r="R858" s="53"/>
    </row>
    <row r="859" spans="1:18" ht="13.5" customHeight="1" x14ac:dyDescent="0.3">
      <c r="A859" s="53"/>
      <c r="B859" s="78"/>
      <c r="C859" s="78"/>
      <c r="D859" s="78"/>
      <c r="E859" s="78"/>
      <c r="F859" s="53"/>
      <c r="G859" s="53"/>
      <c r="H859" s="53"/>
      <c r="I859" s="100"/>
      <c r="J859" s="53"/>
      <c r="K859" s="53"/>
      <c r="L859" s="53"/>
      <c r="M859" s="53"/>
      <c r="N859" s="53"/>
      <c r="O859" s="53"/>
      <c r="P859" s="53"/>
      <c r="Q859" s="53"/>
      <c r="R859" s="53"/>
    </row>
    <row r="860" spans="1:18" ht="13.5" customHeight="1" x14ac:dyDescent="0.3">
      <c r="A860" s="53"/>
      <c r="B860" s="78"/>
      <c r="C860" s="78"/>
      <c r="D860" s="78"/>
      <c r="E860" s="78"/>
      <c r="F860" s="53"/>
      <c r="G860" s="53"/>
      <c r="H860" s="53"/>
      <c r="I860" s="100"/>
      <c r="J860" s="53"/>
      <c r="K860" s="53"/>
      <c r="L860" s="53"/>
      <c r="M860" s="53"/>
      <c r="N860" s="53"/>
      <c r="O860" s="53"/>
      <c r="P860" s="53"/>
      <c r="Q860" s="53"/>
      <c r="R860" s="53"/>
    </row>
    <row r="861" spans="1:18" ht="13.5" customHeight="1" x14ac:dyDescent="0.3">
      <c r="A861" s="53"/>
      <c r="B861" s="78"/>
      <c r="C861" s="78"/>
      <c r="D861" s="78"/>
      <c r="E861" s="78"/>
      <c r="F861" s="53"/>
      <c r="G861" s="53"/>
      <c r="H861" s="53"/>
      <c r="I861" s="100"/>
      <c r="J861" s="53"/>
      <c r="K861" s="53"/>
      <c r="L861" s="53"/>
      <c r="M861" s="53"/>
      <c r="N861" s="53"/>
      <c r="O861" s="53"/>
      <c r="P861" s="53"/>
      <c r="Q861" s="53"/>
      <c r="R861" s="53"/>
    </row>
    <row r="862" spans="1:18" ht="13.5" customHeight="1" x14ac:dyDescent="0.3">
      <c r="A862" s="53"/>
      <c r="B862" s="78"/>
      <c r="C862" s="78"/>
      <c r="D862" s="78"/>
      <c r="E862" s="78"/>
      <c r="F862" s="53"/>
      <c r="G862" s="53"/>
      <c r="H862" s="53"/>
      <c r="I862" s="100"/>
      <c r="J862" s="53"/>
      <c r="K862" s="53"/>
      <c r="L862" s="53"/>
      <c r="M862" s="53"/>
      <c r="N862" s="53"/>
      <c r="O862" s="53"/>
      <c r="P862" s="53"/>
      <c r="Q862" s="53"/>
      <c r="R862" s="53"/>
    </row>
    <row r="863" spans="1:18" ht="13.5" customHeight="1" x14ac:dyDescent="0.3">
      <c r="A863" s="53"/>
      <c r="B863" s="78"/>
      <c r="C863" s="78"/>
      <c r="D863" s="78"/>
      <c r="E863" s="78"/>
      <c r="F863" s="53"/>
      <c r="G863" s="53"/>
      <c r="H863" s="53"/>
      <c r="I863" s="100"/>
      <c r="J863" s="53"/>
      <c r="K863" s="53"/>
      <c r="L863" s="53"/>
      <c r="M863" s="53"/>
      <c r="N863" s="53"/>
      <c r="O863" s="53"/>
      <c r="P863" s="53"/>
      <c r="Q863" s="53"/>
      <c r="R863" s="53"/>
    </row>
    <row r="864" spans="1:18" ht="13.5" customHeight="1" x14ac:dyDescent="0.3">
      <c r="A864" s="53"/>
      <c r="B864" s="78"/>
      <c r="C864" s="78"/>
      <c r="D864" s="78"/>
      <c r="E864" s="78"/>
      <c r="F864" s="53"/>
      <c r="G864" s="53"/>
      <c r="H864" s="53"/>
      <c r="I864" s="100"/>
      <c r="J864" s="53"/>
      <c r="K864" s="53"/>
      <c r="L864" s="53"/>
      <c r="M864" s="53"/>
      <c r="N864" s="53"/>
      <c r="O864" s="53"/>
      <c r="P864" s="53"/>
      <c r="Q864" s="53"/>
      <c r="R864" s="53"/>
    </row>
    <row r="865" spans="1:18" ht="13.5" customHeight="1" x14ac:dyDescent="0.3">
      <c r="A865" s="53"/>
      <c r="B865" s="78"/>
      <c r="C865" s="78"/>
      <c r="D865" s="78"/>
      <c r="E865" s="78"/>
      <c r="F865" s="53"/>
      <c r="G865" s="53"/>
      <c r="H865" s="53"/>
      <c r="I865" s="100"/>
      <c r="J865" s="53"/>
      <c r="K865" s="53"/>
      <c r="L865" s="53"/>
      <c r="M865" s="53"/>
      <c r="N865" s="53"/>
      <c r="O865" s="53"/>
      <c r="P865" s="53"/>
      <c r="Q865" s="53"/>
      <c r="R865" s="53"/>
    </row>
    <row r="866" spans="1:18" ht="13.5" customHeight="1" x14ac:dyDescent="0.3">
      <c r="A866" s="53"/>
      <c r="B866" s="78"/>
      <c r="C866" s="78"/>
      <c r="D866" s="78"/>
      <c r="E866" s="78"/>
      <c r="F866" s="53"/>
      <c r="G866" s="53"/>
      <c r="H866" s="53"/>
      <c r="I866" s="100"/>
      <c r="J866" s="53"/>
      <c r="K866" s="53"/>
      <c r="L866" s="53"/>
      <c r="M866" s="53"/>
      <c r="N866" s="53"/>
      <c r="O866" s="53"/>
      <c r="P866" s="53"/>
      <c r="Q866" s="53"/>
      <c r="R866" s="53"/>
    </row>
    <row r="867" spans="1:18" ht="13.5" customHeight="1" x14ac:dyDescent="0.3">
      <c r="A867" s="53"/>
      <c r="B867" s="78"/>
      <c r="C867" s="78"/>
      <c r="D867" s="78"/>
      <c r="E867" s="78"/>
      <c r="F867" s="53"/>
      <c r="G867" s="53"/>
      <c r="H867" s="53"/>
      <c r="I867" s="100"/>
      <c r="J867" s="53"/>
      <c r="K867" s="53"/>
      <c r="L867" s="53"/>
      <c r="M867" s="53"/>
      <c r="N867" s="53"/>
      <c r="O867" s="53"/>
      <c r="P867" s="53"/>
      <c r="Q867" s="53"/>
      <c r="R867" s="53"/>
    </row>
    <row r="868" spans="1:18" ht="13.5" customHeight="1" x14ac:dyDescent="0.3">
      <c r="A868" s="53"/>
      <c r="B868" s="78"/>
      <c r="C868" s="78"/>
      <c r="D868" s="78"/>
      <c r="E868" s="78"/>
      <c r="F868" s="53"/>
      <c r="G868" s="53"/>
      <c r="H868" s="53"/>
      <c r="I868" s="100"/>
      <c r="J868" s="53"/>
      <c r="K868" s="53"/>
      <c r="L868" s="53"/>
      <c r="M868" s="53"/>
      <c r="N868" s="53"/>
      <c r="O868" s="53"/>
      <c r="P868" s="53"/>
      <c r="Q868" s="53"/>
      <c r="R868" s="53"/>
    </row>
    <row r="869" spans="1:18" ht="13.5" customHeight="1" x14ac:dyDescent="0.3">
      <c r="A869" s="53"/>
      <c r="B869" s="78"/>
      <c r="C869" s="78"/>
      <c r="D869" s="78"/>
      <c r="E869" s="78"/>
      <c r="F869" s="53"/>
      <c r="G869" s="53"/>
      <c r="H869" s="53"/>
      <c r="I869" s="100"/>
      <c r="J869" s="53"/>
      <c r="K869" s="53"/>
      <c r="L869" s="53"/>
      <c r="M869" s="53"/>
      <c r="N869" s="53"/>
      <c r="O869" s="53"/>
      <c r="P869" s="53"/>
      <c r="Q869" s="53"/>
      <c r="R869" s="53"/>
    </row>
    <row r="870" spans="1:18" ht="13.5" customHeight="1" x14ac:dyDescent="0.3">
      <c r="A870" s="53"/>
      <c r="B870" s="78"/>
      <c r="C870" s="78"/>
      <c r="D870" s="78"/>
      <c r="E870" s="78"/>
      <c r="F870" s="53"/>
      <c r="G870" s="53"/>
      <c r="H870" s="53"/>
      <c r="I870" s="100"/>
      <c r="J870" s="53"/>
      <c r="K870" s="53"/>
      <c r="L870" s="53"/>
      <c r="M870" s="53"/>
      <c r="N870" s="53"/>
      <c r="O870" s="53"/>
      <c r="P870" s="53"/>
      <c r="Q870" s="53"/>
      <c r="R870" s="53"/>
    </row>
    <row r="871" spans="1:18" ht="13.5" customHeight="1" x14ac:dyDescent="0.3">
      <c r="A871" s="53"/>
      <c r="B871" s="78"/>
      <c r="C871" s="78"/>
      <c r="D871" s="78"/>
      <c r="E871" s="78"/>
      <c r="F871" s="53"/>
      <c r="G871" s="53"/>
      <c r="H871" s="53"/>
      <c r="I871" s="100"/>
      <c r="J871" s="53"/>
      <c r="K871" s="53"/>
      <c r="L871" s="53"/>
      <c r="M871" s="53"/>
      <c r="N871" s="53"/>
      <c r="O871" s="53"/>
      <c r="P871" s="53"/>
      <c r="Q871" s="53"/>
      <c r="R871" s="53"/>
    </row>
    <row r="872" spans="1:18" ht="13.5" customHeight="1" x14ac:dyDescent="0.3">
      <c r="A872" s="53"/>
      <c r="B872" s="78"/>
      <c r="C872" s="78"/>
      <c r="D872" s="78"/>
      <c r="E872" s="78"/>
      <c r="F872" s="53"/>
      <c r="G872" s="53"/>
      <c r="H872" s="53"/>
      <c r="I872" s="100"/>
      <c r="J872" s="53"/>
      <c r="K872" s="53"/>
      <c r="L872" s="53"/>
      <c r="M872" s="53"/>
      <c r="N872" s="53"/>
      <c r="O872" s="53"/>
      <c r="P872" s="53"/>
      <c r="Q872" s="53"/>
      <c r="R872" s="53"/>
    </row>
    <row r="873" spans="1:18" ht="13.5" customHeight="1" x14ac:dyDescent="0.3">
      <c r="A873" s="53"/>
      <c r="B873" s="78"/>
      <c r="C873" s="78"/>
      <c r="D873" s="78"/>
      <c r="E873" s="78"/>
      <c r="F873" s="53"/>
      <c r="G873" s="53"/>
      <c r="H873" s="53"/>
      <c r="I873" s="100"/>
      <c r="J873" s="53"/>
      <c r="K873" s="53"/>
      <c r="L873" s="53"/>
      <c r="M873" s="53"/>
      <c r="N873" s="53"/>
      <c r="O873" s="53"/>
      <c r="P873" s="53"/>
      <c r="Q873" s="53"/>
      <c r="R873" s="53"/>
    </row>
    <row r="874" spans="1:18" ht="13.5" customHeight="1" x14ac:dyDescent="0.3">
      <c r="A874" s="53"/>
      <c r="B874" s="78"/>
      <c r="C874" s="78"/>
      <c r="D874" s="78"/>
      <c r="E874" s="78"/>
      <c r="F874" s="53"/>
      <c r="G874" s="53"/>
      <c r="H874" s="53"/>
      <c r="I874" s="100"/>
      <c r="J874" s="53"/>
      <c r="K874" s="53"/>
      <c r="L874" s="53"/>
      <c r="M874" s="53"/>
      <c r="N874" s="53"/>
      <c r="O874" s="53"/>
      <c r="P874" s="53"/>
      <c r="Q874" s="53"/>
      <c r="R874" s="53"/>
    </row>
    <row r="875" spans="1:18" ht="13.5" customHeight="1" x14ac:dyDescent="0.3">
      <c r="A875" s="53"/>
      <c r="B875" s="78"/>
      <c r="C875" s="78"/>
      <c r="D875" s="78"/>
      <c r="E875" s="78"/>
      <c r="F875" s="53"/>
      <c r="G875" s="53"/>
      <c r="H875" s="53"/>
      <c r="I875" s="100"/>
      <c r="J875" s="53"/>
      <c r="K875" s="53"/>
      <c r="L875" s="53"/>
      <c r="M875" s="53"/>
      <c r="N875" s="53"/>
      <c r="O875" s="53"/>
      <c r="P875" s="53"/>
      <c r="Q875" s="53"/>
      <c r="R875" s="53"/>
    </row>
    <row r="876" spans="1:18" ht="13.5" customHeight="1" x14ac:dyDescent="0.3">
      <c r="A876" s="53"/>
      <c r="B876" s="78"/>
      <c r="C876" s="78"/>
      <c r="D876" s="78"/>
      <c r="E876" s="78"/>
      <c r="F876" s="53"/>
      <c r="G876" s="53"/>
      <c r="H876" s="53"/>
      <c r="I876" s="100"/>
      <c r="J876" s="53"/>
      <c r="K876" s="53"/>
      <c r="L876" s="53"/>
      <c r="M876" s="53"/>
      <c r="N876" s="53"/>
      <c r="O876" s="53"/>
      <c r="P876" s="53"/>
      <c r="Q876" s="53"/>
      <c r="R876" s="53"/>
    </row>
    <row r="877" spans="1:18" ht="13.5" customHeight="1" x14ac:dyDescent="0.3">
      <c r="A877" s="53"/>
      <c r="B877" s="78"/>
      <c r="C877" s="78"/>
      <c r="D877" s="78"/>
      <c r="E877" s="78"/>
      <c r="F877" s="53"/>
      <c r="G877" s="53"/>
      <c r="H877" s="53"/>
      <c r="I877" s="100"/>
      <c r="J877" s="53"/>
      <c r="K877" s="53"/>
      <c r="L877" s="53"/>
      <c r="M877" s="53"/>
      <c r="N877" s="53"/>
      <c r="O877" s="53"/>
      <c r="P877" s="53"/>
      <c r="Q877" s="53"/>
      <c r="R877" s="53"/>
    </row>
    <row r="878" spans="1:18" ht="13.5" customHeight="1" x14ac:dyDescent="0.3">
      <c r="A878" s="53"/>
      <c r="B878" s="78"/>
      <c r="C878" s="78"/>
      <c r="D878" s="78"/>
      <c r="E878" s="78"/>
      <c r="F878" s="53"/>
      <c r="G878" s="53"/>
      <c r="H878" s="53"/>
      <c r="I878" s="100"/>
      <c r="J878" s="53"/>
      <c r="K878" s="53"/>
      <c r="L878" s="53"/>
      <c r="M878" s="53"/>
      <c r="N878" s="53"/>
      <c r="O878" s="53"/>
      <c r="P878" s="53"/>
      <c r="Q878" s="53"/>
      <c r="R878" s="53"/>
    </row>
    <row r="879" spans="1:18" ht="13.5" customHeight="1" x14ac:dyDescent="0.3">
      <c r="A879" s="53"/>
      <c r="B879" s="78"/>
      <c r="C879" s="78"/>
      <c r="D879" s="78"/>
      <c r="E879" s="78"/>
      <c r="F879" s="53"/>
      <c r="G879" s="53"/>
      <c r="H879" s="53"/>
      <c r="I879" s="100"/>
      <c r="J879" s="53"/>
      <c r="K879" s="53"/>
      <c r="L879" s="53"/>
      <c r="M879" s="53"/>
      <c r="N879" s="53"/>
      <c r="O879" s="53"/>
      <c r="P879" s="53"/>
      <c r="Q879" s="53"/>
      <c r="R879" s="53"/>
    </row>
    <row r="880" spans="1:18" ht="13.5" customHeight="1" x14ac:dyDescent="0.3">
      <c r="A880" s="53"/>
      <c r="B880" s="78"/>
      <c r="C880" s="78"/>
      <c r="D880" s="78"/>
      <c r="E880" s="78"/>
      <c r="F880" s="53"/>
      <c r="G880" s="53"/>
      <c r="H880" s="53"/>
      <c r="I880" s="100"/>
      <c r="J880" s="53"/>
      <c r="K880" s="53"/>
      <c r="L880" s="53"/>
      <c r="M880" s="53"/>
      <c r="N880" s="53"/>
      <c r="O880" s="53"/>
      <c r="P880" s="53"/>
      <c r="Q880" s="53"/>
      <c r="R880" s="53"/>
    </row>
    <row r="881" spans="1:18" ht="13.5" customHeight="1" x14ac:dyDescent="0.3">
      <c r="A881" s="53"/>
      <c r="B881" s="78"/>
      <c r="C881" s="78"/>
      <c r="D881" s="78"/>
      <c r="E881" s="78"/>
      <c r="F881" s="53"/>
      <c r="G881" s="53"/>
      <c r="H881" s="53"/>
      <c r="I881" s="100"/>
      <c r="J881" s="53"/>
      <c r="K881" s="53"/>
      <c r="L881" s="53"/>
      <c r="M881" s="53"/>
      <c r="N881" s="53"/>
      <c r="O881" s="53"/>
      <c r="P881" s="53"/>
      <c r="Q881" s="53"/>
      <c r="R881" s="53"/>
    </row>
    <row r="882" spans="1:18" ht="13.5" customHeight="1" x14ac:dyDescent="0.3">
      <c r="A882" s="53"/>
      <c r="B882" s="78"/>
      <c r="C882" s="78"/>
      <c r="D882" s="78"/>
      <c r="E882" s="78"/>
      <c r="F882" s="53"/>
      <c r="G882" s="53"/>
      <c r="H882" s="53"/>
      <c r="I882" s="100"/>
      <c r="J882" s="53"/>
      <c r="K882" s="53"/>
      <c r="L882" s="53"/>
      <c r="M882" s="53"/>
      <c r="N882" s="53"/>
      <c r="O882" s="53"/>
      <c r="P882" s="53"/>
      <c r="Q882" s="53"/>
      <c r="R882" s="53"/>
    </row>
    <row r="883" spans="1:18" ht="13.5" customHeight="1" x14ac:dyDescent="0.3">
      <c r="A883" s="53"/>
      <c r="B883" s="78"/>
      <c r="C883" s="78"/>
      <c r="D883" s="78"/>
      <c r="E883" s="78"/>
      <c r="F883" s="53"/>
      <c r="G883" s="53"/>
      <c r="H883" s="53"/>
      <c r="I883" s="100"/>
      <c r="J883" s="53"/>
      <c r="K883" s="53"/>
      <c r="L883" s="53"/>
      <c r="M883" s="53"/>
      <c r="N883" s="53"/>
      <c r="O883" s="53"/>
      <c r="P883" s="53"/>
      <c r="Q883" s="53"/>
      <c r="R883" s="53"/>
    </row>
    <row r="884" spans="1:18" ht="13.5" customHeight="1" x14ac:dyDescent="0.3">
      <c r="A884" s="53"/>
      <c r="B884" s="78"/>
      <c r="C884" s="78"/>
      <c r="D884" s="78"/>
      <c r="E884" s="78"/>
      <c r="F884" s="53"/>
      <c r="G884" s="53"/>
      <c r="H884" s="53"/>
      <c r="I884" s="100"/>
      <c r="J884" s="53"/>
      <c r="K884" s="53"/>
      <c r="L884" s="53"/>
      <c r="M884" s="53"/>
      <c r="N884" s="53"/>
      <c r="O884" s="53"/>
      <c r="P884" s="53"/>
      <c r="Q884" s="53"/>
      <c r="R884" s="53"/>
    </row>
    <row r="885" spans="1:18" ht="13.5" customHeight="1" x14ac:dyDescent="0.3">
      <c r="A885" s="53"/>
      <c r="B885" s="78"/>
      <c r="C885" s="78"/>
      <c r="D885" s="78"/>
      <c r="E885" s="78"/>
      <c r="F885" s="53"/>
      <c r="G885" s="53"/>
      <c r="H885" s="53"/>
      <c r="I885" s="100"/>
      <c r="J885" s="53"/>
      <c r="K885" s="53"/>
      <c r="L885" s="53"/>
      <c r="M885" s="53"/>
      <c r="N885" s="53"/>
      <c r="O885" s="53"/>
      <c r="P885" s="53"/>
      <c r="Q885" s="53"/>
      <c r="R885" s="53"/>
    </row>
    <row r="886" spans="1:18" ht="13.5" customHeight="1" x14ac:dyDescent="0.3">
      <c r="A886" s="53"/>
      <c r="B886" s="78"/>
      <c r="C886" s="78"/>
      <c r="D886" s="78"/>
      <c r="E886" s="78"/>
      <c r="F886" s="53"/>
      <c r="G886" s="53"/>
      <c r="H886" s="53"/>
      <c r="I886" s="100"/>
      <c r="J886" s="53"/>
      <c r="K886" s="53"/>
      <c r="L886" s="53"/>
      <c r="M886" s="53"/>
      <c r="N886" s="53"/>
      <c r="O886" s="53"/>
      <c r="P886" s="53"/>
      <c r="Q886" s="53"/>
      <c r="R886" s="53"/>
    </row>
    <row r="887" spans="1:18" ht="13.5" customHeight="1" x14ac:dyDescent="0.3">
      <c r="A887" s="53"/>
      <c r="B887" s="78"/>
      <c r="C887" s="78"/>
      <c r="D887" s="78"/>
      <c r="E887" s="78"/>
      <c r="F887" s="53"/>
      <c r="G887" s="53"/>
      <c r="H887" s="53"/>
      <c r="I887" s="100"/>
      <c r="J887" s="53"/>
      <c r="K887" s="53"/>
      <c r="L887" s="53"/>
      <c r="M887" s="53"/>
      <c r="N887" s="53"/>
      <c r="O887" s="53"/>
      <c r="P887" s="53"/>
      <c r="Q887" s="53"/>
      <c r="R887" s="53"/>
    </row>
    <row r="888" spans="1:18" ht="13.5" customHeight="1" x14ac:dyDescent="0.3">
      <c r="A888" s="53"/>
      <c r="B888" s="78"/>
      <c r="C888" s="78"/>
      <c r="D888" s="78"/>
      <c r="E888" s="78"/>
      <c r="F888" s="53"/>
      <c r="G888" s="53"/>
      <c r="H888" s="53"/>
      <c r="I888" s="100"/>
      <c r="J888" s="53"/>
      <c r="K888" s="53"/>
      <c r="L888" s="53"/>
      <c r="M888" s="53"/>
      <c r="N888" s="53"/>
      <c r="O888" s="53"/>
      <c r="P888" s="53"/>
      <c r="Q888" s="53"/>
      <c r="R888" s="53"/>
    </row>
    <row r="889" spans="1:18" ht="13.5" customHeight="1" x14ac:dyDescent="0.3">
      <c r="A889" s="53"/>
      <c r="B889" s="78"/>
      <c r="C889" s="78"/>
      <c r="D889" s="78"/>
      <c r="E889" s="78"/>
      <c r="F889" s="53"/>
      <c r="G889" s="53"/>
      <c r="H889" s="53"/>
      <c r="I889" s="100"/>
      <c r="J889" s="53"/>
      <c r="K889" s="53"/>
      <c r="L889" s="53"/>
      <c r="M889" s="53"/>
      <c r="N889" s="53"/>
      <c r="O889" s="53"/>
      <c r="P889" s="53"/>
      <c r="Q889" s="53"/>
      <c r="R889" s="53"/>
    </row>
    <row r="890" spans="1:18" ht="13.5" customHeight="1" x14ac:dyDescent="0.3">
      <c r="A890" s="53"/>
      <c r="B890" s="78"/>
      <c r="C890" s="78"/>
      <c r="D890" s="78"/>
      <c r="E890" s="78"/>
      <c r="F890" s="53"/>
      <c r="G890" s="53"/>
      <c r="H890" s="53"/>
      <c r="I890" s="100"/>
      <c r="J890" s="53"/>
      <c r="K890" s="53"/>
      <c r="L890" s="53"/>
      <c r="M890" s="53"/>
      <c r="N890" s="53"/>
      <c r="O890" s="53"/>
      <c r="P890" s="53"/>
      <c r="Q890" s="53"/>
      <c r="R890" s="53"/>
    </row>
    <row r="891" spans="1:18" ht="13.5" customHeight="1" x14ac:dyDescent="0.3">
      <c r="A891" s="53"/>
      <c r="B891" s="78"/>
      <c r="C891" s="78"/>
      <c r="D891" s="78"/>
      <c r="E891" s="78"/>
      <c r="F891" s="53"/>
      <c r="G891" s="53"/>
      <c r="H891" s="53"/>
      <c r="I891" s="100"/>
      <c r="J891" s="53"/>
      <c r="K891" s="53"/>
      <c r="L891" s="53"/>
      <c r="M891" s="53"/>
      <c r="N891" s="53"/>
      <c r="O891" s="53"/>
      <c r="P891" s="53"/>
      <c r="Q891" s="53"/>
      <c r="R891" s="53"/>
    </row>
    <row r="892" spans="1:18" ht="13.5" customHeight="1" x14ac:dyDescent="0.3">
      <c r="A892" s="53"/>
      <c r="B892" s="78"/>
      <c r="C892" s="78"/>
      <c r="D892" s="78"/>
      <c r="E892" s="78"/>
      <c r="F892" s="53"/>
      <c r="G892" s="53"/>
      <c r="H892" s="53"/>
      <c r="I892" s="100"/>
      <c r="J892" s="53"/>
      <c r="K892" s="53"/>
      <c r="L892" s="53"/>
      <c r="M892" s="53"/>
      <c r="N892" s="53"/>
      <c r="O892" s="53"/>
      <c r="P892" s="53"/>
      <c r="Q892" s="53"/>
      <c r="R892" s="53"/>
    </row>
    <row r="893" spans="1:18" ht="13.5" customHeight="1" x14ac:dyDescent="0.3">
      <c r="A893" s="53"/>
      <c r="B893" s="78"/>
      <c r="C893" s="78"/>
      <c r="D893" s="78"/>
      <c r="E893" s="78"/>
      <c r="F893" s="53"/>
      <c r="G893" s="53"/>
      <c r="H893" s="53"/>
      <c r="I893" s="100"/>
      <c r="J893" s="53"/>
      <c r="K893" s="53"/>
      <c r="L893" s="53"/>
      <c r="M893" s="53"/>
      <c r="N893" s="53"/>
      <c r="O893" s="53"/>
      <c r="P893" s="53"/>
      <c r="Q893" s="53"/>
      <c r="R893" s="53"/>
    </row>
    <row r="894" spans="1:18" ht="13.5" customHeight="1" x14ac:dyDescent="0.3">
      <c r="A894" s="53"/>
      <c r="B894" s="78"/>
      <c r="C894" s="78"/>
      <c r="D894" s="78"/>
      <c r="E894" s="78"/>
      <c r="F894" s="53"/>
      <c r="G894" s="53"/>
      <c r="H894" s="53"/>
      <c r="I894" s="100"/>
      <c r="J894" s="53"/>
      <c r="K894" s="53"/>
      <c r="L894" s="53"/>
      <c r="M894" s="53"/>
      <c r="N894" s="53"/>
      <c r="O894" s="53"/>
      <c r="P894" s="53"/>
      <c r="Q894" s="53"/>
      <c r="R894" s="53"/>
    </row>
    <row r="895" spans="1:18" ht="13.5" customHeight="1" x14ac:dyDescent="0.3">
      <c r="A895" s="53"/>
      <c r="B895" s="78"/>
      <c r="C895" s="78"/>
      <c r="D895" s="78"/>
      <c r="E895" s="78"/>
      <c r="F895" s="53"/>
      <c r="G895" s="53"/>
      <c r="H895" s="53"/>
      <c r="I895" s="100"/>
      <c r="J895" s="53"/>
      <c r="K895" s="53"/>
      <c r="L895" s="53"/>
      <c r="M895" s="53"/>
      <c r="N895" s="53"/>
      <c r="O895" s="53"/>
      <c r="P895" s="53"/>
      <c r="Q895" s="53"/>
      <c r="R895" s="53"/>
    </row>
    <row r="896" spans="1:18" ht="13.5" customHeight="1" x14ac:dyDescent="0.3">
      <c r="A896" s="53"/>
      <c r="B896" s="78"/>
      <c r="C896" s="78"/>
      <c r="D896" s="78"/>
      <c r="E896" s="78"/>
      <c r="F896" s="53"/>
      <c r="G896" s="53"/>
      <c r="H896" s="53"/>
      <c r="I896" s="100"/>
      <c r="J896" s="53"/>
      <c r="K896" s="53"/>
      <c r="L896" s="53"/>
      <c r="M896" s="53"/>
      <c r="N896" s="53"/>
      <c r="O896" s="53"/>
      <c r="P896" s="53"/>
      <c r="Q896" s="53"/>
      <c r="R896" s="53"/>
    </row>
    <row r="897" spans="1:18" ht="13.5" customHeight="1" x14ac:dyDescent="0.3">
      <c r="A897" s="53"/>
      <c r="B897" s="78"/>
      <c r="C897" s="78"/>
      <c r="D897" s="78"/>
      <c r="E897" s="78"/>
      <c r="F897" s="53"/>
      <c r="G897" s="53"/>
      <c r="H897" s="53"/>
      <c r="I897" s="100"/>
      <c r="J897" s="53"/>
      <c r="K897" s="53"/>
      <c r="L897" s="53"/>
      <c r="M897" s="53"/>
      <c r="N897" s="53"/>
      <c r="O897" s="53"/>
      <c r="P897" s="53"/>
      <c r="Q897" s="53"/>
      <c r="R897" s="53"/>
    </row>
    <row r="898" spans="1:18" ht="13.5" customHeight="1" x14ac:dyDescent="0.3">
      <c r="A898" s="53"/>
      <c r="B898" s="78"/>
      <c r="C898" s="78"/>
      <c r="D898" s="78"/>
      <c r="E898" s="78"/>
      <c r="F898" s="53"/>
      <c r="G898" s="53"/>
      <c r="H898" s="53"/>
      <c r="I898" s="100"/>
      <c r="J898" s="53"/>
      <c r="K898" s="53"/>
      <c r="L898" s="53"/>
      <c r="M898" s="53"/>
      <c r="N898" s="53"/>
      <c r="O898" s="53"/>
      <c r="P898" s="53"/>
      <c r="Q898" s="53"/>
      <c r="R898" s="53"/>
    </row>
    <row r="899" spans="1:18" ht="13.5" customHeight="1" x14ac:dyDescent="0.3">
      <c r="A899" s="53"/>
      <c r="B899" s="78"/>
      <c r="C899" s="78"/>
      <c r="D899" s="78"/>
      <c r="E899" s="78"/>
      <c r="F899" s="53"/>
      <c r="G899" s="53"/>
      <c r="H899" s="53"/>
      <c r="I899" s="100"/>
      <c r="J899" s="53"/>
      <c r="K899" s="53"/>
      <c r="L899" s="53"/>
      <c r="M899" s="53"/>
      <c r="N899" s="53"/>
      <c r="O899" s="53"/>
      <c r="P899" s="53"/>
      <c r="Q899" s="53"/>
      <c r="R899" s="53"/>
    </row>
    <row r="900" spans="1:18" ht="13.5" customHeight="1" x14ac:dyDescent="0.3">
      <c r="A900" s="53"/>
      <c r="B900" s="78"/>
      <c r="C900" s="78"/>
      <c r="D900" s="78"/>
      <c r="E900" s="78"/>
      <c r="F900" s="53"/>
      <c r="G900" s="53"/>
      <c r="H900" s="53"/>
      <c r="I900" s="100"/>
      <c r="J900" s="53"/>
      <c r="K900" s="53"/>
      <c r="L900" s="53"/>
      <c r="M900" s="53"/>
      <c r="N900" s="53"/>
      <c r="O900" s="53"/>
      <c r="P900" s="53"/>
      <c r="Q900" s="53"/>
      <c r="R900" s="53"/>
    </row>
    <row r="901" spans="1:18" ht="13.5" customHeight="1" x14ac:dyDescent="0.3">
      <c r="A901" s="53"/>
      <c r="B901" s="78"/>
      <c r="C901" s="78"/>
      <c r="D901" s="78"/>
      <c r="E901" s="78"/>
      <c r="F901" s="53"/>
      <c r="G901" s="53"/>
      <c r="H901" s="53"/>
      <c r="I901" s="100"/>
      <c r="J901" s="53"/>
      <c r="K901" s="53"/>
      <c r="L901" s="53"/>
      <c r="M901" s="53"/>
      <c r="N901" s="53"/>
      <c r="O901" s="53"/>
      <c r="P901" s="53"/>
      <c r="Q901" s="53"/>
      <c r="R901" s="53"/>
    </row>
    <row r="902" spans="1:18" ht="13.5" customHeight="1" x14ac:dyDescent="0.3">
      <c r="A902" s="53"/>
      <c r="B902" s="78"/>
      <c r="C902" s="78"/>
      <c r="D902" s="78"/>
      <c r="E902" s="78"/>
      <c r="F902" s="53"/>
      <c r="G902" s="53"/>
      <c r="H902" s="53"/>
      <c r="I902" s="100"/>
      <c r="J902" s="53"/>
      <c r="K902" s="53"/>
      <c r="L902" s="53"/>
      <c r="M902" s="53"/>
      <c r="N902" s="53"/>
      <c r="O902" s="53"/>
      <c r="P902" s="53"/>
      <c r="Q902" s="53"/>
      <c r="R902" s="53"/>
    </row>
    <row r="903" spans="1:18" ht="13.5" customHeight="1" x14ac:dyDescent="0.3">
      <c r="A903" s="53"/>
      <c r="B903" s="78"/>
      <c r="C903" s="78"/>
      <c r="D903" s="78"/>
      <c r="E903" s="78"/>
      <c r="F903" s="53"/>
      <c r="G903" s="53"/>
      <c r="H903" s="53"/>
      <c r="I903" s="100"/>
      <c r="J903" s="53"/>
      <c r="K903" s="53"/>
      <c r="L903" s="53"/>
      <c r="M903" s="53"/>
      <c r="N903" s="53"/>
      <c r="O903" s="53"/>
      <c r="P903" s="53"/>
      <c r="Q903" s="53"/>
      <c r="R903" s="53"/>
    </row>
    <row r="904" spans="1:18" ht="13.5" customHeight="1" x14ac:dyDescent="0.3">
      <c r="A904" s="53"/>
      <c r="B904" s="78"/>
      <c r="C904" s="78"/>
      <c r="D904" s="78"/>
      <c r="E904" s="78"/>
      <c r="F904" s="53"/>
      <c r="G904" s="53"/>
      <c r="H904" s="53"/>
      <c r="I904" s="100"/>
      <c r="J904" s="53"/>
      <c r="K904" s="53"/>
      <c r="L904" s="53"/>
      <c r="M904" s="53"/>
      <c r="N904" s="53"/>
      <c r="O904" s="53"/>
      <c r="P904" s="53"/>
      <c r="Q904" s="53"/>
      <c r="R904" s="53"/>
    </row>
    <row r="905" spans="1:18" ht="13.5" customHeight="1" x14ac:dyDescent="0.3">
      <c r="A905" s="53"/>
      <c r="B905" s="78"/>
      <c r="C905" s="78"/>
      <c r="D905" s="78"/>
      <c r="E905" s="78"/>
      <c r="F905" s="53"/>
      <c r="G905" s="53"/>
      <c r="H905" s="53"/>
      <c r="I905" s="100"/>
      <c r="J905" s="53"/>
      <c r="K905" s="53"/>
      <c r="L905" s="53"/>
      <c r="M905" s="53"/>
      <c r="N905" s="53"/>
      <c r="O905" s="53"/>
      <c r="P905" s="53"/>
      <c r="Q905" s="53"/>
      <c r="R905" s="53"/>
    </row>
    <row r="906" spans="1:18" ht="13.5" customHeight="1" x14ac:dyDescent="0.3">
      <c r="A906" s="53"/>
      <c r="B906" s="78"/>
      <c r="C906" s="78"/>
      <c r="D906" s="78"/>
      <c r="E906" s="78"/>
      <c r="F906" s="53"/>
      <c r="G906" s="53"/>
      <c r="H906" s="53"/>
      <c r="I906" s="100"/>
      <c r="J906" s="53"/>
      <c r="K906" s="53"/>
      <c r="L906" s="53"/>
      <c r="M906" s="53"/>
      <c r="N906" s="53"/>
      <c r="O906" s="53"/>
      <c r="P906" s="53"/>
      <c r="Q906" s="53"/>
      <c r="R906" s="53"/>
    </row>
    <row r="907" spans="1:18" ht="13.5" customHeight="1" x14ac:dyDescent="0.3">
      <c r="A907" s="53"/>
      <c r="B907" s="78"/>
      <c r="C907" s="78"/>
      <c r="D907" s="78"/>
      <c r="E907" s="78"/>
      <c r="F907" s="53"/>
      <c r="G907" s="53"/>
      <c r="H907" s="53"/>
      <c r="I907" s="100"/>
      <c r="J907" s="53"/>
      <c r="K907" s="53"/>
      <c r="L907" s="53"/>
      <c r="M907" s="53"/>
      <c r="N907" s="53"/>
      <c r="O907" s="53"/>
      <c r="P907" s="53"/>
      <c r="Q907" s="53"/>
      <c r="R907" s="53"/>
    </row>
    <row r="908" spans="1:18" ht="13.5" customHeight="1" x14ac:dyDescent="0.3">
      <c r="A908" s="53"/>
      <c r="B908" s="78"/>
      <c r="C908" s="78"/>
      <c r="D908" s="78"/>
      <c r="E908" s="78"/>
      <c r="F908" s="53"/>
      <c r="G908" s="53"/>
      <c r="H908" s="53"/>
      <c r="I908" s="100"/>
      <c r="J908" s="53"/>
      <c r="K908" s="53"/>
      <c r="L908" s="53"/>
      <c r="M908" s="53"/>
      <c r="N908" s="53"/>
      <c r="O908" s="53"/>
      <c r="P908" s="53"/>
      <c r="Q908" s="53"/>
      <c r="R908" s="53"/>
    </row>
    <row r="909" spans="1:18" ht="13.5" customHeight="1" x14ac:dyDescent="0.3">
      <c r="A909" s="53"/>
      <c r="B909" s="78"/>
      <c r="C909" s="78"/>
      <c r="D909" s="78"/>
      <c r="E909" s="78"/>
      <c r="F909" s="53"/>
      <c r="G909" s="53"/>
      <c r="H909" s="53"/>
      <c r="I909" s="100"/>
      <c r="J909" s="53"/>
      <c r="K909" s="53"/>
      <c r="L909" s="53"/>
      <c r="M909" s="53"/>
      <c r="N909" s="53"/>
      <c r="O909" s="53"/>
      <c r="P909" s="53"/>
      <c r="Q909" s="53"/>
      <c r="R909" s="53"/>
    </row>
    <row r="910" spans="1:18" ht="13.5" customHeight="1" x14ac:dyDescent="0.3">
      <c r="A910" s="53"/>
      <c r="B910" s="78"/>
      <c r="C910" s="78"/>
      <c r="D910" s="78"/>
      <c r="E910" s="78"/>
      <c r="F910" s="53"/>
      <c r="G910" s="53"/>
      <c r="H910" s="53"/>
      <c r="I910" s="100"/>
      <c r="J910" s="53"/>
      <c r="K910" s="53"/>
      <c r="L910" s="53"/>
      <c r="M910" s="53"/>
      <c r="N910" s="53"/>
      <c r="O910" s="53"/>
      <c r="P910" s="53"/>
      <c r="Q910" s="53"/>
      <c r="R910" s="53"/>
    </row>
    <row r="911" spans="1:18" ht="13.5" customHeight="1" x14ac:dyDescent="0.3">
      <c r="A911" s="53"/>
      <c r="B911" s="78"/>
      <c r="C911" s="78"/>
      <c r="D911" s="78"/>
      <c r="E911" s="78"/>
      <c r="F911" s="53"/>
      <c r="G911" s="53"/>
      <c r="H911" s="53"/>
      <c r="I911" s="100"/>
      <c r="J911" s="53"/>
      <c r="K911" s="53"/>
      <c r="L911" s="53"/>
      <c r="M911" s="53"/>
      <c r="N911" s="53"/>
      <c r="O911" s="53"/>
      <c r="P911" s="53"/>
      <c r="Q911" s="53"/>
      <c r="R911" s="53"/>
    </row>
    <row r="912" spans="1:18" ht="13.5" customHeight="1" x14ac:dyDescent="0.3">
      <c r="A912" s="53"/>
      <c r="B912" s="78"/>
      <c r="C912" s="78"/>
      <c r="D912" s="78"/>
      <c r="E912" s="78"/>
      <c r="F912" s="53"/>
      <c r="G912" s="53"/>
      <c r="H912" s="53"/>
      <c r="I912" s="100"/>
      <c r="J912" s="53"/>
      <c r="K912" s="53"/>
      <c r="L912" s="53"/>
      <c r="M912" s="53"/>
      <c r="N912" s="53"/>
      <c r="O912" s="53"/>
      <c r="P912" s="53"/>
      <c r="Q912" s="53"/>
      <c r="R912" s="53"/>
    </row>
    <row r="913" spans="1:18" ht="13.5" customHeight="1" x14ac:dyDescent="0.3">
      <c r="A913" s="53"/>
      <c r="B913" s="78"/>
      <c r="C913" s="78"/>
      <c r="D913" s="78"/>
      <c r="E913" s="78"/>
      <c r="F913" s="53"/>
      <c r="G913" s="53"/>
      <c r="H913" s="53"/>
      <c r="I913" s="100"/>
      <c r="J913" s="53"/>
      <c r="K913" s="53"/>
      <c r="L913" s="53"/>
      <c r="M913" s="53"/>
      <c r="N913" s="53"/>
      <c r="O913" s="53"/>
      <c r="P913" s="53"/>
      <c r="Q913" s="53"/>
      <c r="R913" s="53"/>
    </row>
    <row r="914" spans="1:18" ht="13.5" customHeight="1" x14ac:dyDescent="0.3">
      <c r="A914" s="53"/>
      <c r="B914" s="78"/>
      <c r="C914" s="78"/>
      <c r="D914" s="78"/>
      <c r="E914" s="78"/>
      <c r="F914" s="53"/>
      <c r="G914" s="53"/>
      <c r="H914" s="53"/>
      <c r="I914" s="100"/>
      <c r="J914" s="53"/>
      <c r="K914" s="53"/>
      <c r="L914" s="53"/>
      <c r="M914" s="53"/>
      <c r="N914" s="53"/>
      <c r="O914" s="53"/>
      <c r="P914" s="53"/>
      <c r="Q914" s="53"/>
      <c r="R914" s="53"/>
    </row>
    <row r="915" spans="1:18" ht="13.5" customHeight="1" x14ac:dyDescent="0.3">
      <c r="A915" s="53"/>
      <c r="B915" s="78"/>
      <c r="C915" s="78"/>
      <c r="D915" s="78"/>
      <c r="E915" s="78"/>
      <c r="F915" s="53"/>
      <c r="G915" s="53"/>
      <c r="H915" s="53"/>
      <c r="I915" s="100"/>
      <c r="J915" s="53"/>
      <c r="K915" s="53"/>
      <c r="L915" s="53"/>
      <c r="M915" s="53"/>
      <c r="N915" s="53"/>
      <c r="O915" s="53"/>
      <c r="P915" s="53"/>
      <c r="Q915" s="53"/>
      <c r="R915" s="53"/>
    </row>
    <row r="916" spans="1:18" ht="13.5" customHeight="1" x14ac:dyDescent="0.3">
      <c r="A916" s="53"/>
      <c r="B916" s="78"/>
      <c r="C916" s="78"/>
      <c r="D916" s="78"/>
      <c r="E916" s="78"/>
      <c r="F916" s="53"/>
      <c r="G916" s="53"/>
      <c r="H916" s="53"/>
      <c r="I916" s="100"/>
      <c r="J916" s="53"/>
      <c r="K916" s="53"/>
      <c r="L916" s="53"/>
      <c r="M916" s="53"/>
      <c r="N916" s="53"/>
      <c r="O916" s="53"/>
      <c r="P916" s="53"/>
      <c r="Q916" s="53"/>
      <c r="R916" s="53"/>
    </row>
    <row r="917" spans="1:18" ht="13.5" customHeight="1" x14ac:dyDescent="0.3">
      <c r="A917" s="53"/>
      <c r="B917" s="78"/>
      <c r="C917" s="78"/>
      <c r="D917" s="78"/>
      <c r="E917" s="78"/>
      <c r="F917" s="53"/>
      <c r="G917" s="53"/>
      <c r="H917" s="53"/>
      <c r="I917" s="100"/>
      <c r="J917" s="53"/>
      <c r="K917" s="53"/>
      <c r="L917" s="53"/>
      <c r="M917" s="53"/>
      <c r="N917" s="53"/>
      <c r="O917" s="53"/>
      <c r="P917" s="53"/>
      <c r="Q917" s="53"/>
      <c r="R917" s="53"/>
    </row>
    <row r="918" spans="1:18" ht="13.5" customHeight="1" x14ac:dyDescent="0.3">
      <c r="A918" s="53"/>
      <c r="B918" s="78"/>
      <c r="C918" s="78"/>
      <c r="D918" s="78"/>
      <c r="E918" s="78"/>
      <c r="F918" s="53"/>
      <c r="G918" s="53"/>
      <c r="H918" s="53"/>
      <c r="I918" s="100"/>
      <c r="J918" s="53"/>
      <c r="K918" s="53"/>
      <c r="L918" s="53"/>
      <c r="M918" s="53"/>
      <c r="N918" s="53"/>
      <c r="O918" s="53"/>
      <c r="P918" s="53"/>
      <c r="Q918" s="53"/>
      <c r="R918" s="53"/>
    </row>
    <row r="919" spans="1:18" ht="13.5" customHeight="1" x14ac:dyDescent="0.3">
      <c r="A919" s="53"/>
      <c r="B919" s="78"/>
      <c r="C919" s="78"/>
      <c r="D919" s="78"/>
      <c r="E919" s="78"/>
      <c r="F919" s="53"/>
      <c r="G919" s="53"/>
      <c r="H919" s="53"/>
      <c r="I919" s="100"/>
      <c r="J919" s="53"/>
      <c r="K919" s="53"/>
      <c r="L919" s="53"/>
      <c r="M919" s="53"/>
      <c r="N919" s="53"/>
      <c r="O919" s="53"/>
      <c r="P919" s="53"/>
      <c r="Q919" s="53"/>
      <c r="R919" s="53"/>
    </row>
    <row r="920" spans="1:18" ht="13.5" customHeight="1" x14ac:dyDescent="0.3">
      <c r="A920" s="53"/>
      <c r="B920" s="78"/>
      <c r="C920" s="78"/>
      <c r="D920" s="78"/>
      <c r="E920" s="78"/>
      <c r="F920" s="53"/>
      <c r="G920" s="53"/>
      <c r="H920" s="53"/>
      <c r="I920" s="100"/>
      <c r="J920" s="53"/>
      <c r="K920" s="53"/>
      <c r="L920" s="53"/>
      <c r="M920" s="53"/>
      <c r="N920" s="53"/>
      <c r="O920" s="53"/>
      <c r="P920" s="53"/>
      <c r="Q920" s="53"/>
      <c r="R920" s="53"/>
    </row>
    <row r="921" spans="1:18" ht="13.5" customHeight="1" x14ac:dyDescent="0.3">
      <c r="A921" s="53"/>
      <c r="B921" s="78"/>
      <c r="C921" s="78"/>
      <c r="D921" s="78"/>
      <c r="E921" s="78"/>
      <c r="F921" s="53"/>
      <c r="G921" s="53"/>
      <c r="H921" s="53"/>
      <c r="I921" s="100"/>
      <c r="J921" s="53"/>
      <c r="K921" s="53"/>
      <c r="L921" s="53"/>
      <c r="M921" s="53"/>
      <c r="N921" s="53"/>
      <c r="O921" s="53"/>
      <c r="P921" s="53"/>
      <c r="Q921" s="53"/>
      <c r="R921" s="53"/>
    </row>
    <row r="922" spans="1:18" ht="13.5" customHeight="1" x14ac:dyDescent="0.3">
      <c r="A922" s="53"/>
      <c r="B922" s="78"/>
      <c r="C922" s="78"/>
      <c r="D922" s="78"/>
      <c r="E922" s="78"/>
      <c r="F922" s="53"/>
      <c r="G922" s="53"/>
      <c r="H922" s="53"/>
      <c r="I922" s="100"/>
      <c r="J922" s="53"/>
      <c r="K922" s="53"/>
      <c r="L922" s="53"/>
      <c r="M922" s="53"/>
      <c r="N922" s="53"/>
      <c r="O922" s="53"/>
      <c r="P922" s="53"/>
      <c r="Q922" s="53"/>
      <c r="R922" s="53"/>
    </row>
    <row r="923" spans="1:18" ht="13.5" customHeight="1" x14ac:dyDescent="0.3">
      <c r="A923" s="53"/>
      <c r="B923" s="78"/>
      <c r="C923" s="78"/>
      <c r="D923" s="78"/>
      <c r="E923" s="78"/>
      <c r="F923" s="53"/>
      <c r="G923" s="53"/>
      <c r="H923" s="53"/>
      <c r="I923" s="100"/>
      <c r="J923" s="53"/>
      <c r="K923" s="53"/>
      <c r="L923" s="53"/>
      <c r="M923" s="53"/>
      <c r="N923" s="53"/>
      <c r="O923" s="53"/>
      <c r="P923" s="53"/>
      <c r="Q923" s="53"/>
      <c r="R923" s="53"/>
    </row>
    <row r="924" spans="1:18" ht="13.5" customHeight="1" x14ac:dyDescent="0.3">
      <c r="A924" s="53"/>
      <c r="B924" s="78"/>
      <c r="C924" s="78"/>
      <c r="D924" s="78"/>
      <c r="E924" s="78"/>
      <c r="F924" s="53"/>
      <c r="G924" s="53"/>
      <c r="H924" s="53"/>
      <c r="I924" s="100"/>
      <c r="J924" s="53"/>
      <c r="K924" s="53"/>
      <c r="L924" s="53"/>
      <c r="M924" s="53"/>
      <c r="N924" s="53"/>
      <c r="O924" s="53"/>
      <c r="P924" s="53"/>
      <c r="Q924" s="53"/>
      <c r="R924" s="53"/>
    </row>
    <row r="925" spans="1:18" ht="13.5" customHeight="1" x14ac:dyDescent="0.3">
      <c r="A925" s="53"/>
      <c r="B925" s="78"/>
      <c r="C925" s="78"/>
      <c r="D925" s="78"/>
      <c r="E925" s="78"/>
      <c r="F925" s="53"/>
      <c r="G925" s="53"/>
      <c r="H925" s="53"/>
      <c r="I925" s="100"/>
      <c r="J925" s="53"/>
      <c r="K925" s="53"/>
      <c r="L925" s="53"/>
      <c r="M925" s="53"/>
      <c r="N925" s="53"/>
      <c r="O925" s="53"/>
      <c r="P925" s="53"/>
      <c r="Q925" s="53"/>
      <c r="R925" s="53"/>
    </row>
    <row r="926" spans="1:18" ht="13.5" customHeight="1" x14ac:dyDescent="0.3">
      <c r="A926" s="53"/>
      <c r="B926" s="78"/>
      <c r="C926" s="78"/>
      <c r="D926" s="78"/>
      <c r="E926" s="78"/>
      <c r="F926" s="53"/>
      <c r="G926" s="53"/>
      <c r="H926" s="53"/>
      <c r="I926" s="100"/>
      <c r="J926" s="53"/>
      <c r="K926" s="53"/>
      <c r="L926" s="53"/>
      <c r="M926" s="53"/>
      <c r="N926" s="53"/>
      <c r="O926" s="53"/>
      <c r="P926" s="53"/>
      <c r="Q926" s="53"/>
      <c r="R926" s="53"/>
    </row>
    <row r="927" spans="1:18" ht="13.5" customHeight="1" x14ac:dyDescent="0.3">
      <c r="A927" s="53"/>
      <c r="B927" s="78"/>
      <c r="C927" s="78"/>
      <c r="D927" s="78"/>
      <c r="E927" s="78"/>
      <c r="F927" s="53"/>
      <c r="G927" s="53"/>
      <c r="H927" s="53"/>
      <c r="I927" s="100"/>
      <c r="J927" s="53"/>
      <c r="K927" s="53"/>
      <c r="L927" s="53"/>
      <c r="M927" s="53"/>
      <c r="N927" s="53"/>
      <c r="O927" s="53"/>
      <c r="P927" s="53"/>
      <c r="Q927" s="53"/>
      <c r="R927" s="53"/>
    </row>
    <row r="928" spans="1:18" ht="13.5" customHeight="1" x14ac:dyDescent="0.3">
      <c r="A928" s="53"/>
      <c r="B928" s="78"/>
      <c r="C928" s="78"/>
      <c r="D928" s="78"/>
      <c r="E928" s="78"/>
      <c r="F928" s="53"/>
      <c r="G928" s="53"/>
      <c r="H928" s="53"/>
      <c r="I928" s="100"/>
      <c r="J928" s="53"/>
      <c r="K928" s="53"/>
      <c r="L928" s="53"/>
      <c r="M928" s="53"/>
      <c r="N928" s="53"/>
      <c r="O928" s="53"/>
      <c r="P928" s="53"/>
      <c r="Q928" s="53"/>
      <c r="R928" s="53"/>
    </row>
    <row r="929" spans="1:18" ht="13.5" customHeight="1" x14ac:dyDescent="0.3">
      <c r="A929" s="53"/>
      <c r="B929" s="78"/>
      <c r="C929" s="78"/>
      <c r="D929" s="78"/>
      <c r="E929" s="78"/>
      <c r="F929" s="53"/>
      <c r="G929" s="53"/>
      <c r="H929" s="53"/>
      <c r="I929" s="100"/>
      <c r="J929" s="53"/>
      <c r="K929" s="53"/>
      <c r="L929" s="53"/>
      <c r="M929" s="53"/>
      <c r="N929" s="53"/>
      <c r="O929" s="53"/>
      <c r="P929" s="53"/>
      <c r="Q929" s="53"/>
      <c r="R929" s="53"/>
    </row>
    <row r="930" spans="1:18" ht="13.5" customHeight="1" x14ac:dyDescent="0.3">
      <c r="A930" s="53"/>
      <c r="B930" s="78"/>
      <c r="C930" s="78"/>
      <c r="D930" s="78"/>
      <c r="E930" s="78"/>
      <c r="F930" s="53"/>
      <c r="G930" s="53"/>
      <c r="H930" s="53"/>
      <c r="I930" s="100"/>
      <c r="J930" s="53"/>
      <c r="K930" s="53"/>
      <c r="L930" s="53"/>
      <c r="M930" s="53"/>
      <c r="N930" s="53"/>
      <c r="O930" s="53"/>
      <c r="P930" s="53"/>
      <c r="Q930" s="53"/>
      <c r="R930" s="53"/>
    </row>
    <row r="931" spans="1:18" ht="13.5" customHeight="1" x14ac:dyDescent="0.3">
      <c r="A931" s="53"/>
      <c r="B931" s="78"/>
      <c r="C931" s="78"/>
      <c r="D931" s="78"/>
      <c r="E931" s="78"/>
      <c r="F931" s="53"/>
      <c r="G931" s="53"/>
      <c r="H931" s="53"/>
      <c r="I931" s="100"/>
      <c r="J931" s="53"/>
      <c r="K931" s="53"/>
      <c r="L931" s="53"/>
      <c r="M931" s="53"/>
      <c r="N931" s="53"/>
      <c r="O931" s="53"/>
      <c r="P931" s="53"/>
      <c r="Q931" s="53"/>
      <c r="R931" s="53"/>
    </row>
    <row r="932" spans="1:18" ht="13.5" customHeight="1" x14ac:dyDescent="0.3">
      <c r="A932" s="53"/>
      <c r="B932" s="78"/>
      <c r="C932" s="78"/>
      <c r="D932" s="78"/>
      <c r="E932" s="78"/>
      <c r="F932" s="53"/>
      <c r="G932" s="53"/>
      <c r="H932" s="53"/>
      <c r="I932" s="100"/>
      <c r="J932" s="53"/>
      <c r="K932" s="53"/>
      <c r="L932" s="53"/>
      <c r="M932" s="53"/>
      <c r="N932" s="53"/>
      <c r="O932" s="53"/>
      <c r="P932" s="53"/>
      <c r="Q932" s="53"/>
      <c r="R932" s="53"/>
    </row>
    <row r="933" spans="1:18" ht="13.5" customHeight="1" x14ac:dyDescent="0.3">
      <c r="A933" s="53"/>
      <c r="B933" s="78"/>
      <c r="C933" s="78"/>
      <c r="D933" s="78"/>
      <c r="E933" s="78"/>
      <c r="F933" s="53"/>
      <c r="G933" s="53"/>
      <c r="H933" s="53"/>
      <c r="I933" s="100"/>
      <c r="J933" s="53"/>
      <c r="K933" s="53"/>
      <c r="L933" s="53"/>
      <c r="M933" s="53"/>
      <c r="N933" s="53"/>
      <c r="O933" s="53"/>
      <c r="P933" s="53"/>
      <c r="Q933" s="53"/>
      <c r="R933" s="53"/>
    </row>
    <row r="934" spans="1:18" ht="13.5" customHeight="1" x14ac:dyDescent="0.3">
      <c r="A934" s="53"/>
      <c r="B934" s="78"/>
      <c r="C934" s="78"/>
      <c r="D934" s="78"/>
      <c r="E934" s="78"/>
      <c r="F934" s="53"/>
      <c r="G934" s="53"/>
      <c r="H934" s="53"/>
      <c r="I934" s="100"/>
      <c r="J934" s="53"/>
      <c r="K934" s="53"/>
      <c r="L934" s="53"/>
      <c r="M934" s="53"/>
      <c r="N934" s="53"/>
      <c r="O934" s="53"/>
      <c r="P934" s="53"/>
      <c r="Q934" s="53"/>
      <c r="R934" s="53"/>
    </row>
    <row r="935" spans="1:18" ht="13.5" customHeight="1" x14ac:dyDescent="0.3">
      <c r="A935" s="53"/>
      <c r="B935" s="78"/>
      <c r="C935" s="78"/>
      <c r="D935" s="78"/>
      <c r="E935" s="78"/>
      <c r="F935" s="53"/>
      <c r="G935" s="53"/>
      <c r="H935" s="53"/>
      <c r="I935" s="100"/>
      <c r="J935" s="53"/>
      <c r="K935" s="53"/>
      <c r="L935" s="53"/>
      <c r="M935" s="53"/>
      <c r="N935" s="53"/>
      <c r="O935" s="53"/>
      <c r="P935" s="53"/>
      <c r="Q935" s="53"/>
      <c r="R935" s="53"/>
    </row>
    <row r="936" spans="1:18" ht="13.5" customHeight="1" x14ac:dyDescent="0.3">
      <c r="A936" s="53"/>
      <c r="B936" s="78"/>
      <c r="C936" s="78"/>
      <c r="D936" s="78"/>
      <c r="E936" s="78"/>
      <c r="F936" s="53"/>
      <c r="G936" s="53"/>
      <c r="H936" s="53"/>
      <c r="I936" s="100"/>
      <c r="J936" s="53"/>
      <c r="K936" s="53"/>
      <c r="L936" s="53"/>
      <c r="M936" s="53"/>
      <c r="N936" s="53"/>
      <c r="O936" s="53"/>
      <c r="P936" s="53"/>
      <c r="Q936" s="53"/>
      <c r="R936" s="53"/>
    </row>
    <row r="937" spans="1:18" ht="13.5" customHeight="1" x14ac:dyDescent="0.3">
      <c r="A937" s="53"/>
      <c r="B937" s="78"/>
      <c r="C937" s="78"/>
      <c r="D937" s="78"/>
      <c r="E937" s="78"/>
      <c r="F937" s="53"/>
      <c r="G937" s="53"/>
      <c r="H937" s="53"/>
      <c r="I937" s="100"/>
      <c r="J937" s="53"/>
      <c r="K937" s="53"/>
      <c r="L937" s="53"/>
      <c r="M937" s="53"/>
      <c r="N937" s="53"/>
      <c r="O937" s="53"/>
      <c r="P937" s="53"/>
      <c r="Q937" s="53"/>
      <c r="R937" s="53"/>
    </row>
    <row r="938" spans="1:18" ht="13.5" customHeight="1" x14ac:dyDescent="0.3">
      <c r="A938" s="53"/>
      <c r="B938" s="78"/>
      <c r="C938" s="78"/>
      <c r="D938" s="78"/>
      <c r="E938" s="78"/>
      <c r="F938" s="53"/>
      <c r="G938" s="53"/>
      <c r="H938" s="53"/>
      <c r="I938" s="100"/>
      <c r="J938" s="53"/>
      <c r="K938" s="53"/>
      <c r="L938" s="53"/>
      <c r="M938" s="53"/>
      <c r="N938" s="53"/>
      <c r="O938" s="53"/>
      <c r="P938" s="53"/>
      <c r="Q938" s="53"/>
      <c r="R938" s="53"/>
    </row>
    <row r="939" spans="1:18" ht="13.5" customHeight="1" x14ac:dyDescent="0.3">
      <c r="A939" s="53"/>
      <c r="B939" s="78"/>
      <c r="C939" s="78"/>
      <c r="D939" s="78"/>
      <c r="E939" s="78"/>
      <c r="F939" s="53"/>
      <c r="G939" s="53"/>
      <c r="H939" s="53"/>
      <c r="I939" s="100"/>
      <c r="J939" s="53"/>
      <c r="K939" s="53"/>
      <c r="L939" s="53"/>
      <c r="M939" s="53"/>
      <c r="N939" s="53"/>
      <c r="O939" s="53"/>
      <c r="P939" s="53"/>
      <c r="Q939" s="53"/>
      <c r="R939" s="53"/>
    </row>
    <row r="940" spans="1:18" ht="13.5" customHeight="1" x14ac:dyDescent="0.3">
      <c r="A940" s="53"/>
      <c r="B940" s="78"/>
      <c r="C940" s="78"/>
      <c r="D940" s="78"/>
      <c r="E940" s="78"/>
      <c r="F940" s="53"/>
      <c r="G940" s="53"/>
      <c r="H940" s="53"/>
      <c r="I940" s="100"/>
      <c r="J940" s="53"/>
      <c r="K940" s="53"/>
      <c r="L940" s="53"/>
      <c r="M940" s="53"/>
      <c r="N940" s="53"/>
      <c r="O940" s="53"/>
      <c r="P940" s="53"/>
      <c r="Q940" s="53"/>
      <c r="R940" s="53"/>
    </row>
    <row r="941" spans="1:18" ht="13.5" customHeight="1" x14ac:dyDescent="0.3">
      <c r="A941" s="53"/>
      <c r="B941" s="78"/>
      <c r="C941" s="78"/>
      <c r="D941" s="78"/>
      <c r="E941" s="78"/>
      <c r="F941" s="53"/>
      <c r="G941" s="53"/>
      <c r="H941" s="53"/>
      <c r="I941" s="100"/>
      <c r="J941" s="53"/>
      <c r="K941" s="53"/>
      <c r="L941" s="53"/>
      <c r="M941" s="53"/>
      <c r="N941" s="53"/>
      <c r="O941" s="53"/>
      <c r="P941" s="53"/>
      <c r="Q941" s="53"/>
      <c r="R941" s="53"/>
    </row>
    <row r="942" spans="1:18" ht="13.5" customHeight="1" x14ac:dyDescent="0.3">
      <c r="A942" s="53"/>
      <c r="B942" s="78"/>
      <c r="C942" s="78"/>
      <c r="D942" s="78"/>
      <c r="E942" s="78"/>
      <c r="F942" s="53"/>
      <c r="G942" s="53"/>
      <c r="H942" s="53"/>
      <c r="I942" s="100"/>
      <c r="J942" s="53"/>
      <c r="K942" s="53"/>
      <c r="L942" s="53"/>
      <c r="M942" s="53"/>
      <c r="N942" s="53"/>
      <c r="O942" s="53"/>
      <c r="P942" s="53"/>
      <c r="Q942" s="53"/>
      <c r="R942" s="53"/>
    </row>
    <row r="943" spans="1:18" ht="13.5" customHeight="1" x14ac:dyDescent="0.3">
      <c r="A943" s="53"/>
      <c r="B943" s="78"/>
      <c r="C943" s="78"/>
      <c r="D943" s="78"/>
      <c r="E943" s="78"/>
      <c r="F943" s="53"/>
      <c r="G943" s="53"/>
      <c r="H943" s="53"/>
      <c r="I943" s="100"/>
      <c r="J943" s="53"/>
      <c r="K943" s="53"/>
      <c r="L943" s="53"/>
      <c r="M943" s="53"/>
      <c r="N943" s="53"/>
      <c r="O943" s="53"/>
      <c r="P943" s="53"/>
      <c r="Q943" s="53"/>
      <c r="R943" s="53"/>
    </row>
    <row r="944" spans="1:18" ht="13.5" customHeight="1" x14ac:dyDescent="0.3">
      <c r="A944" s="53"/>
      <c r="B944" s="78"/>
      <c r="C944" s="78"/>
      <c r="D944" s="78"/>
      <c r="E944" s="78"/>
      <c r="F944" s="53"/>
      <c r="G944" s="53"/>
      <c r="H944" s="53"/>
      <c r="I944" s="100"/>
      <c r="J944" s="53"/>
      <c r="K944" s="53"/>
      <c r="L944" s="53"/>
      <c r="M944" s="53"/>
      <c r="N944" s="53"/>
      <c r="O944" s="53"/>
      <c r="P944" s="53"/>
      <c r="Q944" s="53"/>
      <c r="R944" s="53"/>
    </row>
    <row r="945" spans="1:18" ht="13.5" customHeight="1" x14ac:dyDescent="0.3">
      <c r="A945" s="53"/>
      <c r="B945" s="78"/>
      <c r="C945" s="78"/>
      <c r="D945" s="78"/>
      <c r="E945" s="78"/>
      <c r="F945" s="53"/>
      <c r="G945" s="53"/>
      <c r="H945" s="53"/>
      <c r="I945" s="100"/>
      <c r="J945" s="53"/>
      <c r="K945" s="53"/>
      <c r="L945" s="53"/>
      <c r="M945" s="53"/>
      <c r="N945" s="53"/>
      <c r="O945" s="53"/>
      <c r="P945" s="53"/>
      <c r="Q945" s="53"/>
      <c r="R945" s="53"/>
    </row>
    <row r="946" spans="1:18" ht="13.5" customHeight="1" x14ac:dyDescent="0.3">
      <c r="A946" s="53"/>
      <c r="B946" s="78"/>
      <c r="C946" s="78"/>
      <c r="D946" s="78"/>
      <c r="E946" s="78"/>
      <c r="F946" s="53"/>
      <c r="G946" s="53"/>
      <c r="H946" s="53"/>
      <c r="I946" s="100"/>
      <c r="J946" s="53"/>
      <c r="K946" s="53"/>
      <c r="L946" s="53"/>
      <c r="M946" s="53"/>
      <c r="N946" s="53"/>
      <c r="O946" s="53"/>
      <c r="P946" s="53"/>
      <c r="Q946" s="53"/>
      <c r="R946" s="53"/>
    </row>
    <row r="947" spans="1:18" ht="13.5" customHeight="1" x14ac:dyDescent="0.3">
      <c r="A947" s="53"/>
      <c r="B947" s="78"/>
      <c r="C947" s="78"/>
      <c r="D947" s="78"/>
      <c r="E947" s="78"/>
      <c r="F947" s="53"/>
      <c r="G947" s="53"/>
      <c r="H947" s="53"/>
      <c r="I947" s="100"/>
      <c r="J947" s="53"/>
      <c r="K947" s="53"/>
      <c r="L947" s="53"/>
      <c r="M947" s="53"/>
      <c r="N947" s="53"/>
      <c r="O947" s="53"/>
      <c r="P947" s="53"/>
      <c r="Q947" s="53"/>
      <c r="R947" s="53"/>
    </row>
    <row r="948" spans="1:18" ht="13.5" customHeight="1" x14ac:dyDescent="0.3">
      <c r="A948" s="53"/>
      <c r="B948" s="78"/>
      <c r="C948" s="78"/>
      <c r="D948" s="78"/>
      <c r="E948" s="78"/>
      <c r="F948" s="53"/>
      <c r="G948" s="53"/>
      <c r="H948" s="53"/>
      <c r="I948" s="100"/>
      <c r="J948" s="53"/>
      <c r="K948" s="53"/>
      <c r="L948" s="53"/>
      <c r="M948" s="53"/>
      <c r="N948" s="53"/>
      <c r="O948" s="53"/>
      <c r="P948" s="53"/>
      <c r="Q948" s="53"/>
      <c r="R948" s="53"/>
    </row>
    <row r="949" spans="1:18" ht="13.5" customHeight="1" x14ac:dyDescent="0.3">
      <c r="A949" s="53"/>
      <c r="B949" s="78"/>
      <c r="C949" s="78"/>
      <c r="D949" s="78"/>
      <c r="E949" s="78"/>
      <c r="F949" s="53"/>
      <c r="G949" s="53"/>
      <c r="H949" s="53"/>
      <c r="I949" s="100"/>
      <c r="J949" s="53"/>
      <c r="K949" s="53"/>
      <c r="L949" s="53"/>
      <c r="M949" s="53"/>
      <c r="N949" s="53"/>
      <c r="O949" s="53"/>
      <c r="P949" s="53"/>
      <c r="Q949" s="53"/>
      <c r="R949" s="53"/>
    </row>
    <row r="950" spans="1:18" ht="13.5" customHeight="1" x14ac:dyDescent="0.3">
      <c r="A950" s="53"/>
      <c r="B950" s="78"/>
      <c r="C950" s="78"/>
      <c r="D950" s="78"/>
      <c r="E950" s="78"/>
      <c r="F950" s="53"/>
      <c r="G950" s="53"/>
      <c r="H950" s="53"/>
      <c r="I950" s="100"/>
      <c r="J950" s="53"/>
      <c r="K950" s="53"/>
      <c r="L950" s="53"/>
      <c r="M950" s="53"/>
      <c r="N950" s="53"/>
      <c r="O950" s="53"/>
      <c r="P950" s="53"/>
      <c r="Q950" s="53"/>
      <c r="R950" s="53"/>
    </row>
    <row r="951" spans="1:18" ht="13.5" customHeight="1" x14ac:dyDescent="0.3">
      <c r="A951" s="53"/>
      <c r="B951" s="78"/>
      <c r="C951" s="78"/>
      <c r="D951" s="78"/>
      <c r="E951" s="78"/>
      <c r="F951" s="53"/>
      <c r="G951" s="53"/>
      <c r="H951" s="53"/>
      <c r="I951" s="100"/>
      <c r="J951" s="53"/>
      <c r="K951" s="53"/>
      <c r="L951" s="53"/>
      <c r="M951" s="53"/>
      <c r="N951" s="53"/>
      <c r="O951" s="53"/>
      <c r="P951" s="53"/>
      <c r="Q951" s="53"/>
      <c r="R951" s="53"/>
    </row>
    <row r="952" spans="1:18" ht="13.5" customHeight="1" x14ac:dyDescent="0.3">
      <c r="A952" s="53"/>
      <c r="B952" s="78"/>
      <c r="C952" s="78"/>
      <c r="D952" s="78"/>
      <c r="E952" s="78"/>
      <c r="F952" s="53"/>
      <c r="G952" s="53"/>
      <c r="H952" s="53"/>
      <c r="I952" s="100"/>
      <c r="J952" s="53"/>
      <c r="K952" s="53"/>
      <c r="L952" s="53"/>
      <c r="M952" s="53"/>
      <c r="N952" s="53"/>
      <c r="O952" s="53"/>
      <c r="P952" s="53"/>
      <c r="Q952" s="53"/>
      <c r="R952" s="53"/>
    </row>
    <row r="953" spans="1:18" ht="13.5" customHeight="1" x14ac:dyDescent="0.3">
      <c r="A953" s="53"/>
      <c r="B953" s="78"/>
      <c r="C953" s="78"/>
      <c r="D953" s="78"/>
      <c r="E953" s="78"/>
      <c r="F953" s="53"/>
      <c r="G953" s="53"/>
      <c r="H953" s="53"/>
      <c r="I953" s="100"/>
      <c r="J953" s="53"/>
      <c r="K953" s="53"/>
      <c r="L953" s="53"/>
      <c r="M953" s="53"/>
      <c r="N953" s="53"/>
      <c r="O953" s="53"/>
      <c r="P953" s="53"/>
      <c r="Q953" s="53"/>
      <c r="R953" s="53"/>
    </row>
    <row r="954" spans="1:18" ht="13.5" customHeight="1" x14ac:dyDescent="0.3">
      <c r="A954" s="53"/>
      <c r="B954" s="78"/>
      <c r="C954" s="78"/>
      <c r="D954" s="78"/>
      <c r="E954" s="78"/>
      <c r="F954" s="53"/>
      <c r="G954" s="53"/>
      <c r="H954" s="53"/>
      <c r="I954" s="100"/>
      <c r="J954" s="53"/>
      <c r="K954" s="53"/>
      <c r="L954" s="53"/>
      <c r="M954" s="53"/>
      <c r="N954" s="53"/>
      <c r="O954" s="53"/>
      <c r="P954" s="53"/>
      <c r="Q954" s="53"/>
      <c r="R954" s="53"/>
    </row>
    <row r="955" spans="1:18" ht="13.5" customHeight="1" x14ac:dyDescent="0.3">
      <c r="A955" s="53"/>
      <c r="B955" s="78"/>
      <c r="C955" s="78"/>
      <c r="D955" s="78"/>
      <c r="E955" s="78"/>
      <c r="F955" s="53"/>
      <c r="G955" s="53"/>
      <c r="H955" s="53"/>
      <c r="I955" s="100"/>
      <c r="J955" s="53"/>
      <c r="K955" s="53"/>
      <c r="L955" s="53"/>
      <c r="M955" s="53"/>
      <c r="N955" s="53"/>
      <c r="O955" s="53"/>
      <c r="P955" s="53"/>
      <c r="Q955" s="53"/>
      <c r="R955" s="53"/>
    </row>
    <row r="956" spans="1:18" ht="13.5" customHeight="1" x14ac:dyDescent="0.3">
      <c r="A956" s="53"/>
      <c r="B956" s="78"/>
      <c r="C956" s="78"/>
      <c r="D956" s="78"/>
      <c r="E956" s="78"/>
      <c r="F956" s="53"/>
      <c r="G956" s="53"/>
      <c r="H956" s="53"/>
      <c r="I956" s="100"/>
      <c r="J956" s="53"/>
      <c r="K956" s="53"/>
      <c r="L956" s="53"/>
      <c r="M956" s="53"/>
      <c r="N956" s="53"/>
      <c r="O956" s="53"/>
      <c r="P956" s="53"/>
      <c r="Q956" s="53"/>
      <c r="R956" s="53"/>
    </row>
    <row r="957" spans="1:18" ht="13.5" customHeight="1" x14ac:dyDescent="0.3">
      <c r="A957" s="53"/>
      <c r="B957" s="78"/>
      <c r="C957" s="78"/>
      <c r="D957" s="78"/>
      <c r="E957" s="78"/>
      <c r="F957" s="53"/>
      <c r="G957" s="53"/>
      <c r="H957" s="53"/>
      <c r="I957" s="100"/>
      <c r="J957" s="53"/>
      <c r="K957" s="53"/>
      <c r="L957" s="53"/>
      <c r="M957" s="53"/>
      <c r="N957" s="53"/>
      <c r="O957" s="53"/>
      <c r="P957" s="53"/>
      <c r="Q957" s="53"/>
      <c r="R957" s="53"/>
    </row>
    <row r="958" spans="1:18" ht="13.5" customHeight="1" x14ac:dyDescent="0.3">
      <c r="A958" s="53"/>
      <c r="B958" s="78"/>
      <c r="C958" s="78"/>
      <c r="D958" s="78"/>
      <c r="E958" s="78"/>
      <c r="F958" s="53"/>
      <c r="G958" s="53"/>
      <c r="H958" s="53"/>
      <c r="I958" s="100"/>
      <c r="J958" s="53"/>
      <c r="K958" s="53"/>
      <c r="L958" s="53"/>
      <c r="M958" s="53"/>
      <c r="N958" s="53"/>
      <c r="O958" s="53"/>
      <c r="P958" s="53"/>
      <c r="Q958" s="53"/>
      <c r="R958" s="53"/>
    </row>
    <row r="959" spans="1:18" ht="13.5" customHeight="1" x14ac:dyDescent="0.3">
      <c r="A959" s="53"/>
      <c r="B959" s="78"/>
      <c r="C959" s="78"/>
      <c r="D959" s="78"/>
      <c r="E959" s="78"/>
      <c r="F959" s="53"/>
      <c r="G959" s="53"/>
      <c r="H959" s="53"/>
      <c r="I959" s="100"/>
      <c r="J959" s="53"/>
      <c r="K959" s="53"/>
      <c r="L959" s="53"/>
      <c r="M959" s="53"/>
      <c r="N959" s="53"/>
      <c r="O959" s="53"/>
      <c r="P959" s="53"/>
      <c r="Q959" s="53"/>
      <c r="R959" s="53"/>
    </row>
    <row r="960" spans="1:18" ht="13.5" customHeight="1" x14ac:dyDescent="0.3">
      <c r="A960" s="53"/>
      <c r="B960" s="78"/>
      <c r="C960" s="78"/>
      <c r="D960" s="78"/>
      <c r="E960" s="78"/>
      <c r="F960" s="53"/>
      <c r="G960" s="53"/>
      <c r="H960" s="53"/>
      <c r="I960" s="100"/>
      <c r="J960" s="53"/>
      <c r="K960" s="53"/>
      <c r="L960" s="53"/>
      <c r="M960" s="53"/>
      <c r="N960" s="53"/>
      <c r="O960" s="53"/>
      <c r="P960" s="53"/>
      <c r="Q960" s="53"/>
      <c r="R960" s="53"/>
    </row>
    <row r="961" spans="1:18" ht="13.5" customHeight="1" x14ac:dyDescent="0.3">
      <c r="A961" s="53"/>
      <c r="B961" s="78"/>
      <c r="C961" s="78"/>
      <c r="D961" s="78"/>
      <c r="E961" s="78"/>
      <c r="F961" s="53"/>
      <c r="G961" s="53"/>
      <c r="H961" s="53"/>
      <c r="I961" s="100"/>
      <c r="J961" s="53"/>
      <c r="K961" s="53"/>
      <c r="L961" s="53"/>
      <c r="M961" s="53"/>
      <c r="N961" s="53"/>
      <c r="O961" s="53"/>
      <c r="P961" s="53"/>
      <c r="Q961" s="53"/>
      <c r="R961" s="53"/>
    </row>
    <row r="962" spans="1:18" ht="13.5" customHeight="1" x14ac:dyDescent="0.3">
      <c r="A962" s="53"/>
      <c r="B962" s="78"/>
      <c r="C962" s="78"/>
      <c r="D962" s="78"/>
      <c r="E962" s="78"/>
      <c r="F962" s="53"/>
      <c r="G962" s="53"/>
      <c r="H962" s="53"/>
      <c r="I962" s="100"/>
      <c r="J962" s="53"/>
      <c r="K962" s="53"/>
      <c r="L962" s="53"/>
      <c r="M962" s="53"/>
      <c r="N962" s="53"/>
      <c r="O962" s="53"/>
      <c r="P962" s="53"/>
      <c r="Q962" s="53"/>
      <c r="R962" s="53"/>
    </row>
    <row r="963" spans="1:18" ht="13.5" customHeight="1" x14ac:dyDescent="0.3">
      <c r="A963" s="53"/>
      <c r="B963" s="78"/>
      <c r="C963" s="78"/>
      <c r="D963" s="78"/>
      <c r="E963" s="78"/>
      <c r="F963" s="53"/>
      <c r="G963" s="53"/>
      <c r="H963" s="53"/>
      <c r="I963" s="100"/>
      <c r="J963" s="53"/>
      <c r="K963" s="53"/>
      <c r="L963" s="53"/>
      <c r="M963" s="53"/>
      <c r="N963" s="53"/>
      <c r="O963" s="53"/>
      <c r="P963" s="53"/>
      <c r="Q963" s="53"/>
      <c r="R963" s="53"/>
    </row>
    <row r="964" spans="1:18" ht="13.5" customHeight="1" x14ac:dyDescent="0.3">
      <c r="A964" s="53"/>
      <c r="B964" s="78"/>
      <c r="C964" s="78"/>
      <c r="D964" s="78"/>
      <c r="E964" s="78"/>
      <c r="F964" s="53"/>
      <c r="G964" s="53"/>
      <c r="H964" s="53"/>
      <c r="I964" s="100"/>
      <c r="J964" s="53"/>
      <c r="K964" s="53"/>
      <c r="L964" s="53"/>
      <c r="M964" s="53"/>
      <c r="N964" s="53"/>
      <c r="O964" s="53"/>
      <c r="P964" s="53"/>
      <c r="Q964" s="53"/>
      <c r="R964" s="53"/>
    </row>
    <row r="965" spans="1:18" ht="13.5" customHeight="1" x14ac:dyDescent="0.3">
      <c r="A965" s="53"/>
      <c r="B965" s="78"/>
      <c r="C965" s="78"/>
      <c r="D965" s="78"/>
      <c r="E965" s="78"/>
      <c r="F965" s="53"/>
      <c r="G965" s="53"/>
      <c r="H965" s="53"/>
      <c r="I965" s="100"/>
      <c r="J965" s="53"/>
      <c r="K965" s="53"/>
      <c r="L965" s="53"/>
      <c r="M965" s="53"/>
      <c r="N965" s="53"/>
      <c r="O965" s="53"/>
      <c r="P965" s="53"/>
      <c r="Q965" s="53"/>
      <c r="R965" s="53"/>
    </row>
    <row r="966" spans="1:18" ht="13.5" customHeight="1" x14ac:dyDescent="0.3">
      <c r="A966" s="53"/>
      <c r="B966" s="78"/>
      <c r="C966" s="78"/>
      <c r="D966" s="78"/>
      <c r="E966" s="78"/>
      <c r="F966" s="53"/>
      <c r="G966" s="53"/>
      <c r="H966" s="53"/>
      <c r="I966" s="100"/>
      <c r="J966" s="53"/>
      <c r="K966" s="53"/>
      <c r="L966" s="53"/>
      <c r="M966" s="53"/>
      <c r="N966" s="53"/>
      <c r="O966" s="53"/>
      <c r="P966" s="53"/>
      <c r="Q966" s="53"/>
      <c r="R966" s="53"/>
    </row>
    <row r="967" spans="1:18" ht="13.5" customHeight="1" x14ac:dyDescent="0.3">
      <c r="A967" s="53"/>
      <c r="B967" s="78"/>
      <c r="C967" s="78"/>
      <c r="D967" s="78"/>
      <c r="E967" s="78"/>
      <c r="F967" s="53"/>
      <c r="G967" s="53"/>
      <c r="H967" s="53"/>
      <c r="I967" s="100"/>
      <c r="J967" s="53"/>
      <c r="K967" s="53"/>
      <c r="L967" s="53"/>
      <c r="M967" s="53"/>
      <c r="N967" s="53"/>
      <c r="O967" s="53"/>
      <c r="P967" s="53"/>
      <c r="Q967" s="53"/>
      <c r="R967" s="53"/>
    </row>
    <row r="968" spans="1:18" ht="13.5" customHeight="1" x14ac:dyDescent="0.3">
      <c r="A968" s="53"/>
      <c r="B968" s="78"/>
      <c r="C968" s="78"/>
      <c r="D968" s="78"/>
      <c r="E968" s="78"/>
      <c r="F968" s="53"/>
      <c r="G968" s="53"/>
      <c r="H968" s="53"/>
      <c r="I968" s="100"/>
      <c r="J968" s="53"/>
      <c r="K968" s="53"/>
      <c r="L968" s="53"/>
      <c r="M968" s="53"/>
      <c r="N968" s="53"/>
      <c r="O968" s="53"/>
      <c r="P968" s="53"/>
      <c r="Q968" s="53"/>
      <c r="R968" s="53"/>
    </row>
    <row r="969" spans="1:18" ht="13.5" customHeight="1" x14ac:dyDescent="0.3">
      <c r="A969" s="53"/>
      <c r="B969" s="78"/>
      <c r="C969" s="78"/>
      <c r="D969" s="78"/>
      <c r="E969" s="78"/>
      <c r="F969" s="53"/>
      <c r="G969" s="53"/>
      <c r="H969" s="53"/>
      <c r="I969" s="100"/>
      <c r="J969" s="53"/>
      <c r="K969" s="53"/>
      <c r="L969" s="53"/>
      <c r="M969" s="53"/>
      <c r="N969" s="53"/>
      <c r="O969" s="53"/>
      <c r="P969" s="53"/>
      <c r="Q969" s="53"/>
      <c r="R969" s="53"/>
    </row>
    <row r="970" spans="1:18" ht="13.5" customHeight="1" x14ac:dyDescent="0.3">
      <c r="A970" s="53"/>
      <c r="B970" s="78"/>
      <c r="C970" s="78"/>
      <c r="D970" s="78"/>
      <c r="E970" s="78"/>
      <c r="F970" s="53"/>
      <c r="G970" s="53"/>
      <c r="H970" s="53"/>
      <c r="I970" s="100"/>
      <c r="J970" s="53"/>
      <c r="K970" s="53"/>
      <c r="L970" s="53"/>
      <c r="M970" s="53"/>
      <c r="N970" s="53"/>
      <c r="O970" s="53"/>
      <c r="P970" s="53"/>
      <c r="Q970" s="53"/>
      <c r="R970" s="53"/>
    </row>
    <row r="971" spans="1:18" ht="13.5" customHeight="1" x14ac:dyDescent="0.3">
      <c r="A971" s="53"/>
      <c r="B971" s="78"/>
      <c r="C971" s="78"/>
      <c r="D971" s="78"/>
      <c r="E971" s="78"/>
      <c r="F971" s="53"/>
      <c r="G971" s="53"/>
      <c r="H971" s="53"/>
      <c r="I971" s="100"/>
      <c r="J971" s="53"/>
      <c r="K971" s="53"/>
      <c r="L971" s="53"/>
      <c r="M971" s="53"/>
      <c r="N971" s="53"/>
      <c r="O971" s="53"/>
      <c r="P971" s="53"/>
      <c r="Q971" s="53"/>
      <c r="R971" s="53"/>
    </row>
    <row r="972" spans="1:18" ht="13.5" customHeight="1" x14ac:dyDescent="0.3">
      <c r="A972" s="53"/>
      <c r="B972" s="78"/>
      <c r="C972" s="78"/>
      <c r="D972" s="78"/>
      <c r="E972" s="78"/>
      <c r="F972" s="53"/>
      <c r="G972" s="53"/>
      <c r="H972" s="53"/>
      <c r="I972" s="100"/>
      <c r="J972" s="53"/>
      <c r="K972" s="53"/>
      <c r="L972" s="53"/>
      <c r="M972" s="53"/>
      <c r="N972" s="53"/>
      <c r="O972" s="53"/>
      <c r="P972" s="53"/>
      <c r="Q972" s="53"/>
      <c r="R972" s="53"/>
    </row>
    <row r="973" spans="1:18" ht="13.5" customHeight="1" x14ac:dyDescent="0.3">
      <c r="A973" s="53"/>
      <c r="B973" s="78"/>
      <c r="C973" s="78"/>
      <c r="D973" s="78"/>
      <c r="E973" s="78"/>
      <c r="F973" s="53"/>
      <c r="G973" s="53"/>
      <c r="H973" s="53"/>
      <c r="I973" s="100"/>
      <c r="J973" s="53"/>
      <c r="K973" s="53"/>
      <c r="L973" s="53"/>
      <c r="M973" s="53"/>
      <c r="N973" s="53"/>
      <c r="O973" s="53"/>
      <c r="P973" s="53"/>
      <c r="Q973" s="53"/>
      <c r="R973" s="53"/>
    </row>
    <row r="974" spans="1:18" ht="13.5" customHeight="1" x14ac:dyDescent="0.3">
      <c r="A974" s="53"/>
      <c r="B974" s="78"/>
      <c r="C974" s="78"/>
      <c r="D974" s="78"/>
      <c r="E974" s="78"/>
      <c r="F974" s="53"/>
      <c r="G974" s="53"/>
      <c r="H974" s="53"/>
      <c r="I974" s="100"/>
      <c r="J974" s="53"/>
      <c r="K974" s="53"/>
      <c r="L974" s="53"/>
      <c r="M974" s="53"/>
      <c r="N974" s="53"/>
      <c r="O974" s="53"/>
      <c r="P974" s="53"/>
      <c r="Q974" s="53"/>
      <c r="R974" s="53"/>
    </row>
    <row r="975" spans="1:18" ht="13.5" customHeight="1" x14ac:dyDescent="0.3">
      <c r="A975" s="53"/>
      <c r="B975" s="78"/>
      <c r="C975" s="78"/>
      <c r="D975" s="78"/>
      <c r="E975" s="78"/>
      <c r="F975" s="53"/>
      <c r="G975" s="53"/>
      <c r="H975" s="53"/>
      <c r="I975" s="100"/>
      <c r="J975" s="53"/>
      <c r="K975" s="53"/>
      <c r="L975" s="53"/>
      <c r="M975" s="53"/>
      <c r="N975" s="53"/>
      <c r="O975" s="53"/>
      <c r="P975" s="53"/>
      <c r="Q975" s="53"/>
      <c r="R975" s="53"/>
    </row>
    <row r="976" spans="1:18" ht="13.5" customHeight="1" x14ac:dyDescent="0.3">
      <c r="A976" s="53"/>
      <c r="B976" s="78"/>
      <c r="C976" s="78"/>
      <c r="D976" s="78"/>
      <c r="E976" s="78"/>
      <c r="F976" s="53"/>
      <c r="G976" s="53"/>
      <c r="H976" s="53"/>
      <c r="I976" s="100"/>
      <c r="J976" s="53"/>
      <c r="K976" s="53"/>
      <c r="L976" s="53"/>
      <c r="M976" s="53"/>
      <c r="N976" s="53"/>
      <c r="O976" s="53"/>
      <c r="P976" s="53"/>
      <c r="Q976" s="53"/>
      <c r="R976" s="53"/>
    </row>
    <row r="977" spans="1:18" ht="13.5" customHeight="1" x14ac:dyDescent="0.3">
      <c r="A977" s="53"/>
      <c r="B977" s="78"/>
      <c r="C977" s="78"/>
      <c r="D977" s="78"/>
      <c r="E977" s="78"/>
      <c r="F977" s="53"/>
      <c r="G977" s="53"/>
      <c r="H977" s="53"/>
      <c r="I977" s="100"/>
      <c r="J977" s="53"/>
      <c r="K977" s="53"/>
      <c r="L977" s="53"/>
      <c r="M977" s="53"/>
      <c r="N977" s="53"/>
      <c r="O977" s="53"/>
      <c r="P977" s="53"/>
      <c r="Q977" s="53"/>
      <c r="R977" s="53"/>
    </row>
    <row r="978" spans="1:18" ht="13.5" customHeight="1" x14ac:dyDescent="0.3">
      <c r="A978" s="53"/>
      <c r="B978" s="78"/>
      <c r="C978" s="78"/>
      <c r="D978" s="78"/>
      <c r="E978" s="78"/>
      <c r="F978" s="53"/>
      <c r="G978" s="53"/>
      <c r="H978" s="53"/>
      <c r="I978" s="100"/>
      <c r="J978" s="53"/>
      <c r="K978" s="53"/>
      <c r="L978" s="53"/>
      <c r="M978" s="53"/>
      <c r="N978" s="53"/>
      <c r="O978" s="53"/>
      <c r="P978" s="53"/>
      <c r="Q978" s="53"/>
      <c r="R978" s="53"/>
    </row>
    <row r="979" spans="1:18" ht="13.5" customHeight="1" x14ac:dyDescent="0.3">
      <c r="A979" s="53"/>
      <c r="B979" s="78"/>
      <c r="C979" s="78"/>
      <c r="D979" s="78"/>
      <c r="E979" s="78"/>
      <c r="F979" s="53"/>
      <c r="G979" s="53"/>
      <c r="H979" s="53"/>
      <c r="I979" s="100"/>
      <c r="J979" s="53"/>
      <c r="K979" s="53"/>
      <c r="L979" s="53"/>
      <c r="M979" s="53"/>
      <c r="N979" s="53"/>
      <c r="O979" s="53"/>
      <c r="P979" s="53"/>
      <c r="Q979" s="53"/>
      <c r="R979" s="53"/>
    </row>
    <row r="980" spans="1:18" ht="13.5" customHeight="1" x14ac:dyDescent="0.3">
      <c r="A980" s="53"/>
      <c r="B980" s="78"/>
      <c r="C980" s="78"/>
      <c r="D980" s="78"/>
      <c r="E980" s="78"/>
      <c r="F980" s="53"/>
      <c r="G980" s="53"/>
      <c r="H980" s="53"/>
      <c r="I980" s="100"/>
      <c r="J980" s="53"/>
      <c r="K980" s="53"/>
      <c r="L980" s="53"/>
      <c r="M980" s="53"/>
      <c r="N980" s="53"/>
      <c r="O980" s="53"/>
      <c r="P980" s="53"/>
      <c r="Q980" s="53"/>
      <c r="R980" s="53"/>
    </row>
    <row r="981" spans="1:18" ht="13.5" customHeight="1" x14ac:dyDescent="0.3">
      <c r="A981" s="53"/>
      <c r="B981" s="78"/>
      <c r="C981" s="78"/>
      <c r="D981" s="78"/>
      <c r="E981" s="78"/>
      <c r="F981" s="53"/>
      <c r="G981" s="53"/>
      <c r="H981" s="53"/>
      <c r="I981" s="100"/>
      <c r="J981" s="53"/>
      <c r="K981" s="53"/>
      <c r="L981" s="53"/>
      <c r="M981" s="53"/>
      <c r="N981" s="53"/>
      <c r="O981" s="53"/>
      <c r="P981" s="53"/>
      <c r="Q981" s="53"/>
      <c r="R981" s="53"/>
    </row>
    <row r="982" spans="1:18" ht="13.5" customHeight="1" x14ac:dyDescent="0.3">
      <c r="A982" s="53"/>
      <c r="B982" s="78"/>
      <c r="C982" s="78"/>
      <c r="D982" s="78"/>
      <c r="E982" s="78"/>
      <c r="F982" s="53"/>
      <c r="G982" s="53"/>
      <c r="H982" s="53"/>
      <c r="I982" s="100"/>
      <c r="J982" s="53"/>
      <c r="K982" s="53"/>
      <c r="L982" s="53"/>
      <c r="M982" s="53"/>
      <c r="N982" s="53"/>
      <c r="O982" s="53"/>
      <c r="P982" s="53"/>
      <c r="Q982" s="53"/>
      <c r="R982" s="53"/>
    </row>
    <row r="983" spans="1:18" ht="13.5" customHeight="1" x14ac:dyDescent="0.3">
      <c r="A983" s="53"/>
      <c r="B983" s="78"/>
      <c r="C983" s="78"/>
      <c r="D983" s="78"/>
      <c r="E983" s="78"/>
      <c r="F983" s="53"/>
      <c r="G983" s="53"/>
      <c r="H983" s="53"/>
      <c r="I983" s="100"/>
      <c r="J983" s="53"/>
      <c r="K983" s="53"/>
      <c r="L983" s="53"/>
      <c r="M983" s="53"/>
      <c r="N983" s="53"/>
      <c r="O983" s="53"/>
      <c r="P983" s="53"/>
      <c r="Q983" s="53"/>
      <c r="R983" s="53"/>
    </row>
    <row r="984" spans="1:18" ht="13.5" customHeight="1" x14ac:dyDescent="0.3">
      <c r="A984" s="53"/>
      <c r="B984" s="78"/>
      <c r="C984" s="78"/>
      <c r="D984" s="78"/>
      <c r="E984" s="78"/>
      <c r="F984" s="53"/>
      <c r="G984" s="53"/>
      <c r="H984" s="53"/>
      <c r="I984" s="100"/>
      <c r="J984" s="53"/>
      <c r="K984" s="53"/>
      <c r="L984" s="53"/>
      <c r="M984" s="53"/>
      <c r="N984" s="53"/>
      <c r="O984" s="53"/>
      <c r="P984" s="53"/>
      <c r="Q984" s="53"/>
      <c r="R984" s="53"/>
    </row>
  </sheetData>
  <mergeCells count="30">
    <mergeCell ref="J5:P5"/>
    <mergeCell ref="J17:P17"/>
    <mergeCell ref="A15:E15"/>
    <mergeCell ref="F15:H15"/>
    <mergeCell ref="C17:E17"/>
    <mergeCell ref="C16:E16"/>
    <mergeCell ref="A1:I1"/>
    <mergeCell ref="A2:I2"/>
    <mergeCell ref="A3:E3"/>
    <mergeCell ref="A14:E14"/>
    <mergeCell ref="F3:H3"/>
    <mergeCell ref="C18:E18"/>
    <mergeCell ref="C20:E20"/>
    <mergeCell ref="C30:E30"/>
    <mergeCell ref="C24:E24"/>
    <mergeCell ref="C25:E25"/>
    <mergeCell ref="C26:E26"/>
    <mergeCell ref="C28:E28"/>
    <mergeCell ref="C29:E29"/>
    <mergeCell ref="C19:E19"/>
    <mergeCell ref="C21:E21"/>
    <mergeCell ref="C22:E22"/>
    <mergeCell ref="C23:E23"/>
    <mergeCell ref="C27:E27"/>
    <mergeCell ref="C34:E34"/>
    <mergeCell ref="C35:E35"/>
    <mergeCell ref="C36:E36"/>
    <mergeCell ref="C31:E31"/>
    <mergeCell ref="C32:E32"/>
    <mergeCell ref="C33:E33"/>
  </mergeCells>
  <phoneticPr fontId="30" type="noConversion"/>
  <pageMargins left="0.70866141732283472" right="0.70866141732283472" top="0.74803149606299213" bottom="0.74803149606299213" header="0" footer="0"/>
  <pageSetup orientation="landscape" r:id="rId1"/>
  <ignoredErrors>
    <ignoredError sqref="A5:A12" numberStoredAsText="1"/>
    <ignoredError sqref="F38:I40 B38:B41 I41"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367E-D17F-46FD-A604-CB9AB17AB64F}">
  <sheetPr>
    <tabColor theme="7" tint="0.79998168889431442"/>
  </sheetPr>
  <dimension ref="A1:BE1003"/>
  <sheetViews>
    <sheetView topLeftCell="A57" zoomScaleNormal="100" zoomScaleSheetLayoutView="100" workbookViewId="0">
      <pane xSplit="5" topLeftCell="F1" activePane="topRight" state="frozen"/>
      <selection pane="topRight" activeCell="F71" sqref="F71"/>
    </sheetView>
  </sheetViews>
  <sheetFormatPr baseColWidth="10" defaultColWidth="14.453125" defaultRowHeight="15" customHeight="1" x14ac:dyDescent="0.25"/>
  <cols>
    <col min="1" max="1" width="5.453125" style="182" customWidth="1"/>
    <col min="2" max="2" width="11.453125" style="154" customWidth="1"/>
    <col min="3" max="5" width="18.81640625" style="154" customWidth="1"/>
    <col min="6" max="7" width="14.453125" style="183" customWidth="1"/>
    <col min="8" max="57" width="14.453125" style="183" hidden="1" customWidth="1"/>
    <col min="58" max="58" width="12.81640625" style="154" customWidth="1"/>
    <col min="59" max="16384" width="14.453125" style="154"/>
  </cols>
  <sheetData>
    <row r="1" spans="1:57" s="111" customFormat="1" ht="15" customHeight="1" x14ac:dyDescent="0.35">
      <c r="A1" s="573" t="s">
        <v>131</v>
      </c>
      <c r="B1" s="574"/>
      <c r="C1" s="574"/>
      <c r="D1" s="565">
        <f>Déclarations!D2</f>
        <v>0</v>
      </c>
      <c r="E1" s="566"/>
      <c r="F1" s="322"/>
      <c r="G1" s="322"/>
      <c r="H1" s="323"/>
      <c r="I1" s="324"/>
      <c r="J1" s="324"/>
      <c r="K1" s="325"/>
    </row>
    <row r="2" spans="1:57" s="111" customFormat="1" ht="15" customHeight="1" x14ac:dyDescent="0.35">
      <c r="A2" s="575" t="s">
        <v>308</v>
      </c>
      <c r="B2" s="576"/>
      <c r="C2" s="576"/>
      <c r="D2" s="567">
        <f>Déclarations!D3</f>
        <v>0</v>
      </c>
      <c r="E2" s="568"/>
      <c r="F2" s="322"/>
      <c r="G2" s="322"/>
      <c r="H2" s="326"/>
      <c r="I2" s="327"/>
      <c r="J2" s="327"/>
      <c r="K2" s="328"/>
    </row>
    <row r="3" spans="1:57" s="111" customFormat="1" ht="15" customHeight="1" x14ac:dyDescent="0.35">
      <c r="A3" s="577" t="s">
        <v>171</v>
      </c>
      <c r="B3" s="578"/>
      <c r="C3" s="578"/>
      <c r="D3" s="569" t="str">
        <f>Déclarations!D4</f>
        <v>À remplir par l'administration</v>
      </c>
      <c r="E3" s="570"/>
      <c r="F3" s="329"/>
      <c r="G3" s="329"/>
      <c r="H3" s="330"/>
      <c r="I3" s="331"/>
      <c r="J3" s="331"/>
      <c r="K3" s="332"/>
    </row>
    <row r="4" spans="1:57" s="111" customFormat="1" ht="15" hidden="1" customHeight="1" x14ac:dyDescent="0.35">
      <c r="A4" s="577" t="s">
        <v>171</v>
      </c>
      <c r="B4" s="578"/>
      <c r="C4" s="578"/>
      <c r="D4" s="333" t="s">
        <v>113</v>
      </c>
      <c r="E4" s="334"/>
      <c r="F4" s="329"/>
      <c r="G4" s="329"/>
      <c r="H4" s="330"/>
      <c r="I4" s="331"/>
      <c r="J4" s="331"/>
      <c r="K4" s="332"/>
    </row>
    <row r="5" spans="1:57" s="111" customFormat="1" ht="15" hidden="1" customHeight="1" x14ac:dyDescent="0.35">
      <c r="A5" s="577" t="s">
        <v>171</v>
      </c>
      <c r="B5" s="578"/>
      <c r="C5" s="578"/>
      <c r="D5" s="333" t="s">
        <v>113</v>
      </c>
      <c r="E5" s="334"/>
      <c r="F5" s="329"/>
      <c r="G5" s="329"/>
      <c r="H5" s="330"/>
      <c r="I5" s="331"/>
      <c r="J5" s="331"/>
      <c r="K5" s="332"/>
    </row>
    <row r="6" spans="1:57" s="111" customFormat="1" ht="15" customHeight="1" thickBot="1" x14ac:dyDescent="0.4">
      <c r="A6" s="563" t="s">
        <v>253</v>
      </c>
      <c r="B6" s="564"/>
      <c r="C6" s="564"/>
      <c r="D6" s="571" t="str">
        <f>Déclarations!D7</f>
        <v>À remplir par l'administration</v>
      </c>
      <c r="E6" s="572"/>
      <c r="F6" s="329"/>
      <c r="G6" s="329"/>
      <c r="H6" s="335"/>
      <c r="I6" s="336"/>
      <c r="J6" s="336"/>
      <c r="K6" s="337"/>
    </row>
    <row r="7" spans="1:57" s="196" customFormat="1" ht="15" hidden="1" customHeight="1" thickBot="1" x14ac:dyDescent="0.35">
      <c r="A7" s="197"/>
      <c r="B7" s="198"/>
      <c r="C7" s="198"/>
      <c r="D7" s="198"/>
      <c r="E7" s="198"/>
      <c r="F7" s="195"/>
      <c r="G7" s="195"/>
      <c r="H7" s="647" t="s">
        <v>36</v>
      </c>
      <c r="I7" s="647"/>
      <c r="J7" s="195"/>
      <c r="K7" s="195"/>
      <c r="L7" s="647" t="s">
        <v>36</v>
      </c>
      <c r="M7" s="647"/>
      <c r="N7" s="195"/>
      <c r="O7" s="195"/>
      <c r="P7" s="647" t="s">
        <v>36</v>
      </c>
      <c r="Q7" s="647"/>
      <c r="R7" s="195"/>
      <c r="S7" s="195"/>
      <c r="T7" s="647" t="s">
        <v>36</v>
      </c>
      <c r="U7" s="647"/>
      <c r="V7" s="195"/>
      <c r="W7" s="195"/>
      <c r="X7" s="647" t="s">
        <v>36</v>
      </c>
      <c r="Y7" s="647"/>
      <c r="Z7" s="195"/>
      <c r="AA7" s="195"/>
      <c r="AB7" s="647" t="s">
        <v>36</v>
      </c>
      <c r="AC7" s="647"/>
      <c r="AD7" s="195"/>
      <c r="AE7" s="195"/>
      <c r="AF7" s="647" t="s">
        <v>36</v>
      </c>
      <c r="AG7" s="647"/>
      <c r="AH7" s="195"/>
      <c r="AI7" s="195"/>
      <c r="AJ7" s="647" t="s">
        <v>36</v>
      </c>
      <c r="AK7" s="647"/>
      <c r="AL7" s="195"/>
      <c r="AM7" s="195"/>
      <c r="AN7" s="647" t="s">
        <v>36</v>
      </c>
      <c r="AO7" s="647"/>
      <c r="AP7" s="195"/>
      <c r="AQ7" s="195"/>
      <c r="AR7" s="647" t="s">
        <v>36</v>
      </c>
      <c r="AS7" s="647"/>
      <c r="AT7" s="656"/>
      <c r="AU7" s="657"/>
      <c r="AV7" s="650" t="s">
        <v>36</v>
      </c>
      <c r="AW7" s="651"/>
      <c r="AX7" s="195"/>
      <c r="AY7" s="195"/>
      <c r="AZ7" s="647" t="s">
        <v>36</v>
      </c>
      <c r="BA7" s="647"/>
      <c r="BB7" s="199"/>
      <c r="BC7" s="199"/>
      <c r="BD7" s="647" t="s">
        <v>36</v>
      </c>
      <c r="BE7" s="647"/>
    </row>
    <row r="8" spans="1:57" s="201" customFormat="1" ht="30" customHeight="1" x14ac:dyDescent="0.35">
      <c r="A8" s="200"/>
      <c r="B8" s="320"/>
      <c r="C8" s="320"/>
      <c r="D8" s="320"/>
      <c r="E8" s="321"/>
      <c r="F8" s="638" t="s">
        <v>320</v>
      </c>
      <c r="G8" s="639"/>
      <c r="H8" s="643" t="s">
        <v>320</v>
      </c>
      <c r="I8" s="644"/>
      <c r="J8" s="638" t="s">
        <v>321</v>
      </c>
      <c r="K8" s="639"/>
      <c r="L8" s="643" t="s">
        <v>322</v>
      </c>
      <c r="M8" s="644"/>
      <c r="N8" s="638" t="s">
        <v>224</v>
      </c>
      <c r="O8" s="639"/>
      <c r="P8" s="643" t="s">
        <v>223</v>
      </c>
      <c r="Q8" s="644"/>
      <c r="R8" s="652" t="s">
        <v>153</v>
      </c>
      <c r="S8" s="653"/>
      <c r="T8" s="643" t="s">
        <v>153</v>
      </c>
      <c r="U8" s="644"/>
      <c r="V8" s="652" t="s">
        <v>154</v>
      </c>
      <c r="W8" s="653"/>
      <c r="X8" s="654" t="s">
        <v>154</v>
      </c>
      <c r="Y8" s="655"/>
      <c r="Z8" s="638" t="s">
        <v>155</v>
      </c>
      <c r="AA8" s="639"/>
      <c r="AB8" s="643" t="s">
        <v>155</v>
      </c>
      <c r="AC8" s="644"/>
      <c r="AD8" s="638" t="s">
        <v>255</v>
      </c>
      <c r="AE8" s="639"/>
      <c r="AF8" s="643" t="s">
        <v>255</v>
      </c>
      <c r="AG8" s="644"/>
      <c r="AH8" s="638" t="s">
        <v>156</v>
      </c>
      <c r="AI8" s="639"/>
      <c r="AJ8" s="643" t="s">
        <v>156</v>
      </c>
      <c r="AK8" s="644"/>
      <c r="AL8" s="638" t="s">
        <v>157</v>
      </c>
      <c r="AM8" s="639"/>
      <c r="AN8" s="643" t="s">
        <v>157</v>
      </c>
      <c r="AO8" s="644"/>
      <c r="AP8" s="638" t="s">
        <v>257</v>
      </c>
      <c r="AQ8" s="639"/>
      <c r="AR8" s="643" t="s">
        <v>257</v>
      </c>
      <c r="AS8" s="644"/>
      <c r="AT8" s="638" t="s">
        <v>158</v>
      </c>
      <c r="AU8" s="639"/>
      <c r="AV8" s="643" t="s">
        <v>158</v>
      </c>
      <c r="AW8" s="644"/>
      <c r="AX8" s="638" t="s">
        <v>159</v>
      </c>
      <c r="AY8" s="639"/>
      <c r="AZ8" s="643" t="s">
        <v>159</v>
      </c>
      <c r="BA8" s="644"/>
      <c r="BB8" s="648" t="s">
        <v>2</v>
      </c>
      <c r="BC8" s="649"/>
      <c r="BD8" s="645" t="s">
        <v>2</v>
      </c>
      <c r="BE8" s="646"/>
    </row>
    <row r="9" spans="1:57" s="201" customFormat="1" ht="30" customHeight="1" x14ac:dyDescent="0.35">
      <c r="A9" s="200"/>
      <c r="B9" s="587" t="s">
        <v>150</v>
      </c>
      <c r="C9" s="587"/>
      <c r="D9" s="587"/>
      <c r="E9" s="588"/>
      <c r="F9" s="202" t="s">
        <v>37</v>
      </c>
      <c r="G9" s="203" t="s">
        <v>148</v>
      </c>
      <c r="H9" s="204" t="s">
        <v>38</v>
      </c>
      <c r="I9" s="203" t="s">
        <v>39</v>
      </c>
      <c r="J9" s="204" t="s">
        <v>37</v>
      </c>
      <c r="K9" s="203" t="s">
        <v>35</v>
      </c>
      <c r="L9" s="204" t="s">
        <v>38</v>
      </c>
      <c r="M9" s="203" t="s">
        <v>39</v>
      </c>
      <c r="N9" s="204" t="s">
        <v>37</v>
      </c>
      <c r="O9" s="203" t="s">
        <v>148</v>
      </c>
      <c r="P9" s="204" t="s">
        <v>38</v>
      </c>
      <c r="Q9" s="203" t="s">
        <v>39</v>
      </c>
      <c r="R9" s="204" t="s">
        <v>37</v>
      </c>
      <c r="S9" s="203" t="s">
        <v>148</v>
      </c>
      <c r="T9" s="204" t="s">
        <v>38</v>
      </c>
      <c r="U9" s="203" t="s">
        <v>39</v>
      </c>
      <c r="V9" s="204" t="s">
        <v>37</v>
      </c>
      <c r="W9" s="203" t="s">
        <v>148</v>
      </c>
      <c r="X9" s="204" t="s">
        <v>38</v>
      </c>
      <c r="Y9" s="205" t="s">
        <v>39</v>
      </c>
      <c r="Z9" s="204" t="s">
        <v>37</v>
      </c>
      <c r="AA9" s="205" t="s">
        <v>148</v>
      </c>
      <c r="AB9" s="204" t="s">
        <v>38</v>
      </c>
      <c r="AC9" s="205" t="s">
        <v>39</v>
      </c>
      <c r="AD9" s="204" t="s">
        <v>37</v>
      </c>
      <c r="AE9" s="205" t="s">
        <v>148</v>
      </c>
      <c r="AF9" s="204" t="s">
        <v>38</v>
      </c>
      <c r="AG9" s="205" t="s">
        <v>39</v>
      </c>
      <c r="AH9" s="204" t="s">
        <v>37</v>
      </c>
      <c r="AI9" s="205" t="s">
        <v>148</v>
      </c>
      <c r="AJ9" s="204" t="s">
        <v>38</v>
      </c>
      <c r="AK9" s="205" t="s">
        <v>39</v>
      </c>
      <c r="AL9" s="204" t="s">
        <v>37</v>
      </c>
      <c r="AM9" s="205" t="s">
        <v>148</v>
      </c>
      <c r="AN9" s="204" t="s">
        <v>38</v>
      </c>
      <c r="AO9" s="205" t="s">
        <v>39</v>
      </c>
      <c r="AP9" s="204" t="s">
        <v>37</v>
      </c>
      <c r="AQ9" s="205" t="s">
        <v>148</v>
      </c>
      <c r="AR9" s="204" t="s">
        <v>38</v>
      </c>
      <c r="AS9" s="205" t="s">
        <v>39</v>
      </c>
      <c r="AT9" s="204" t="s">
        <v>37</v>
      </c>
      <c r="AU9" s="205" t="s">
        <v>148</v>
      </c>
      <c r="AV9" s="204" t="s">
        <v>38</v>
      </c>
      <c r="AW9" s="206" t="s">
        <v>39</v>
      </c>
      <c r="AX9" s="204" t="s">
        <v>37</v>
      </c>
      <c r="AY9" s="203" t="s">
        <v>148</v>
      </c>
      <c r="AZ9" s="204" t="s">
        <v>38</v>
      </c>
      <c r="BA9" s="203" t="s">
        <v>39</v>
      </c>
      <c r="BB9" s="204" t="s">
        <v>37</v>
      </c>
      <c r="BC9" s="207" t="s">
        <v>148</v>
      </c>
      <c r="BD9" s="208" t="s">
        <v>38</v>
      </c>
      <c r="BE9" s="206" t="s">
        <v>39</v>
      </c>
    </row>
    <row r="10" spans="1:57" s="201" customFormat="1" ht="15" customHeight="1" x14ac:dyDescent="0.35">
      <c r="A10" s="200">
        <v>1</v>
      </c>
      <c r="B10" s="637" t="s">
        <v>40</v>
      </c>
      <c r="C10" s="637"/>
      <c r="D10" s="637"/>
      <c r="E10" s="637"/>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10"/>
      <c r="BE10" s="210"/>
    </row>
    <row r="11" spans="1:57" s="201" customFormat="1" ht="15" customHeight="1" x14ac:dyDescent="0.35">
      <c r="A11" s="200"/>
      <c r="B11" s="211" t="s">
        <v>41</v>
      </c>
      <c r="C11" s="212"/>
      <c r="D11" s="212"/>
      <c r="E11" s="213"/>
      <c r="F11" s="603" t="s">
        <v>41</v>
      </c>
      <c r="G11" s="604"/>
      <c r="H11" s="603" t="s">
        <v>41</v>
      </c>
      <c r="I11" s="604"/>
      <c r="J11" s="603" t="s">
        <v>41</v>
      </c>
      <c r="K11" s="604"/>
      <c r="L11" s="603" t="s">
        <v>41</v>
      </c>
      <c r="M11" s="604"/>
      <c r="N11" s="603" t="s">
        <v>41</v>
      </c>
      <c r="O11" s="604"/>
      <c r="P11" s="603" t="s">
        <v>41</v>
      </c>
      <c r="Q11" s="604"/>
      <c r="R11" s="603" t="s">
        <v>41</v>
      </c>
      <c r="S11" s="604"/>
      <c r="T11" s="603" t="s">
        <v>41</v>
      </c>
      <c r="U11" s="604"/>
      <c r="V11" s="603" t="s">
        <v>41</v>
      </c>
      <c r="W11" s="604"/>
      <c r="X11" s="603" t="s">
        <v>41</v>
      </c>
      <c r="Y11" s="604"/>
      <c r="Z11" s="603" t="s">
        <v>41</v>
      </c>
      <c r="AA11" s="604"/>
      <c r="AB11" s="603" t="s">
        <v>41</v>
      </c>
      <c r="AC11" s="604"/>
      <c r="AD11" s="603" t="s">
        <v>41</v>
      </c>
      <c r="AE11" s="604"/>
      <c r="AF11" s="603" t="s">
        <v>41</v>
      </c>
      <c r="AG11" s="604"/>
      <c r="AH11" s="603" t="s">
        <v>41</v>
      </c>
      <c r="AI11" s="604"/>
      <c r="AJ11" s="603" t="s">
        <v>41</v>
      </c>
      <c r="AK11" s="604"/>
      <c r="AL11" s="603" t="s">
        <v>41</v>
      </c>
      <c r="AM11" s="604"/>
      <c r="AN11" s="603" t="s">
        <v>41</v>
      </c>
      <c r="AO11" s="604"/>
      <c r="AP11" s="603" t="s">
        <v>41</v>
      </c>
      <c r="AQ11" s="604"/>
      <c r="AR11" s="603" t="s">
        <v>41</v>
      </c>
      <c r="AS11" s="604"/>
      <c r="AT11" s="603" t="s">
        <v>41</v>
      </c>
      <c r="AU11" s="604"/>
      <c r="AV11" s="603" t="s">
        <v>41</v>
      </c>
      <c r="AW11" s="604"/>
      <c r="AX11" s="603" t="s">
        <v>41</v>
      </c>
      <c r="AY11" s="604"/>
      <c r="AZ11" s="603" t="s">
        <v>41</v>
      </c>
      <c r="BA11" s="604"/>
      <c r="BB11" s="603" t="s">
        <v>41</v>
      </c>
      <c r="BC11" s="604"/>
      <c r="BD11" s="603" t="s">
        <v>41</v>
      </c>
      <c r="BE11" s="604"/>
    </row>
    <row r="12" spans="1:57" s="157" customFormat="1" ht="15" customHeight="1" x14ac:dyDescent="0.35">
      <c r="A12" s="31" t="s">
        <v>44</v>
      </c>
      <c r="B12" s="581" t="s">
        <v>42</v>
      </c>
      <c r="C12" s="581"/>
      <c r="D12" s="581"/>
      <c r="E12" s="582"/>
      <c r="F12" s="158"/>
      <c r="G12" s="159"/>
      <c r="H12" s="160"/>
      <c r="I12" s="161"/>
      <c r="J12" s="158"/>
      <c r="K12" s="159"/>
      <c r="L12" s="160"/>
      <c r="M12" s="161"/>
      <c r="N12" s="158"/>
      <c r="O12" s="159"/>
      <c r="P12" s="160"/>
      <c r="Q12" s="161"/>
      <c r="R12" s="158"/>
      <c r="S12" s="159"/>
      <c r="T12" s="160"/>
      <c r="U12" s="161"/>
      <c r="V12" s="158"/>
      <c r="W12" s="159"/>
      <c r="X12" s="160"/>
      <c r="Y12" s="161"/>
      <c r="Z12" s="158"/>
      <c r="AA12" s="159"/>
      <c r="AB12" s="160"/>
      <c r="AC12" s="161"/>
      <c r="AD12" s="158"/>
      <c r="AE12" s="159"/>
      <c r="AF12" s="160"/>
      <c r="AG12" s="161"/>
      <c r="AH12" s="158"/>
      <c r="AI12" s="159"/>
      <c r="AJ12" s="160"/>
      <c r="AK12" s="161"/>
      <c r="AL12" s="158"/>
      <c r="AM12" s="159"/>
      <c r="AN12" s="160"/>
      <c r="AO12" s="162"/>
      <c r="AP12" s="158"/>
      <c r="AQ12" s="159"/>
      <c r="AR12" s="160"/>
      <c r="AS12" s="162"/>
      <c r="AT12" s="158"/>
      <c r="AU12" s="163"/>
      <c r="AV12" s="160"/>
      <c r="AW12" s="161"/>
      <c r="AX12" s="158"/>
      <c r="AY12" s="159"/>
      <c r="AZ12" s="160"/>
      <c r="BA12" s="161"/>
      <c r="BB12" s="295">
        <f>SUM(F12+J12+N12+R12+V12+Z12+AD12+AH12+AL12+AP12+AT12+AX12)</f>
        <v>0</v>
      </c>
      <c r="BC12" s="296">
        <f>SUM(G12+K12+O12+S12+W12+AA12+AE12+AI12+AM12+AQ12+AU12+AY12)</f>
        <v>0</v>
      </c>
      <c r="BD12" s="297">
        <f>SUM(H12+L12+P12+T12+X12+AB12+AF12+AJ12+AN12+AR12+AV12+AZ12)</f>
        <v>0</v>
      </c>
      <c r="BE12" s="298">
        <f>SUM(I12+M12+Q12+U12+Y12+AC12+AG12+AK12+AO12+AS12+AW12+BA12)</f>
        <v>0</v>
      </c>
    </row>
    <row r="13" spans="1:57" s="157" customFormat="1" ht="30" customHeight="1" x14ac:dyDescent="0.35">
      <c r="A13" s="31" t="s">
        <v>45</v>
      </c>
      <c r="B13" s="642" t="s">
        <v>232</v>
      </c>
      <c r="C13" s="640"/>
      <c r="D13" s="640"/>
      <c r="E13" s="641"/>
      <c r="F13" s="158"/>
      <c r="G13" s="159"/>
      <c r="H13" s="164"/>
      <c r="I13" s="165"/>
      <c r="J13" s="158"/>
      <c r="K13" s="159"/>
      <c r="L13" s="164"/>
      <c r="M13" s="165"/>
      <c r="N13" s="158"/>
      <c r="O13" s="159"/>
      <c r="P13" s="164"/>
      <c r="Q13" s="165"/>
      <c r="R13" s="158"/>
      <c r="S13" s="159"/>
      <c r="T13" s="164"/>
      <c r="U13" s="165"/>
      <c r="V13" s="158"/>
      <c r="W13" s="159"/>
      <c r="X13" s="164"/>
      <c r="Y13" s="165"/>
      <c r="Z13" s="158"/>
      <c r="AA13" s="159"/>
      <c r="AB13" s="164"/>
      <c r="AC13" s="165"/>
      <c r="AD13" s="158"/>
      <c r="AE13" s="159"/>
      <c r="AF13" s="164"/>
      <c r="AG13" s="165"/>
      <c r="AH13" s="158"/>
      <c r="AI13" s="159"/>
      <c r="AJ13" s="164"/>
      <c r="AK13" s="165"/>
      <c r="AL13" s="158"/>
      <c r="AM13" s="159"/>
      <c r="AN13" s="164"/>
      <c r="AO13" s="166"/>
      <c r="AP13" s="158"/>
      <c r="AQ13" s="159"/>
      <c r="AR13" s="164"/>
      <c r="AS13" s="166"/>
      <c r="AT13" s="158"/>
      <c r="AU13" s="163"/>
      <c r="AV13" s="164"/>
      <c r="AW13" s="165"/>
      <c r="AX13" s="158"/>
      <c r="AY13" s="159"/>
      <c r="AZ13" s="164"/>
      <c r="BA13" s="165"/>
      <c r="BB13" s="294">
        <f>SUM(F13+J13+N13+R13+V13+Z13+AD13+AH13+AL13+AP13+AT13+AX13)</f>
        <v>0</v>
      </c>
      <c r="BC13" s="296">
        <f t="shared" ref="BC13:BC17" si="0">SUM(G13+K13+O13+S13+W13+AA13+AE13+AI13+AM13+AQ13+AU13+AY13)</f>
        <v>0</v>
      </c>
      <c r="BD13" s="297">
        <f>SUM(H13+L13+P13+T13+X13+AB13+AF13+AJ13+AN13+AR13+AV13+AZ13)</f>
        <v>0</v>
      </c>
      <c r="BE13" s="298">
        <f t="shared" ref="BE13:BE17" si="1">SUM(I13+M13+Q13+U13+Y13+AC13+AG13+AK13+AO13+AS13+AW13+BA13)</f>
        <v>0</v>
      </c>
    </row>
    <row r="14" spans="1:57" s="157" customFormat="1" ht="15" customHeight="1" x14ac:dyDescent="0.35">
      <c r="A14" s="31" t="s">
        <v>46</v>
      </c>
      <c r="B14" s="640" t="s">
        <v>43</v>
      </c>
      <c r="C14" s="640"/>
      <c r="D14" s="640"/>
      <c r="E14" s="641"/>
      <c r="F14" s="158"/>
      <c r="G14" s="159"/>
      <c r="H14" s="164"/>
      <c r="I14" s="165"/>
      <c r="J14" s="158"/>
      <c r="K14" s="159"/>
      <c r="L14" s="164"/>
      <c r="M14" s="165"/>
      <c r="N14" s="158"/>
      <c r="O14" s="159"/>
      <c r="P14" s="164"/>
      <c r="Q14" s="165"/>
      <c r="R14" s="158"/>
      <c r="S14" s="159"/>
      <c r="T14" s="167"/>
      <c r="U14" s="165"/>
      <c r="V14" s="158"/>
      <c r="W14" s="159"/>
      <c r="X14" s="164"/>
      <c r="Y14" s="165"/>
      <c r="Z14" s="158"/>
      <c r="AA14" s="159"/>
      <c r="AB14" s="164"/>
      <c r="AC14" s="165"/>
      <c r="AD14" s="158"/>
      <c r="AE14" s="159"/>
      <c r="AF14" s="164"/>
      <c r="AG14" s="165"/>
      <c r="AH14" s="158"/>
      <c r="AI14" s="159"/>
      <c r="AJ14" s="164"/>
      <c r="AK14" s="165"/>
      <c r="AL14" s="158"/>
      <c r="AM14" s="159"/>
      <c r="AN14" s="164"/>
      <c r="AO14" s="166"/>
      <c r="AP14" s="158"/>
      <c r="AQ14" s="159"/>
      <c r="AR14" s="164"/>
      <c r="AS14" s="166"/>
      <c r="AT14" s="158"/>
      <c r="AU14" s="163"/>
      <c r="AV14" s="164"/>
      <c r="AW14" s="165"/>
      <c r="AX14" s="158"/>
      <c r="AY14" s="159"/>
      <c r="AZ14" s="164"/>
      <c r="BA14" s="165"/>
      <c r="BB14" s="294">
        <f t="shared" ref="BB14:BB16" si="2">SUM(F14+J14+N14+R14+V14+Z14+AD14+AH14+AL14+AP14+AT14+AX14)</f>
        <v>0</v>
      </c>
      <c r="BC14" s="296">
        <f t="shared" si="0"/>
        <v>0</v>
      </c>
      <c r="BD14" s="297">
        <f>SUM(H14+L14+P14+T14+X14+AB14+AF14+AJ14+AN14+AR14+AV14+AZ14)</f>
        <v>0</v>
      </c>
      <c r="BE14" s="298">
        <f t="shared" si="1"/>
        <v>0</v>
      </c>
    </row>
    <row r="15" spans="1:57" s="157" customFormat="1" ht="30" customHeight="1" x14ac:dyDescent="0.35">
      <c r="A15" s="31" t="s">
        <v>47</v>
      </c>
      <c r="B15" s="618" t="s">
        <v>246</v>
      </c>
      <c r="C15" s="619"/>
      <c r="D15" s="619"/>
      <c r="E15" s="620"/>
      <c r="F15" s="158"/>
      <c r="G15" s="159"/>
      <c r="H15" s="164"/>
      <c r="I15" s="165"/>
      <c r="J15" s="158"/>
      <c r="K15" s="159"/>
      <c r="L15" s="164"/>
      <c r="M15" s="165"/>
      <c r="N15" s="158"/>
      <c r="O15" s="159"/>
      <c r="P15" s="164"/>
      <c r="Q15" s="165"/>
      <c r="R15" s="158"/>
      <c r="S15" s="159"/>
      <c r="T15" s="164"/>
      <c r="U15" s="165"/>
      <c r="V15" s="158"/>
      <c r="W15" s="159"/>
      <c r="X15" s="164"/>
      <c r="Y15" s="165"/>
      <c r="Z15" s="158"/>
      <c r="AA15" s="159"/>
      <c r="AB15" s="164"/>
      <c r="AC15" s="165"/>
      <c r="AD15" s="158"/>
      <c r="AE15" s="159"/>
      <c r="AF15" s="164"/>
      <c r="AG15" s="165"/>
      <c r="AH15" s="158"/>
      <c r="AI15" s="159"/>
      <c r="AJ15" s="164"/>
      <c r="AK15" s="165"/>
      <c r="AL15" s="158"/>
      <c r="AM15" s="159"/>
      <c r="AN15" s="164"/>
      <c r="AO15" s="166"/>
      <c r="AP15" s="158"/>
      <c r="AQ15" s="159"/>
      <c r="AR15" s="164"/>
      <c r="AS15" s="166"/>
      <c r="AT15" s="158"/>
      <c r="AU15" s="163"/>
      <c r="AV15" s="164"/>
      <c r="AW15" s="165"/>
      <c r="AX15" s="158"/>
      <c r="AY15" s="159"/>
      <c r="AZ15" s="164"/>
      <c r="BA15" s="165"/>
      <c r="BB15" s="294">
        <f t="shared" si="2"/>
        <v>0</v>
      </c>
      <c r="BC15" s="296">
        <f t="shared" si="0"/>
        <v>0</v>
      </c>
      <c r="BD15" s="297">
        <f>SUM(H15+L15+P15+T15+X15+AB15+AF15+AJ15+AN15+AR15+AV15+AZ15)</f>
        <v>0</v>
      </c>
      <c r="BE15" s="298">
        <f t="shared" si="1"/>
        <v>0</v>
      </c>
    </row>
    <row r="16" spans="1:57" s="157" customFormat="1" ht="30" customHeight="1" x14ac:dyDescent="0.35">
      <c r="A16" s="31" t="s">
        <v>48</v>
      </c>
      <c r="B16" s="618" t="s">
        <v>233</v>
      </c>
      <c r="C16" s="619"/>
      <c r="D16" s="619"/>
      <c r="E16" s="620"/>
      <c r="F16" s="158"/>
      <c r="G16" s="159"/>
      <c r="H16" s="164"/>
      <c r="I16" s="165"/>
      <c r="J16" s="158"/>
      <c r="K16" s="159"/>
      <c r="L16" s="164"/>
      <c r="M16" s="165"/>
      <c r="N16" s="158"/>
      <c r="O16" s="159"/>
      <c r="P16" s="164"/>
      <c r="Q16" s="165"/>
      <c r="R16" s="158"/>
      <c r="S16" s="159"/>
      <c r="T16" s="164"/>
      <c r="U16" s="165"/>
      <c r="V16" s="158"/>
      <c r="W16" s="159"/>
      <c r="X16" s="164"/>
      <c r="Y16" s="165"/>
      <c r="Z16" s="158"/>
      <c r="AA16" s="159"/>
      <c r="AB16" s="164"/>
      <c r="AC16" s="165"/>
      <c r="AD16" s="158"/>
      <c r="AE16" s="159"/>
      <c r="AF16" s="164"/>
      <c r="AG16" s="165"/>
      <c r="AH16" s="158"/>
      <c r="AI16" s="159"/>
      <c r="AJ16" s="164"/>
      <c r="AK16" s="165"/>
      <c r="AL16" s="158"/>
      <c r="AM16" s="159"/>
      <c r="AN16" s="164"/>
      <c r="AO16" s="166"/>
      <c r="AP16" s="158"/>
      <c r="AQ16" s="159"/>
      <c r="AR16" s="164"/>
      <c r="AS16" s="166"/>
      <c r="AT16" s="158"/>
      <c r="AU16" s="163"/>
      <c r="AV16" s="164"/>
      <c r="AW16" s="165"/>
      <c r="AX16" s="158"/>
      <c r="AY16" s="159"/>
      <c r="AZ16" s="164"/>
      <c r="BA16" s="165"/>
      <c r="BB16" s="294">
        <f t="shared" si="2"/>
        <v>0</v>
      </c>
      <c r="BC16" s="296">
        <f>SUM(G16+K16+O16+S16+W16+AA16+AE16+AI16+AM16+AQ16+AU16+AY16)</f>
        <v>0</v>
      </c>
      <c r="BD16" s="297">
        <f t="shared" ref="BD16" si="3">SUM(H16+L16+P16+T16+X16+AB16+AF16+AJ16+AN16+AR16+AV16+AZ16)</f>
        <v>0</v>
      </c>
      <c r="BE16" s="298">
        <f t="shared" si="1"/>
        <v>0</v>
      </c>
    </row>
    <row r="17" spans="1:57" s="157" customFormat="1" ht="30" customHeight="1" x14ac:dyDescent="0.35">
      <c r="A17" s="31" t="s">
        <v>49</v>
      </c>
      <c r="B17" s="618" t="s">
        <v>234</v>
      </c>
      <c r="C17" s="619"/>
      <c r="D17" s="619"/>
      <c r="E17" s="620"/>
      <c r="F17" s="158"/>
      <c r="G17" s="159"/>
      <c r="H17" s="160"/>
      <c r="I17" s="161"/>
      <c r="J17" s="158"/>
      <c r="K17" s="159"/>
      <c r="L17" s="160"/>
      <c r="M17" s="161"/>
      <c r="N17" s="158"/>
      <c r="O17" s="159"/>
      <c r="P17" s="160"/>
      <c r="Q17" s="161"/>
      <c r="R17" s="158"/>
      <c r="S17" s="159"/>
      <c r="T17" s="160"/>
      <c r="U17" s="161"/>
      <c r="V17" s="158"/>
      <c r="W17" s="159"/>
      <c r="X17" s="160"/>
      <c r="Y17" s="161"/>
      <c r="Z17" s="158"/>
      <c r="AA17" s="159"/>
      <c r="AB17" s="160"/>
      <c r="AC17" s="161"/>
      <c r="AD17" s="158"/>
      <c r="AE17" s="159"/>
      <c r="AF17" s="160"/>
      <c r="AG17" s="161"/>
      <c r="AH17" s="158"/>
      <c r="AI17" s="159"/>
      <c r="AJ17" s="160"/>
      <c r="AK17" s="161"/>
      <c r="AL17" s="158"/>
      <c r="AM17" s="159"/>
      <c r="AN17" s="160"/>
      <c r="AO17" s="162"/>
      <c r="AP17" s="158"/>
      <c r="AQ17" s="159"/>
      <c r="AR17" s="160"/>
      <c r="AS17" s="162"/>
      <c r="AT17" s="158"/>
      <c r="AU17" s="163"/>
      <c r="AV17" s="160"/>
      <c r="AW17" s="161"/>
      <c r="AX17" s="158"/>
      <c r="AY17" s="159"/>
      <c r="AZ17" s="160"/>
      <c r="BA17" s="161"/>
      <c r="BB17" s="294">
        <f>SUM(F17+J17+N17+R17+V17+Z17+AD17+AH17+AL17+AP17+AT17+AX17)</f>
        <v>0</v>
      </c>
      <c r="BC17" s="296">
        <f t="shared" si="0"/>
        <v>0</v>
      </c>
      <c r="BD17" s="297">
        <f>SUM(H17+L17+P17+T17+X17+AB17+AF17+AJ17+AN17+AR17+AV17+AZ17)</f>
        <v>0</v>
      </c>
      <c r="BE17" s="298">
        <f t="shared" si="1"/>
        <v>0</v>
      </c>
    </row>
    <row r="18" spans="1:57" s="221" customFormat="1" ht="15" customHeight="1" x14ac:dyDescent="0.35">
      <c r="A18" s="214"/>
      <c r="B18" s="635" t="s">
        <v>50</v>
      </c>
      <c r="C18" s="635"/>
      <c r="D18" s="635"/>
      <c r="E18" s="636"/>
      <c r="F18" s="215">
        <f>SUM(F12:F17)</f>
        <v>0</v>
      </c>
      <c r="G18" s="216">
        <f>SUM(G12:G17)</f>
        <v>0</v>
      </c>
      <c r="H18" s="215">
        <f>SUM(H12:H17)</f>
        <v>0</v>
      </c>
      <c r="I18" s="216">
        <f t="shared" ref="I18:AN18" si="4">SUM(I12:I17)</f>
        <v>0</v>
      </c>
      <c r="J18" s="215">
        <f t="shared" si="4"/>
        <v>0</v>
      </c>
      <c r="K18" s="216">
        <f t="shared" si="4"/>
        <v>0</v>
      </c>
      <c r="L18" s="215">
        <f t="shared" si="4"/>
        <v>0</v>
      </c>
      <c r="M18" s="216">
        <f t="shared" si="4"/>
        <v>0</v>
      </c>
      <c r="N18" s="215">
        <f>SUM(N12:N17)</f>
        <v>0</v>
      </c>
      <c r="O18" s="216">
        <f t="shared" si="4"/>
        <v>0</v>
      </c>
      <c r="P18" s="215">
        <f t="shared" si="4"/>
        <v>0</v>
      </c>
      <c r="Q18" s="216">
        <f t="shared" si="4"/>
        <v>0</v>
      </c>
      <c r="R18" s="215">
        <f t="shared" si="4"/>
        <v>0</v>
      </c>
      <c r="S18" s="216">
        <f t="shared" si="4"/>
        <v>0</v>
      </c>
      <c r="T18" s="215">
        <f t="shared" si="4"/>
        <v>0</v>
      </c>
      <c r="U18" s="216">
        <f t="shared" si="4"/>
        <v>0</v>
      </c>
      <c r="V18" s="215">
        <f t="shared" si="4"/>
        <v>0</v>
      </c>
      <c r="W18" s="216">
        <f t="shared" si="4"/>
        <v>0</v>
      </c>
      <c r="X18" s="215">
        <f t="shared" si="4"/>
        <v>0</v>
      </c>
      <c r="Y18" s="216">
        <f t="shared" si="4"/>
        <v>0</v>
      </c>
      <c r="Z18" s="215">
        <f t="shared" si="4"/>
        <v>0</v>
      </c>
      <c r="AA18" s="216">
        <f t="shared" si="4"/>
        <v>0</v>
      </c>
      <c r="AB18" s="215">
        <f t="shared" si="4"/>
        <v>0</v>
      </c>
      <c r="AC18" s="216">
        <f t="shared" si="4"/>
        <v>0</v>
      </c>
      <c r="AD18" s="215">
        <f t="shared" ref="AD18:AG18" si="5">SUM(AD12:AD17)</f>
        <v>0</v>
      </c>
      <c r="AE18" s="216">
        <f t="shared" si="5"/>
        <v>0</v>
      </c>
      <c r="AF18" s="215">
        <f t="shared" si="5"/>
        <v>0</v>
      </c>
      <c r="AG18" s="216">
        <f t="shared" si="5"/>
        <v>0</v>
      </c>
      <c r="AH18" s="215">
        <f t="shared" si="4"/>
        <v>0</v>
      </c>
      <c r="AI18" s="216">
        <f t="shared" si="4"/>
        <v>0</v>
      </c>
      <c r="AJ18" s="215">
        <f t="shared" si="4"/>
        <v>0</v>
      </c>
      <c r="AK18" s="216">
        <f t="shared" si="4"/>
        <v>0</v>
      </c>
      <c r="AL18" s="215">
        <f t="shared" si="4"/>
        <v>0</v>
      </c>
      <c r="AM18" s="216">
        <f t="shared" si="4"/>
        <v>0</v>
      </c>
      <c r="AN18" s="215">
        <f t="shared" si="4"/>
        <v>0</v>
      </c>
      <c r="AO18" s="217">
        <f>SUM(AO12:AO17)</f>
        <v>0</v>
      </c>
      <c r="AP18" s="215">
        <f t="shared" ref="AP18:AR18" si="6">SUM(AP12:AP17)</f>
        <v>0</v>
      </c>
      <c r="AQ18" s="216">
        <f t="shared" si="6"/>
        <v>0</v>
      </c>
      <c r="AR18" s="215">
        <f t="shared" si="6"/>
        <v>0</v>
      </c>
      <c r="AS18" s="217">
        <f>SUM(AS12:AS17)</f>
        <v>0</v>
      </c>
      <c r="AT18" s="218">
        <f>SUM(AT12:AT17)</f>
        <v>0</v>
      </c>
      <c r="AU18" s="217">
        <f t="shared" ref="AU18" si="7">SUM(AU12:AU17)</f>
        <v>0</v>
      </c>
      <c r="AV18" s="215">
        <f>SUM(AV12:AV17)</f>
        <v>0</v>
      </c>
      <c r="AW18" s="216">
        <f t="shared" ref="AW18:BA18" si="8">SUM(AW12:AW17)</f>
        <v>0</v>
      </c>
      <c r="AX18" s="215">
        <f t="shared" si="8"/>
        <v>0</v>
      </c>
      <c r="AY18" s="216">
        <f t="shared" si="8"/>
        <v>0</v>
      </c>
      <c r="AZ18" s="215">
        <f t="shared" si="8"/>
        <v>0</v>
      </c>
      <c r="BA18" s="216">
        <f t="shared" si="8"/>
        <v>0</v>
      </c>
      <c r="BB18" s="215">
        <f>SUM(BB12:BB17)</f>
        <v>0</v>
      </c>
      <c r="BC18" s="219">
        <f>SUM(BC12:BC17)</f>
        <v>0</v>
      </c>
      <c r="BD18" s="220">
        <f>SUM(BD12:BD17)</f>
        <v>0</v>
      </c>
      <c r="BE18" s="216">
        <f>SUM(BE12:BE17)</f>
        <v>0</v>
      </c>
    </row>
    <row r="19" spans="1:57" s="201" customFormat="1" ht="15" customHeight="1" x14ac:dyDescent="0.35">
      <c r="A19" s="200"/>
      <c r="B19" s="211" t="s">
        <v>51</v>
      </c>
      <c r="C19" s="212"/>
      <c r="D19" s="212"/>
      <c r="E19" s="213"/>
      <c r="F19" s="603" t="s">
        <v>51</v>
      </c>
      <c r="G19" s="604"/>
      <c r="H19" s="603" t="s">
        <v>51</v>
      </c>
      <c r="I19" s="604"/>
      <c r="J19" s="603" t="s">
        <v>51</v>
      </c>
      <c r="K19" s="604"/>
      <c r="L19" s="603" t="s">
        <v>51</v>
      </c>
      <c r="M19" s="604"/>
      <c r="N19" s="603" t="s">
        <v>51</v>
      </c>
      <c r="O19" s="604"/>
      <c r="P19" s="603" t="s">
        <v>51</v>
      </c>
      <c r="Q19" s="604"/>
      <c r="R19" s="603" t="s">
        <v>51</v>
      </c>
      <c r="S19" s="604"/>
      <c r="T19" s="603" t="s">
        <v>51</v>
      </c>
      <c r="U19" s="604"/>
      <c r="V19" s="603" t="s">
        <v>51</v>
      </c>
      <c r="W19" s="604"/>
      <c r="X19" s="603" t="s">
        <v>51</v>
      </c>
      <c r="Y19" s="604"/>
      <c r="Z19" s="603" t="s">
        <v>51</v>
      </c>
      <c r="AA19" s="604"/>
      <c r="AB19" s="603" t="s">
        <v>51</v>
      </c>
      <c r="AC19" s="604"/>
      <c r="AD19" s="603" t="s">
        <v>51</v>
      </c>
      <c r="AE19" s="604"/>
      <c r="AF19" s="603" t="s">
        <v>51</v>
      </c>
      <c r="AG19" s="604"/>
      <c r="AH19" s="603" t="s">
        <v>51</v>
      </c>
      <c r="AI19" s="604"/>
      <c r="AJ19" s="603" t="s">
        <v>51</v>
      </c>
      <c r="AK19" s="604"/>
      <c r="AL19" s="603" t="s">
        <v>51</v>
      </c>
      <c r="AM19" s="604"/>
      <c r="AN19" s="603" t="s">
        <v>51</v>
      </c>
      <c r="AO19" s="604"/>
      <c r="AP19" s="603" t="s">
        <v>51</v>
      </c>
      <c r="AQ19" s="604"/>
      <c r="AR19" s="603" t="s">
        <v>51</v>
      </c>
      <c r="AS19" s="604"/>
      <c r="AT19" s="603" t="s">
        <v>51</v>
      </c>
      <c r="AU19" s="604"/>
      <c r="AV19" s="603" t="s">
        <v>51</v>
      </c>
      <c r="AW19" s="604"/>
      <c r="AX19" s="603" t="s">
        <v>51</v>
      </c>
      <c r="AY19" s="604"/>
      <c r="AZ19" s="603" t="s">
        <v>51</v>
      </c>
      <c r="BA19" s="604"/>
      <c r="BB19" s="603" t="s">
        <v>51</v>
      </c>
      <c r="BC19" s="604"/>
      <c r="BD19" s="603" t="s">
        <v>51</v>
      </c>
      <c r="BE19" s="604"/>
    </row>
    <row r="20" spans="1:57" s="157" customFormat="1" ht="15" customHeight="1" x14ac:dyDescent="0.35">
      <c r="A20" s="148" t="s">
        <v>52</v>
      </c>
      <c r="B20" s="619" t="s">
        <v>105</v>
      </c>
      <c r="C20" s="619"/>
      <c r="D20" s="619"/>
      <c r="E20" s="620"/>
      <c r="F20" s="158"/>
      <c r="G20" s="159"/>
      <c r="H20" s="160"/>
      <c r="I20" s="161"/>
      <c r="J20" s="158"/>
      <c r="K20" s="159"/>
      <c r="L20" s="160"/>
      <c r="M20" s="161"/>
      <c r="N20" s="158"/>
      <c r="O20" s="159"/>
      <c r="P20" s="160"/>
      <c r="Q20" s="161"/>
      <c r="R20" s="158"/>
      <c r="S20" s="159"/>
      <c r="T20" s="160"/>
      <c r="U20" s="161"/>
      <c r="V20" s="158"/>
      <c r="W20" s="159"/>
      <c r="X20" s="160"/>
      <c r="Y20" s="161"/>
      <c r="Z20" s="158"/>
      <c r="AA20" s="159"/>
      <c r="AB20" s="160"/>
      <c r="AC20" s="161"/>
      <c r="AD20" s="158"/>
      <c r="AE20" s="159"/>
      <c r="AF20" s="160"/>
      <c r="AG20" s="161"/>
      <c r="AH20" s="158"/>
      <c r="AI20" s="159"/>
      <c r="AJ20" s="160"/>
      <c r="AK20" s="161"/>
      <c r="AL20" s="158"/>
      <c r="AM20" s="159"/>
      <c r="AN20" s="160"/>
      <c r="AO20" s="162"/>
      <c r="AP20" s="158"/>
      <c r="AQ20" s="159"/>
      <c r="AR20" s="160"/>
      <c r="AS20" s="162"/>
      <c r="AT20" s="158"/>
      <c r="AU20" s="163"/>
      <c r="AV20" s="160"/>
      <c r="AW20" s="161"/>
      <c r="AX20" s="158"/>
      <c r="AY20" s="159"/>
      <c r="AZ20" s="160"/>
      <c r="BA20" s="161"/>
      <c r="BB20" s="294">
        <f>SUM(F20+J20+N20+R20+V20+Z20+AD20+AH20+AL20+AP20+AT20+AX20)</f>
        <v>0</v>
      </c>
      <c r="BC20" s="296">
        <f>SUM(G20+K20+O20+S20+W20+AA20+AE20+AI20+AM20+AQ20+AU20+AY20)</f>
        <v>0</v>
      </c>
      <c r="BD20" s="297">
        <f t="shared" ref="BD20" si="9">SUM(H20+L20+P20+T20+X20+AB20+AF20+AJ20+AN20+AR20+AV20+AZ20)</f>
        <v>0</v>
      </c>
      <c r="BE20" s="298">
        <f t="shared" ref="BE20:BE22" si="10">SUM(I20+M20+Q20+U20+Y20+AC20+AG20+AK20+AO20+AS20+AW20+BA20)</f>
        <v>0</v>
      </c>
    </row>
    <row r="21" spans="1:57" s="157" customFormat="1" ht="15" customHeight="1" x14ac:dyDescent="0.35">
      <c r="A21" s="148" t="s">
        <v>53</v>
      </c>
      <c r="B21" s="619" t="s">
        <v>104</v>
      </c>
      <c r="C21" s="619"/>
      <c r="D21" s="619"/>
      <c r="E21" s="620"/>
      <c r="F21" s="158"/>
      <c r="G21" s="159"/>
      <c r="H21" s="164"/>
      <c r="I21" s="165"/>
      <c r="J21" s="158"/>
      <c r="K21" s="159"/>
      <c r="L21" s="164"/>
      <c r="M21" s="165"/>
      <c r="N21" s="158"/>
      <c r="O21" s="159"/>
      <c r="P21" s="164"/>
      <c r="Q21" s="165"/>
      <c r="R21" s="158"/>
      <c r="S21" s="159"/>
      <c r="T21" s="164"/>
      <c r="U21" s="165"/>
      <c r="V21" s="158"/>
      <c r="W21" s="159"/>
      <c r="X21" s="164"/>
      <c r="Y21" s="165"/>
      <c r="Z21" s="158"/>
      <c r="AA21" s="159"/>
      <c r="AB21" s="164"/>
      <c r="AC21" s="165"/>
      <c r="AD21" s="158"/>
      <c r="AE21" s="159"/>
      <c r="AF21" s="164"/>
      <c r="AG21" s="165"/>
      <c r="AH21" s="158"/>
      <c r="AI21" s="159"/>
      <c r="AJ21" s="164"/>
      <c r="AK21" s="165"/>
      <c r="AL21" s="158"/>
      <c r="AM21" s="159"/>
      <c r="AN21" s="164"/>
      <c r="AO21" s="166"/>
      <c r="AP21" s="158"/>
      <c r="AQ21" s="159"/>
      <c r="AR21" s="164"/>
      <c r="AS21" s="166"/>
      <c r="AT21" s="158"/>
      <c r="AU21" s="163"/>
      <c r="AV21" s="164"/>
      <c r="AW21" s="165"/>
      <c r="AX21" s="158"/>
      <c r="AY21" s="159"/>
      <c r="AZ21" s="164"/>
      <c r="BA21" s="165"/>
      <c r="BB21" s="294">
        <f t="shared" ref="BB21:BB22" si="11">SUM(F21+J21+N21+R21+V21+Z21+AD21+AH21+AL21+AP21+AT21+AX21)</f>
        <v>0</v>
      </c>
      <c r="BC21" s="296">
        <f>SUM(G21+K21+O21+S21+W21+AA21+AE21+AI21+AM21+AQ21+AU21+AY21)</f>
        <v>0</v>
      </c>
      <c r="BD21" s="297">
        <f>SUM(H21+L21+P21+T21+X21+AB21+AF21+AJ21+AN21+AR21+AV21+AZ21)</f>
        <v>0</v>
      </c>
      <c r="BE21" s="298">
        <f>SUM(I21+M21+Q21+U21+Y21+AC21+AG21+AK21+AO21+AS21+AW21+BA21)</f>
        <v>0</v>
      </c>
    </row>
    <row r="22" spans="1:57" s="157" customFormat="1" ht="15" customHeight="1" x14ac:dyDescent="0.35">
      <c r="A22" s="148" t="s">
        <v>54</v>
      </c>
      <c r="B22" s="619" t="s">
        <v>103</v>
      </c>
      <c r="C22" s="619"/>
      <c r="D22" s="619"/>
      <c r="E22" s="620"/>
      <c r="F22" s="158"/>
      <c r="G22" s="159"/>
      <c r="H22" s="160"/>
      <c r="I22" s="161"/>
      <c r="J22" s="158"/>
      <c r="K22" s="159"/>
      <c r="L22" s="160"/>
      <c r="M22" s="161"/>
      <c r="N22" s="158"/>
      <c r="O22" s="159"/>
      <c r="P22" s="160"/>
      <c r="Q22" s="161"/>
      <c r="R22" s="158"/>
      <c r="S22" s="159"/>
      <c r="T22" s="160"/>
      <c r="U22" s="161"/>
      <c r="V22" s="158"/>
      <c r="W22" s="159"/>
      <c r="X22" s="160"/>
      <c r="Y22" s="161"/>
      <c r="Z22" s="158"/>
      <c r="AA22" s="159"/>
      <c r="AB22" s="160"/>
      <c r="AC22" s="161"/>
      <c r="AD22" s="158"/>
      <c r="AE22" s="159"/>
      <c r="AF22" s="160"/>
      <c r="AG22" s="161"/>
      <c r="AH22" s="158"/>
      <c r="AI22" s="159"/>
      <c r="AJ22" s="160"/>
      <c r="AK22" s="161"/>
      <c r="AL22" s="158"/>
      <c r="AM22" s="159"/>
      <c r="AN22" s="160"/>
      <c r="AO22" s="162"/>
      <c r="AP22" s="158"/>
      <c r="AQ22" s="159"/>
      <c r="AR22" s="160"/>
      <c r="AS22" s="162"/>
      <c r="AT22" s="158"/>
      <c r="AU22" s="163"/>
      <c r="AV22" s="160"/>
      <c r="AW22" s="161"/>
      <c r="AX22" s="158"/>
      <c r="AY22" s="159"/>
      <c r="AZ22" s="160"/>
      <c r="BA22" s="161"/>
      <c r="BB22" s="294">
        <f t="shared" si="11"/>
        <v>0</v>
      </c>
      <c r="BC22" s="296">
        <f t="shared" ref="BC22" si="12">SUM(G22+K22+O22+S22+W22+AA22+AE22+AI22+AM22+AQ22+AU22+AY22)</f>
        <v>0</v>
      </c>
      <c r="BD22" s="297">
        <f>SUM(H22+L22+P22+T22+X22+AB22+AF22+AJ22+AN22+AR22+AV22+AZ22)</f>
        <v>0</v>
      </c>
      <c r="BE22" s="298">
        <f t="shared" si="10"/>
        <v>0</v>
      </c>
    </row>
    <row r="23" spans="1:57" s="221" customFormat="1" ht="15" customHeight="1" x14ac:dyDescent="0.35">
      <c r="A23" s="214"/>
      <c r="B23" s="635" t="s">
        <v>55</v>
      </c>
      <c r="C23" s="635"/>
      <c r="D23" s="635"/>
      <c r="E23" s="636"/>
      <c r="F23" s="215">
        <f>SUM(F20:F22)</f>
        <v>0</v>
      </c>
      <c r="G23" s="216">
        <f>SUM(G20:G22)</f>
        <v>0</v>
      </c>
      <c r="H23" s="215">
        <f t="shared" ref="H23:BC23" si="13">SUM(H20:H22)</f>
        <v>0</v>
      </c>
      <c r="I23" s="216">
        <f t="shared" si="13"/>
        <v>0</v>
      </c>
      <c r="J23" s="215">
        <f t="shared" si="13"/>
        <v>0</v>
      </c>
      <c r="K23" s="216">
        <f t="shared" si="13"/>
        <v>0</v>
      </c>
      <c r="L23" s="215">
        <f t="shared" si="13"/>
        <v>0</v>
      </c>
      <c r="M23" s="216">
        <f t="shared" si="13"/>
        <v>0</v>
      </c>
      <c r="N23" s="215">
        <f t="shared" si="13"/>
        <v>0</v>
      </c>
      <c r="O23" s="216">
        <f t="shared" si="13"/>
        <v>0</v>
      </c>
      <c r="P23" s="215">
        <f t="shared" ref="P23" si="14">SUM(P20:P22)</f>
        <v>0</v>
      </c>
      <c r="Q23" s="216">
        <f t="shared" ref="Q23" si="15">SUM(Q20:Q22)</f>
        <v>0</v>
      </c>
      <c r="R23" s="215">
        <f t="shared" si="13"/>
        <v>0</v>
      </c>
      <c r="S23" s="216">
        <f t="shared" si="13"/>
        <v>0</v>
      </c>
      <c r="T23" s="215">
        <f t="shared" ref="T23" si="16">SUM(T20:T22)</f>
        <v>0</v>
      </c>
      <c r="U23" s="216">
        <f t="shared" ref="U23" si="17">SUM(U20:U22)</f>
        <v>0</v>
      </c>
      <c r="V23" s="215">
        <f t="shared" si="13"/>
        <v>0</v>
      </c>
      <c r="W23" s="216">
        <f t="shared" si="13"/>
        <v>0</v>
      </c>
      <c r="X23" s="215">
        <f t="shared" ref="X23" si="18">SUM(X20:X22)</f>
        <v>0</v>
      </c>
      <c r="Y23" s="216">
        <f t="shared" ref="Y23" si="19">SUM(Y20:Y22)</f>
        <v>0</v>
      </c>
      <c r="Z23" s="215">
        <f t="shared" si="13"/>
        <v>0</v>
      </c>
      <c r="AA23" s="216">
        <f t="shared" si="13"/>
        <v>0</v>
      </c>
      <c r="AB23" s="215">
        <f t="shared" ref="AB23" si="20">SUM(AB20:AB22)</f>
        <v>0</v>
      </c>
      <c r="AC23" s="216">
        <f t="shared" ref="AC23:AF23" si="21">SUM(AC20:AC22)</f>
        <v>0</v>
      </c>
      <c r="AD23" s="215">
        <f t="shared" si="21"/>
        <v>0</v>
      </c>
      <c r="AE23" s="216">
        <f t="shared" si="21"/>
        <v>0</v>
      </c>
      <c r="AF23" s="215">
        <f t="shared" si="21"/>
        <v>0</v>
      </c>
      <c r="AG23" s="216">
        <f t="shared" ref="AG23" si="22">SUM(AG20:AG22)</f>
        <v>0</v>
      </c>
      <c r="AH23" s="215">
        <f t="shared" si="13"/>
        <v>0</v>
      </c>
      <c r="AI23" s="216">
        <f t="shared" si="13"/>
        <v>0</v>
      </c>
      <c r="AJ23" s="215">
        <f t="shared" ref="AJ23" si="23">SUM(AJ20:AJ22)</f>
        <v>0</v>
      </c>
      <c r="AK23" s="216">
        <f t="shared" ref="AK23" si="24">SUM(AK20:AK22)</f>
        <v>0</v>
      </c>
      <c r="AL23" s="215">
        <f t="shared" si="13"/>
        <v>0</v>
      </c>
      <c r="AM23" s="216">
        <f t="shared" si="13"/>
        <v>0</v>
      </c>
      <c r="AN23" s="215">
        <f t="shared" ref="AN23" si="25">SUM(AN20:AN22)</f>
        <v>0</v>
      </c>
      <c r="AO23" s="217">
        <f t="shared" ref="AO23:AT23" si="26">SUM(AO20:AO22)</f>
        <v>0</v>
      </c>
      <c r="AP23" s="215">
        <f t="shared" si="26"/>
        <v>0</v>
      </c>
      <c r="AQ23" s="216">
        <f t="shared" si="26"/>
        <v>0</v>
      </c>
      <c r="AR23" s="215">
        <f t="shared" si="26"/>
        <v>0</v>
      </c>
      <c r="AS23" s="217">
        <f t="shared" ref="AS23" si="27">SUM(AS20:AS22)</f>
        <v>0</v>
      </c>
      <c r="AT23" s="218">
        <f t="shared" si="26"/>
        <v>0</v>
      </c>
      <c r="AU23" s="217">
        <f t="shared" si="13"/>
        <v>0</v>
      </c>
      <c r="AV23" s="215">
        <f t="shared" ref="AV23" si="28">SUM(AV20:AV22)</f>
        <v>0</v>
      </c>
      <c r="AW23" s="216">
        <f t="shared" ref="AW23" si="29">SUM(AW20:AW22)</f>
        <v>0</v>
      </c>
      <c r="AX23" s="215">
        <f>SUM(AX20:AX22)</f>
        <v>0</v>
      </c>
      <c r="AY23" s="216">
        <f>SUM(AY20:AY22)</f>
        <v>0</v>
      </c>
      <c r="AZ23" s="215">
        <f t="shared" ref="AZ23" si="30">SUM(AZ20:AZ22)</f>
        <v>0</v>
      </c>
      <c r="BA23" s="216">
        <f t="shared" ref="BA23" si="31">SUM(BA20:BA22)</f>
        <v>0</v>
      </c>
      <c r="BB23" s="215">
        <f>SUM(BB20:BB22)</f>
        <v>0</v>
      </c>
      <c r="BC23" s="219">
        <f t="shared" si="13"/>
        <v>0</v>
      </c>
      <c r="BD23" s="220">
        <f>SUM(BD20:BD22)</f>
        <v>0</v>
      </c>
      <c r="BE23" s="216">
        <f>SUM(BE20:BE22)</f>
        <v>0</v>
      </c>
    </row>
    <row r="24" spans="1:57" s="201" customFormat="1" ht="15" customHeight="1" x14ac:dyDescent="0.35">
      <c r="A24" s="200"/>
      <c r="B24" s="222" t="s">
        <v>56</v>
      </c>
      <c r="C24" s="222"/>
      <c r="D24" s="222"/>
      <c r="E24" s="222"/>
      <c r="F24" s="603" t="s">
        <v>56</v>
      </c>
      <c r="G24" s="604"/>
      <c r="H24" s="603" t="s">
        <v>56</v>
      </c>
      <c r="I24" s="604"/>
      <c r="J24" s="603" t="s">
        <v>56</v>
      </c>
      <c r="K24" s="604"/>
      <c r="L24" s="603" t="s">
        <v>56</v>
      </c>
      <c r="M24" s="604"/>
      <c r="N24" s="603" t="s">
        <v>56</v>
      </c>
      <c r="O24" s="604"/>
      <c r="P24" s="603" t="s">
        <v>56</v>
      </c>
      <c r="Q24" s="604"/>
      <c r="R24" s="603" t="s">
        <v>56</v>
      </c>
      <c r="S24" s="604"/>
      <c r="T24" s="603" t="s">
        <v>56</v>
      </c>
      <c r="U24" s="604"/>
      <c r="V24" s="603" t="s">
        <v>56</v>
      </c>
      <c r="W24" s="604"/>
      <c r="X24" s="603" t="s">
        <v>56</v>
      </c>
      <c r="Y24" s="604"/>
      <c r="Z24" s="603" t="s">
        <v>56</v>
      </c>
      <c r="AA24" s="604"/>
      <c r="AB24" s="603" t="s">
        <v>56</v>
      </c>
      <c r="AC24" s="604"/>
      <c r="AD24" s="603" t="s">
        <v>56</v>
      </c>
      <c r="AE24" s="604"/>
      <c r="AF24" s="603" t="s">
        <v>56</v>
      </c>
      <c r="AG24" s="604"/>
      <c r="AH24" s="603" t="s">
        <v>56</v>
      </c>
      <c r="AI24" s="604"/>
      <c r="AJ24" s="603" t="s">
        <v>56</v>
      </c>
      <c r="AK24" s="604"/>
      <c r="AL24" s="603" t="s">
        <v>56</v>
      </c>
      <c r="AM24" s="604"/>
      <c r="AN24" s="603" t="s">
        <v>56</v>
      </c>
      <c r="AO24" s="604"/>
      <c r="AP24" s="603" t="s">
        <v>56</v>
      </c>
      <c r="AQ24" s="604"/>
      <c r="AR24" s="603" t="s">
        <v>56</v>
      </c>
      <c r="AS24" s="604"/>
      <c r="AT24" s="603" t="s">
        <v>56</v>
      </c>
      <c r="AU24" s="604"/>
      <c r="AV24" s="603" t="s">
        <v>56</v>
      </c>
      <c r="AW24" s="604"/>
      <c r="AX24" s="603" t="s">
        <v>56</v>
      </c>
      <c r="AY24" s="604"/>
      <c r="AZ24" s="603" t="s">
        <v>56</v>
      </c>
      <c r="BA24" s="604"/>
      <c r="BB24" s="603" t="s">
        <v>56</v>
      </c>
      <c r="BC24" s="604"/>
      <c r="BD24" s="603" t="s">
        <v>56</v>
      </c>
      <c r="BE24" s="604"/>
    </row>
    <row r="25" spans="1:57" s="157" customFormat="1" ht="15" customHeight="1" x14ac:dyDescent="0.35">
      <c r="A25" s="148" t="s">
        <v>58</v>
      </c>
      <c r="B25" s="619" t="s">
        <v>57</v>
      </c>
      <c r="C25" s="619"/>
      <c r="D25" s="619"/>
      <c r="E25" s="620"/>
      <c r="F25" s="158"/>
      <c r="G25" s="159"/>
      <c r="H25" s="160"/>
      <c r="I25" s="161"/>
      <c r="J25" s="158"/>
      <c r="K25" s="159"/>
      <c r="L25" s="160"/>
      <c r="M25" s="161"/>
      <c r="N25" s="158"/>
      <c r="O25" s="159"/>
      <c r="P25" s="160"/>
      <c r="Q25" s="161"/>
      <c r="R25" s="158"/>
      <c r="S25" s="159"/>
      <c r="T25" s="160"/>
      <c r="U25" s="161"/>
      <c r="V25" s="158"/>
      <c r="W25" s="159"/>
      <c r="X25" s="160"/>
      <c r="Y25" s="161"/>
      <c r="Z25" s="158"/>
      <c r="AA25" s="159"/>
      <c r="AB25" s="160"/>
      <c r="AC25" s="161"/>
      <c r="AD25" s="158"/>
      <c r="AE25" s="159"/>
      <c r="AF25" s="160"/>
      <c r="AG25" s="161"/>
      <c r="AH25" s="158"/>
      <c r="AI25" s="159"/>
      <c r="AJ25" s="160"/>
      <c r="AK25" s="161"/>
      <c r="AL25" s="158"/>
      <c r="AM25" s="159"/>
      <c r="AN25" s="160"/>
      <c r="AO25" s="162"/>
      <c r="AP25" s="158"/>
      <c r="AQ25" s="159"/>
      <c r="AR25" s="160"/>
      <c r="AS25" s="162"/>
      <c r="AT25" s="158"/>
      <c r="AU25" s="163"/>
      <c r="AV25" s="160"/>
      <c r="AW25" s="161"/>
      <c r="AX25" s="158"/>
      <c r="AY25" s="159"/>
      <c r="AZ25" s="160"/>
      <c r="BA25" s="161"/>
      <c r="BB25" s="294">
        <f>SUM(F25+J25+N25+R25+V25+Z25+AD25+AH25+AL25+AP25+AT25+AX25)</f>
        <v>0</v>
      </c>
      <c r="BC25" s="296">
        <f>SUM(G25+K25+O25+S25+W25+AA25+AE25+AI25+AM25+AQ25+AU25+AY25)</f>
        <v>0</v>
      </c>
      <c r="BD25" s="297">
        <f>SUM(H25+L25+P25+T25+X25+AB25+AF25+AJ25+AN25+AR25+AV25+AZ25)</f>
        <v>0</v>
      </c>
      <c r="BE25" s="298">
        <f>SUM(I25+M25+Q25+U25+Y25+AC25+AG25+AK25+AO25+AS25+AW25+BA25)</f>
        <v>0</v>
      </c>
    </row>
    <row r="26" spans="1:57" s="157" customFormat="1" ht="15" customHeight="1" x14ac:dyDescent="0.35">
      <c r="A26" s="148" t="s">
        <v>59</v>
      </c>
      <c r="B26" s="619" t="s">
        <v>106</v>
      </c>
      <c r="C26" s="619"/>
      <c r="D26" s="619"/>
      <c r="E26" s="620"/>
      <c r="F26" s="158"/>
      <c r="G26" s="159"/>
      <c r="H26" s="164"/>
      <c r="I26" s="165"/>
      <c r="J26" s="158"/>
      <c r="K26" s="159"/>
      <c r="L26" s="164"/>
      <c r="M26" s="165"/>
      <c r="N26" s="158"/>
      <c r="O26" s="159"/>
      <c r="P26" s="164"/>
      <c r="Q26" s="165"/>
      <c r="R26" s="158"/>
      <c r="S26" s="159"/>
      <c r="T26" s="164"/>
      <c r="U26" s="165"/>
      <c r="V26" s="158"/>
      <c r="W26" s="159"/>
      <c r="X26" s="164"/>
      <c r="Y26" s="165"/>
      <c r="Z26" s="158"/>
      <c r="AA26" s="159"/>
      <c r="AB26" s="164"/>
      <c r="AC26" s="165"/>
      <c r="AD26" s="158"/>
      <c r="AE26" s="159"/>
      <c r="AF26" s="164"/>
      <c r="AG26" s="165"/>
      <c r="AH26" s="158"/>
      <c r="AI26" s="159"/>
      <c r="AJ26" s="164"/>
      <c r="AK26" s="165"/>
      <c r="AL26" s="158"/>
      <c r="AM26" s="159"/>
      <c r="AN26" s="164"/>
      <c r="AO26" s="166"/>
      <c r="AP26" s="158"/>
      <c r="AQ26" s="159"/>
      <c r="AR26" s="164"/>
      <c r="AS26" s="166"/>
      <c r="AT26" s="158"/>
      <c r="AU26" s="163"/>
      <c r="AV26" s="164"/>
      <c r="AW26" s="165"/>
      <c r="AX26" s="158"/>
      <c r="AY26" s="159"/>
      <c r="AZ26" s="164"/>
      <c r="BA26" s="165"/>
      <c r="BB26" s="294">
        <f t="shared" ref="BB26:BB28" si="32">SUM(F26+J26+N26+R26+V26+Z26+AD26+AH26+AL26+AP26+AT26+AX26)</f>
        <v>0</v>
      </c>
      <c r="BC26" s="296">
        <f t="shared" ref="BC26:BC28" si="33">SUM(G26+K26+O26+S26+W26+AA26+AE26+AI26+AM26+AQ26+AU26+AY26)</f>
        <v>0</v>
      </c>
      <c r="BD26" s="297">
        <f>SUM(H26+L26+P26+T26+X26+AB26+AF26+AJ26+AN26+AR26+AV26+AZ26)</f>
        <v>0</v>
      </c>
      <c r="BE26" s="298">
        <f t="shared" ref="BE26:BE28" si="34">SUM(I26+M26+Q26+U26+Y26+AC26+AG26+AK26+AO26+AS26+AW26+BA26)</f>
        <v>0</v>
      </c>
    </row>
    <row r="27" spans="1:57" s="157" customFormat="1" ht="30" customHeight="1" x14ac:dyDescent="0.35">
      <c r="A27" s="148" t="s">
        <v>60</v>
      </c>
      <c r="B27" s="618" t="s">
        <v>235</v>
      </c>
      <c r="C27" s="619"/>
      <c r="D27" s="619"/>
      <c r="E27" s="620"/>
      <c r="F27" s="158"/>
      <c r="G27" s="159"/>
      <c r="H27" s="164"/>
      <c r="I27" s="165"/>
      <c r="J27" s="158"/>
      <c r="K27" s="159"/>
      <c r="L27" s="164"/>
      <c r="M27" s="165"/>
      <c r="N27" s="158"/>
      <c r="O27" s="159"/>
      <c r="P27" s="164"/>
      <c r="Q27" s="165"/>
      <c r="R27" s="158"/>
      <c r="S27" s="159"/>
      <c r="T27" s="164"/>
      <c r="U27" s="165"/>
      <c r="V27" s="158"/>
      <c r="W27" s="159"/>
      <c r="X27" s="164"/>
      <c r="Y27" s="165"/>
      <c r="Z27" s="158"/>
      <c r="AA27" s="159"/>
      <c r="AB27" s="164"/>
      <c r="AC27" s="165"/>
      <c r="AD27" s="158"/>
      <c r="AE27" s="159"/>
      <c r="AF27" s="164"/>
      <c r="AG27" s="165"/>
      <c r="AH27" s="158"/>
      <c r="AI27" s="159"/>
      <c r="AJ27" s="164"/>
      <c r="AK27" s="165"/>
      <c r="AL27" s="158"/>
      <c r="AM27" s="159"/>
      <c r="AN27" s="164"/>
      <c r="AO27" s="166"/>
      <c r="AP27" s="158"/>
      <c r="AQ27" s="159"/>
      <c r="AR27" s="164"/>
      <c r="AS27" s="166"/>
      <c r="AT27" s="158"/>
      <c r="AU27" s="163"/>
      <c r="AV27" s="164"/>
      <c r="AW27" s="165"/>
      <c r="AX27" s="158"/>
      <c r="AY27" s="159"/>
      <c r="AZ27" s="164"/>
      <c r="BA27" s="165"/>
      <c r="BB27" s="294">
        <f t="shared" si="32"/>
        <v>0</v>
      </c>
      <c r="BC27" s="296">
        <f>SUM(G27+K27+O27+S27+W27+AA27+AE27+AI27+AM27+AQ27+AU27+AY27)</f>
        <v>0</v>
      </c>
      <c r="BD27" s="297">
        <f t="shared" ref="BD27" si="35">SUM(H27+L27+P27+T27+X27+AB27+AF27+AJ27+AN27+AR27+AV27+AZ27)</f>
        <v>0</v>
      </c>
      <c r="BE27" s="298">
        <f t="shared" si="34"/>
        <v>0</v>
      </c>
    </row>
    <row r="28" spans="1:57" s="157" customFormat="1" ht="30" customHeight="1" x14ac:dyDescent="0.35">
      <c r="A28" s="148" t="s">
        <v>107</v>
      </c>
      <c r="B28" s="618" t="s">
        <v>236</v>
      </c>
      <c r="C28" s="619"/>
      <c r="D28" s="619"/>
      <c r="E28" s="620"/>
      <c r="F28" s="158"/>
      <c r="G28" s="159"/>
      <c r="H28" s="160"/>
      <c r="I28" s="161"/>
      <c r="J28" s="158"/>
      <c r="K28" s="159"/>
      <c r="L28" s="160"/>
      <c r="M28" s="161"/>
      <c r="N28" s="158"/>
      <c r="O28" s="159"/>
      <c r="P28" s="160"/>
      <c r="Q28" s="161"/>
      <c r="R28" s="158"/>
      <c r="S28" s="159"/>
      <c r="T28" s="160"/>
      <c r="U28" s="161"/>
      <c r="V28" s="158"/>
      <c r="W28" s="159"/>
      <c r="X28" s="160"/>
      <c r="Y28" s="161"/>
      <c r="Z28" s="158"/>
      <c r="AA28" s="159"/>
      <c r="AB28" s="160"/>
      <c r="AC28" s="161"/>
      <c r="AD28" s="158"/>
      <c r="AE28" s="159"/>
      <c r="AF28" s="160"/>
      <c r="AG28" s="161"/>
      <c r="AH28" s="158"/>
      <c r="AI28" s="159"/>
      <c r="AJ28" s="160"/>
      <c r="AK28" s="161"/>
      <c r="AL28" s="158"/>
      <c r="AM28" s="159"/>
      <c r="AN28" s="160"/>
      <c r="AO28" s="162"/>
      <c r="AP28" s="158"/>
      <c r="AQ28" s="159"/>
      <c r="AR28" s="160"/>
      <c r="AS28" s="162"/>
      <c r="AT28" s="158"/>
      <c r="AU28" s="163"/>
      <c r="AV28" s="160"/>
      <c r="AW28" s="161"/>
      <c r="AX28" s="158"/>
      <c r="AY28" s="159"/>
      <c r="AZ28" s="160"/>
      <c r="BA28" s="161"/>
      <c r="BB28" s="294">
        <f t="shared" si="32"/>
        <v>0</v>
      </c>
      <c r="BC28" s="296">
        <f t="shared" si="33"/>
        <v>0</v>
      </c>
      <c r="BD28" s="297">
        <f>SUM(H28+L28+P28+T28+X28+AB28+AF28+AJ28+AN28+AR28+AV28+AZ28)</f>
        <v>0</v>
      </c>
      <c r="BE28" s="298">
        <f t="shared" si="34"/>
        <v>0</v>
      </c>
    </row>
    <row r="29" spans="1:57" s="221" customFormat="1" ht="15" customHeight="1" x14ac:dyDescent="0.35">
      <c r="A29" s="214"/>
      <c r="B29" s="635" t="s">
        <v>61</v>
      </c>
      <c r="C29" s="635"/>
      <c r="D29" s="635"/>
      <c r="E29" s="636"/>
      <c r="F29" s="215">
        <f>SUM(F25:F28)</f>
        <v>0</v>
      </c>
      <c r="G29" s="216">
        <f>SUM(G25:G28)</f>
        <v>0</v>
      </c>
      <c r="H29" s="215">
        <f t="shared" ref="H29:BC29" si="36">SUM(H25:H28)</f>
        <v>0</v>
      </c>
      <c r="I29" s="216">
        <f t="shared" si="36"/>
        <v>0</v>
      </c>
      <c r="J29" s="215">
        <f t="shared" si="36"/>
        <v>0</v>
      </c>
      <c r="K29" s="216">
        <f t="shared" si="36"/>
        <v>0</v>
      </c>
      <c r="L29" s="215">
        <f>SUM(L25:L28)</f>
        <v>0</v>
      </c>
      <c r="M29" s="216">
        <f t="shared" si="36"/>
        <v>0</v>
      </c>
      <c r="N29" s="215">
        <f t="shared" si="36"/>
        <v>0</v>
      </c>
      <c r="O29" s="216">
        <f t="shared" si="36"/>
        <v>0</v>
      </c>
      <c r="P29" s="215">
        <f t="shared" si="36"/>
        <v>0</v>
      </c>
      <c r="Q29" s="216">
        <f t="shared" si="36"/>
        <v>0</v>
      </c>
      <c r="R29" s="215">
        <f t="shared" si="36"/>
        <v>0</v>
      </c>
      <c r="S29" s="216">
        <f t="shared" si="36"/>
        <v>0</v>
      </c>
      <c r="T29" s="215">
        <f t="shared" si="36"/>
        <v>0</v>
      </c>
      <c r="U29" s="216">
        <f t="shared" si="36"/>
        <v>0</v>
      </c>
      <c r="V29" s="215">
        <f t="shared" si="36"/>
        <v>0</v>
      </c>
      <c r="W29" s="216">
        <f t="shared" si="36"/>
        <v>0</v>
      </c>
      <c r="X29" s="215">
        <f t="shared" si="36"/>
        <v>0</v>
      </c>
      <c r="Y29" s="216">
        <f t="shared" si="36"/>
        <v>0</v>
      </c>
      <c r="Z29" s="215">
        <f t="shared" si="36"/>
        <v>0</v>
      </c>
      <c r="AA29" s="216">
        <f t="shared" si="36"/>
        <v>0</v>
      </c>
      <c r="AB29" s="215">
        <f t="shared" si="36"/>
        <v>0</v>
      </c>
      <c r="AC29" s="216">
        <f t="shared" si="36"/>
        <v>0</v>
      </c>
      <c r="AD29" s="215">
        <f t="shared" ref="AD29:AG29" si="37">SUM(AD25:AD28)</f>
        <v>0</v>
      </c>
      <c r="AE29" s="216">
        <f t="shared" si="37"/>
        <v>0</v>
      </c>
      <c r="AF29" s="215">
        <f t="shared" si="37"/>
        <v>0</v>
      </c>
      <c r="AG29" s="216">
        <f t="shared" si="37"/>
        <v>0</v>
      </c>
      <c r="AH29" s="215">
        <f t="shared" si="36"/>
        <v>0</v>
      </c>
      <c r="AI29" s="216">
        <f t="shared" si="36"/>
        <v>0</v>
      </c>
      <c r="AJ29" s="215">
        <f t="shared" si="36"/>
        <v>0</v>
      </c>
      <c r="AK29" s="216">
        <f t="shared" si="36"/>
        <v>0</v>
      </c>
      <c r="AL29" s="215">
        <f t="shared" si="36"/>
        <v>0</v>
      </c>
      <c r="AM29" s="216">
        <f t="shared" si="36"/>
        <v>0</v>
      </c>
      <c r="AN29" s="215">
        <f t="shared" si="36"/>
        <v>0</v>
      </c>
      <c r="AO29" s="217">
        <f t="shared" si="36"/>
        <v>0</v>
      </c>
      <c r="AP29" s="215">
        <f t="shared" ref="AP29:AS29" si="38">SUM(AP25:AP28)</f>
        <v>0</v>
      </c>
      <c r="AQ29" s="216">
        <f t="shared" si="38"/>
        <v>0</v>
      </c>
      <c r="AR29" s="215">
        <f t="shared" si="38"/>
        <v>0</v>
      </c>
      <c r="AS29" s="217">
        <f t="shared" si="38"/>
        <v>0</v>
      </c>
      <c r="AT29" s="218">
        <f>SUM(AT25:AT28)</f>
        <v>0</v>
      </c>
      <c r="AU29" s="217">
        <f t="shared" si="36"/>
        <v>0</v>
      </c>
      <c r="AV29" s="215">
        <f t="shared" si="36"/>
        <v>0</v>
      </c>
      <c r="AW29" s="217">
        <f t="shared" si="36"/>
        <v>0</v>
      </c>
      <c r="AX29" s="215">
        <f t="shared" si="36"/>
        <v>0</v>
      </c>
      <c r="AY29" s="216">
        <f t="shared" si="36"/>
        <v>0</v>
      </c>
      <c r="AZ29" s="215">
        <f t="shared" si="36"/>
        <v>0</v>
      </c>
      <c r="BA29" s="216">
        <f t="shared" si="36"/>
        <v>0</v>
      </c>
      <c r="BB29" s="215">
        <f>SUM(BB25:BB28)</f>
        <v>0</v>
      </c>
      <c r="BC29" s="223">
        <f t="shared" si="36"/>
        <v>0</v>
      </c>
      <c r="BD29" s="220">
        <f>SUM(BD25:BD28)</f>
        <v>0</v>
      </c>
      <c r="BE29" s="217">
        <f>SUM(BE25:BE28)</f>
        <v>0</v>
      </c>
    </row>
    <row r="30" spans="1:57" s="221" customFormat="1" ht="15" customHeight="1" x14ac:dyDescent="0.35">
      <c r="A30" s="214"/>
      <c r="B30" s="222" t="s">
        <v>62</v>
      </c>
      <c r="C30" s="222"/>
      <c r="D30" s="222"/>
      <c r="E30" s="222"/>
      <c r="F30" s="224">
        <f>SUM(F18+F23+F29)</f>
        <v>0</v>
      </c>
      <c r="G30" s="225">
        <f>SUM(G18+G23+G29)</f>
        <v>0</v>
      </c>
      <c r="H30" s="224">
        <f t="shared" ref="H30:BC30" si="39">SUM(H18+H23+H29)</f>
        <v>0</v>
      </c>
      <c r="I30" s="225">
        <f t="shared" si="39"/>
        <v>0</v>
      </c>
      <c r="J30" s="224">
        <f t="shared" si="39"/>
        <v>0</v>
      </c>
      <c r="K30" s="225">
        <f t="shared" si="39"/>
        <v>0</v>
      </c>
      <c r="L30" s="224">
        <f t="shared" si="39"/>
        <v>0</v>
      </c>
      <c r="M30" s="225">
        <f t="shared" si="39"/>
        <v>0</v>
      </c>
      <c r="N30" s="224">
        <f t="shared" si="39"/>
        <v>0</v>
      </c>
      <c r="O30" s="225">
        <f t="shared" si="39"/>
        <v>0</v>
      </c>
      <c r="P30" s="224">
        <f t="shared" si="39"/>
        <v>0</v>
      </c>
      <c r="Q30" s="225">
        <f t="shared" si="39"/>
        <v>0</v>
      </c>
      <c r="R30" s="224">
        <f t="shared" si="39"/>
        <v>0</v>
      </c>
      <c r="S30" s="225">
        <f t="shared" si="39"/>
        <v>0</v>
      </c>
      <c r="T30" s="224">
        <f t="shared" si="39"/>
        <v>0</v>
      </c>
      <c r="U30" s="225">
        <f t="shared" si="39"/>
        <v>0</v>
      </c>
      <c r="V30" s="224">
        <f t="shared" si="39"/>
        <v>0</v>
      </c>
      <c r="W30" s="225">
        <f t="shared" si="39"/>
        <v>0</v>
      </c>
      <c r="X30" s="224">
        <f t="shared" si="39"/>
        <v>0</v>
      </c>
      <c r="Y30" s="225">
        <f t="shared" si="39"/>
        <v>0</v>
      </c>
      <c r="Z30" s="224">
        <f t="shared" si="39"/>
        <v>0</v>
      </c>
      <c r="AA30" s="225">
        <f t="shared" si="39"/>
        <v>0</v>
      </c>
      <c r="AB30" s="224">
        <f t="shared" si="39"/>
        <v>0</v>
      </c>
      <c r="AC30" s="225">
        <f t="shared" si="39"/>
        <v>0</v>
      </c>
      <c r="AD30" s="224">
        <f t="shared" ref="AD30:AG30" si="40">SUM(AD18+AD23+AD29)</f>
        <v>0</v>
      </c>
      <c r="AE30" s="225">
        <f t="shared" si="40"/>
        <v>0</v>
      </c>
      <c r="AF30" s="224">
        <f t="shared" si="40"/>
        <v>0</v>
      </c>
      <c r="AG30" s="225">
        <f t="shared" si="40"/>
        <v>0</v>
      </c>
      <c r="AH30" s="224">
        <f t="shared" si="39"/>
        <v>0</v>
      </c>
      <c r="AI30" s="225">
        <f t="shared" si="39"/>
        <v>0</v>
      </c>
      <c r="AJ30" s="224">
        <f t="shared" si="39"/>
        <v>0</v>
      </c>
      <c r="AK30" s="225">
        <f t="shared" si="39"/>
        <v>0</v>
      </c>
      <c r="AL30" s="224">
        <f t="shared" si="39"/>
        <v>0</v>
      </c>
      <c r="AM30" s="225">
        <f t="shared" si="39"/>
        <v>0</v>
      </c>
      <c r="AN30" s="224">
        <f t="shared" si="39"/>
        <v>0</v>
      </c>
      <c r="AO30" s="226">
        <f t="shared" si="39"/>
        <v>0</v>
      </c>
      <c r="AP30" s="224">
        <f t="shared" ref="AP30:AS30" si="41">SUM(AP18+AP23+AP29)</f>
        <v>0</v>
      </c>
      <c r="AQ30" s="225">
        <f t="shared" si="41"/>
        <v>0</v>
      </c>
      <c r="AR30" s="224">
        <f t="shared" si="41"/>
        <v>0</v>
      </c>
      <c r="AS30" s="226">
        <f t="shared" si="41"/>
        <v>0</v>
      </c>
      <c r="AT30" s="227">
        <f>SUM(AT18+AT23+AT29)</f>
        <v>0</v>
      </c>
      <c r="AU30" s="226">
        <f t="shared" si="39"/>
        <v>0</v>
      </c>
      <c r="AV30" s="224">
        <f t="shared" si="39"/>
        <v>0</v>
      </c>
      <c r="AW30" s="226">
        <f t="shared" si="39"/>
        <v>0</v>
      </c>
      <c r="AX30" s="224">
        <f t="shared" si="39"/>
        <v>0</v>
      </c>
      <c r="AY30" s="225">
        <f t="shared" si="39"/>
        <v>0</v>
      </c>
      <c r="AZ30" s="224">
        <f t="shared" si="39"/>
        <v>0</v>
      </c>
      <c r="BA30" s="225">
        <f t="shared" si="39"/>
        <v>0</v>
      </c>
      <c r="BB30" s="224">
        <f>SUM(BB18+BB23+BB29)</f>
        <v>0</v>
      </c>
      <c r="BC30" s="228">
        <f t="shared" si="39"/>
        <v>0</v>
      </c>
      <c r="BD30" s="229">
        <f>SUM(BD18+BD23+BD29)</f>
        <v>0</v>
      </c>
      <c r="BE30" s="226">
        <f>SUM(BE18+BE23+BE29)</f>
        <v>0</v>
      </c>
    </row>
    <row r="31" spans="1:57" s="201" customFormat="1" ht="15" customHeight="1" x14ac:dyDescent="0.35">
      <c r="A31" s="200">
        <v>2</v>
      </c>
      <c r="B31" s="637" t="s">
        <v>63</v>
      </c>
      <c r="C31" s="637"/>
      <c r="D31" s="637"/>
      <c r="E31" s="637"/>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1"/>
      <c r="BC31" s="231"/>
      <c r="BD31" s="232"/>
      <c r="BE31" s="233"/>
    </row>
    <row r="32" spans="1:57" s="201" customFormat="1" ht="15" customHeight="1" x14ac:dyDescent="0.35">
      <c r="A32" s="200"/>
      <c r="B32" s="616" t="s">
        <v>64</v>
      </c>
      <c r="C32" s="616"/>
      <c r="D32" s="616"/>
      <c r="E32" s="617"/>
      <c r="F32" s="603" t="s">
        <v>64</v>
      </c>
      <c r="G32" s="604"/>
      <c r="H32" s="603" t="s">
        <v>64</v>
      </c>
      <c r="I32" s="604"/>
      <c r="J32" s="603" t="s">
        <v>64</v>
      </c>
      <c r="K32" s="604"/>
      <c r="L32" s="603" t="s">
        <v>64</v>
      </c>
      <c r="M32" s="604"/>
      <c r="N32" s="603" t="s">
        <v>64</v>
      </c>
      <c r="O32" s="604"/>
      <c r="P32" s="603" t="s">
        <v>64</v>
      </c>
      <c r="Q32" s="604"/>
      <c r="R32" s="603" t="s">
        <v>64</v>
      </c>
      <c r="S32" s="604"/>
      <c r="T32" s="603" t="s">
        <v>64</v>
      </c>
      <c r="U32" s="604"/>
      <c r="V32" s="603" t="s">
        <v>64</v>
      </c>
      <c r="W32" s="604"/>
      <c r="X32" s="603" t="s">
        <v>64</v>
      </c>
      <c r="Y32" s="604"/>
      <c r="Z32" s="603" t="s">
        <v>64</v>
      </c>
      <c r="AA32" s="604"/>
      <c r="AB32" s="603" t="s">
        <v>64</v>
      </c>
      <c r="AC32" s="604"/>
      <c r="AD32" s="603" t="s">
        <v>64</v>
      </c>
      <c r="AE32" s="604"/>
      <c r="AF32" s="603" t="s">
        <v>64</v>
      </c>
      <c r="AG32" s="604"/>
      <c r="AH32" s="603" t="s">
        <v>64</v>
      </c>
      <c r="AI32" s="604"/>
      <c r="AJ32" s="603" t="s">
        <v>64</v>
      </c>
      <c r="AK32" s="604"/>
      <c r="AL32" s="603" t="s">
        <v>64</v>
      </c>
      <c r="AM32" s="604"/>
      <c r="AN32" s="603" t="s">
        <v>64</v>
      </c>
      <c r="AO32" s="604"/>
      <c r="AP32" s="603" t="s">
        <v>64</v>
      </c>
      <c r="AQ32" s="604"/>
      <c r="AR32" s="603" t="s">
        <v>64</v>
      </c>
      <c r="AS32" s="604"/>
      <c r="AT32" s="603" t="s">
        <v>64</v>
      </c>
      <c r="AU32" s="604"/>
      <c r="AV32" s="603" t="s">
        <v>64</v>
      </c>
      <c r="AW32" s="604"/>
      <c r="AX32" s="603" t="s">
        <v>64</v>
      </c>
      <c r="AY32" s="604"/>
      <c r="AZ32" s="603" t="s">
        <v>64</v>
      </c>
      <c r="BA32" s="604"/>
      <c r="BB32" s="603" t="s">
        <v>64</v>
      </c>
      <c r="BC32" s="604"/>
      <c r="BD32" s="603" t="s">
        <v>64</v>
      </c>
      <c r="BE32" s="604"/>
    </row>
    <row r="33" spans="1:57" s="157" customFormat="1" ht="15" customHeight="1" x14ac:dyDescent="0.35">
      <c r="A33" s="148" t="s">
        <v>69</v>
      </c>
      <c r="B33" s="581" t="s">
        <v>202</v>
      </c>
      <c r="C33" s="581"/>
      <c r="D33" s="581"/>
      <c r="E33" s="582"/>
      <c r="F33" s="158"/>
      <c r="G33" s="159"/>
      <c r="H33" s="160"/>
      <c r="I33" s="161"/>
      <c r="J33" s="158"/>
      <c r="K33" s="159"/>
      <c r="L33" s="160"/>
      <c r="M33" s="161"/>
      <c r="N33" s="158"/>
      <c r="O33" s="159"/>
      <c r="P33" s="160"/>
      <c r="Q33" s="161"/>
      <c r="R33" s="158"/>
      <c r="S33" s="159"/>
      <c r="T33" s="160"/>
      <c r="U33" s="161"/>
      <c r="V33" s="158"/>
      <c r="W33" s="159"/>
      <c r="X33" s="160"/>
      <c r="Y33" s="161"/>
      <c r="Z33" s="158"/>
      <c r="AA33" s="159"/>
      <c r="AB33" s="160"/>
      <c r="AC33" s="161"/>
      <c r="AD33" s="158"/>
      <c r="AE33" s="159"/>
      <c r="AF33" s="160"/>
      <c r="AG33" s="161"/>
      <c r="AH33" s="158"/>
      <c r="AI33" s="159"/>
      <c r="AJ33" s="160"/>
      <c r="AK33" s="161"/>
      <c r="AL33" s="158"/>
      <c r="AM33" s="159"/>
      <c r="AN33" s="160"/>
      <c r="AO33" s="162"/>
      <c r="AP33" s="158"/>
      <c r="AQ33" s="159"/>
      <c r="AR33" s="160"/>
      <c r="AS33" s="162"/>
      <c r="AT33" s="158"/>
      <c r="AU33" s="163"/>
      <c r="AV33" s="160"/>
      <c r="AW33" s="161"/>
      <c r="AX33" s="158"/>
      <c r="AY33" s="159"/>
      <c r="AZ33" s="160"/>
      <c r="BA33" s="161"/>
      <c r="BB33" s="294">
        <f>SUM(F33+J33+N33+R33+V33+Z33+AD33+AH33+AL33+AP33+AT33+AX33)</f>
        <v>0</v>
      </c>
      <c r="BC33" s="296">
        <f>SUM(G33+K33+O33+S33+W33+AA33+AE33+AI33+AM33+AQ33+AU33+AY33)</f>
        <v>0</v>
      </c>
      <c r="BD33" s="297">
        <f>SUM(H33+L33+P33+T33+X33+AB33+AF33+AJ33+AN33+AR33+AV33+AZ33)</f>
        <v>0</v>
      </c>
      <c r="BE33" s="298">
        <f t="shared" ref="BE33:BE50" si="42">SUM(I33+M33+Q33+U33+Y33+AC33+AG33+AK33+AO33+AS33+AW33+BA33)</f>
        <v>0</v>
      </c>
    </row>
    <row r="34" spans="1:57" s="157" customFormat="1" ht="15" customHeight="1" x14ac:dyDescent="0.35">
      <c r="A34" s="148" t="s">
        <v>70</v>
      </c>
      <c r="B34" s="581" t="s">
        <v>198</v>
      </c>
      <c r="C34" s="581"/>
      <c r="D34" s="581"/>
      <c r="E34" s="582"/>
      <c r="F34" s="158"/>
      <c r="G34" s="159"/>
      <c r="H34" s="164"/>
      <c r="I34" s="165"/>
      <c r="J34" s="158"/>
      <c r="K34" s="159"/>
      <c r="L34" s="164"/>
      <c r="M34" s="165"/>
      <c r="N34" s="158"/>
      <c r="O34" s="159"/>
      <c r="P34" s="164"/>
      <c r="Q34" s="165"/>
      <c r="R34" s="158"/>
      <c r="S34" s="159"/>
      <c r="T34" s="164"/>
      <c r="U34" s="165"/>
      <c r="V34" s="158"/>
      <c r="W34" s="159"/>
      <c r="X34" s="164"/>
      <c r="Y34" s="165"/>
      <c r="Z34" s="158"/>
      <c r="AA34" s="159"/>
      <c r="AB34" s="164"/>
      <c r="AC34" s="165"/>
      <c r="AD34" s="158"/>
      <c r="AE34" s="159"/>
      <c r="AF34" s="164"/>
      <c r="AG34" s="165"/>
      <c r="AH34" s="158"/>
      <c r="AI34" s="159"/>
      <c r="AJ34" s="164"/>
      <c r="AK34" s="165"/>
      <c r="AL34" s="158"/>
      <c r="AM34" s="159"/>
      <c r="AN34" s="164"/>
      <c r="AO34" s="166"/>
      <c r="AP34" s="158"/>
      <c r="AQ34" s="159"/>
      <c r="AR34" s="164"/>
      <c r="AS34" s="166"/>
      <c r="AT34" s="158"/>
      <c r="AU34" s="163"/>
      <c r="AV34" s="164"/>
      <c r="AW34" s="165"/>
      <c r="AX34" s="158"/>
      <c r="AY34" s="159"/>
      <c r="AZ34" s="164"/>
      <c r="BA34" s="165"/>
      <c r="BB34" s="294">
        <f t="shared" ref="BB34:BB48" si="43">SUM(F34+J34+N34+R34+V34+Z34+AD34+AH34+AL34+AP34+AT34+AX34)</f>
        <v>0</v>
      </c>
      <c r="BC34" s="296">
        <f t="shared" ref="BC34:BC49" si="44">SUM(G34+K34+O34+S34+W34+AA34+AE34+AI34+AM34+AQ34+AU34+AY34)</f>
        <v>0</v>
      </c>
      <c r="BD34" s="297">
        <f t="shared" ref="BD34:BD50" si="45">SUM(H34+L34+P34+T34+X34+AB34+AF34+AJ34+AN34+AR34+AV34+AZ34)</f>
        <v>0</v>
      </c>
      <c r="BE34" s="298">
        <f t="shared" si="42"/>
        <v>0</v>
      </c>
    </row>
    <row r="35" spans="1:57" s="157" customFormat="1" ht="15" customHeight="1" x14ac:dyDescent="0.35">
      <c r="A35" s="148" t="s">
        <v>71</v>
      </c>
      <c r="B35" s="581" t="s">
        <v>218</v>
      </c>
      <c r="C35" s="581"/>
      <c r="D35" s="581"/>
      <c r="E35" s="582"/>
      <c r="F35" s="158"/>
      <c r="G35" s="159"/>
      <c r="H35" s="164"/>
      <c r="I35" s="165"/>
      <c r="J35" s="158"/>
      <c r="K35" s="159"/>
      <c r="L35" s="164"/>
      <c r="M35" s="165"/>
      <c r="N35" s="168"/>
      <c r="O35" s="159"/>
      <c r="P35" s="168"/>
      <c r="Q35" s="165"/>
      <c r="R35" s="158"/>
      <c r="S35" s="159"/>
      <c r="T35" s="164"/>
      <c r="U35" s="165"/>
      <c r="V35" s="158"/>
      <c r="W35" s="159"/>
      <c r="X35" s="164"/>
      <c r="Y35" s="165"/>
      <c r="Z35" s="158"/>
      <c r="AA35" s="159"/>
      <c r="AB35" s="164"/>
      <c r="AC35" s="165"/>
      <c r="AD35" s="158"/>
      <c r="AE35" s="159"/>
      <c r="AF35" s="164"/>
      <c r="AG35" s="165"/>
      <c r="AH35" s="158"/>
      <c r="AI35" s="159"/>
      <c r="AJ35" s="164"/>
      <c r="AK35" s="165"/>
      <c r="AL35" s="158"/>
      <c r="AM35" s="159"/>
      <c r="AN35" s="164"/>
      <c r="AO35" s="166"/>
      <c r="AP35" s="158"/>
      <c r="AQ35" s="159"/>
      <c r="AR35" s="164"/>
      <c r="AS35" s="166"/>
      <c r="AT35" s="158"/>
      <c r="AU35" s="163"/>
      <c r="AV35" s="164"/>
      <c r="AW35" s="165"/>
      <c r="AX35" s="158"/>
      <c r="AY35" s="159"/>
      <c r="AZ35" s="164"/>
      <c r="BA35" s="165"/>
      <c r="BB35" s="294">
        <f t="shared" si="43"/>
        <v>0</v>
      </c>
      <c r="BC35" s="296">
        <f t="shared" si="44"/>
        <v>0</v>
      </c>
      <c r="BD35" s="297">
        <f t="shared" si="45"/>
        <v>0</v>
      </c>
      <c r="BE35" s="298">
        <f t="shared" si="42"/>
        <v>0</v>
      </c>
    </row>
    <row r="36" spans="1:57" s="157" customFormat="1" ht="15" customHeight="1" x14ac:dyDescent="0.35">
      <c r="A36" s="148" t="s">
        <v>72</v>
      </c>
      <c r="B36" s="581" t="s">
        <v>201</v>
      </c>
      <c r="C36" s="581"/>
      <c r="D36" s="581"/>
      <c r="E36" s="582"/>
      <c r="F36" s="158"/>
      <c r="G36" s="159"/>
      <c r="H36" s="164"/>
      <c r="I36" s="165"/>
      <c r="J36" s="158"/>
      <c r="K36" s="159"/>
      <c r="L36" s="164"/>
      <c r="M36" s="165"/>
      <c r="N36" s="158"/>
      <c r="O36" s="159"/>
      <c r="P36" s="164"/>
      <c r="Q36" s="165"/>
      <c r="R36" s="158"/>
      <c r="S36" s="159"/>
      <c r="T36" s="164"/>
      <c r="U36" s="165"/>
      <c r="V36" s="158"/>
      <c r="W36" s="159"/>
      <c r="X36" s="164"/>
      <c r="Y36" s="165"/>
      <c r="Z36" s="158"/>
      <c r="AA36" s="159"/>
      <c r="AB36" s="164"/>
      <c r="AC36" s="165"/>
      <c r="AD36" s="158"/>
      <c r="AE36" s="159"/>
      <c r="AF36" s="164"/>
      <c r="AG36" s="165"/>
      <c r="AH36" s="158"/>
      <c r="AI36" s="159"/>
      <c r="AJ36" s="164"/>
      <c r="AK36" s="165"/>
      <c r="AL36" s="158"/>
      <c r="AM36" s="159"/>
      <c r="AN36" s="164"/>
      <c r="AO36" s="166"/>
      <c r="AP36" s="158"/>
      <c r="AQ36" s="159"/>
      <c r="AR36" s="164"/>
      <c r="AS36" s="166"/>
      <c r="AT36" s="158"/>
      <c r="AU36" s="163"/>
      <c r="AV36" s="164"/>
      <c r="AW36" s="165"/>
      <c r="AX36" s="158"/>
      <c r="AY36" s="159"/>
      <c r="AZ36" s="164"/>
      <c r="BA36" s="165"/>
      <c r="BB36" s="294">
        <f t="shared" si="43"/>
        <v>0</v>
      </c>
      <c r="BC36" s="296">
        <f t="shared" si="44"/>
        <v>0</v>
      </c>
      <c r="BD36" s="297">
        <f t="shared" si="45"/>
        <v>0</v>
      </c>
      <c r="BE36" s="298">
        <f t="shared" si="42"/>
        <v>0</v>
      </c>
    </row>
    <row r="37" spans="1:57" s="157" customFormat="1" ht="15" customHeight="1" x14ac:dyDescent="0.35">
      <c r="A37" s="148" t="s">
        <v>73</v>
      </c>
      <c r="B37" s="581" t="s">
        <v>219</v>
      </c>
      <c r="C37" s="581"/>
      <c r="D37" s="581"/>
      <c r="E37" s="582"/>
      <c r="F37" s="158"/>
      <c r="G37" s="159"/>
      <c r="H37" s="164"/>
      <c r="I37" s="165"/>
      <c r="J37" s="158"/>
      <c r="K37" s="159"/>
      <c r="L37" s="164"/>
      <c r="M37" s="165"/>
      <c r="N37" s="158"/>
      <c r="O37" s="159"/>
      <c r="P37" s="164"/>
      <c r="Q37" s="165"/>
      <c r="R37" s="158"/>
      <c r="S37" s="159"/>
      <c r="T37" s="164"/>
      <c r="U37" s="165"/>
      <c r="V37" s="158"/>
      <c r="W37" s="159"/>
      <c r="X37" s="164"/>
      <c r="Y37" s="165"/>
      <c r="Z37" s="158"/>
      <c r="AA37" s="159"/>
      <c r="AB37" s="164"/>
      <c r="AC37" s="165"/>
      <c r="AD37" s="158"/>
      <c r="AE37" s="159"/>
      <c r="AF37" s="164"/>
      <c r="AG37" s="165"/>
      <c r="AH37" s="158"/>
      <c r="AI37" s="159"/>
      <c r="AJ37" s="164"/>
      <c r="AK37" s="165"/>
      <c r="AL37" s="158"/>
      <c r="AM37" s="159"/>
      <c r="AN37" s="164"/>
      <c r="AO37" s="166"/>
      <c r="AP37" s="158"/>
      <c r="AQ37" s="159"/>
      <c r="AR37" s="164"/>
      <c r="AS37" s="166"/>
      <c r="AT37" s="158"/>
      <c r="AU37" s="163"/>
      <c r="AV37" s="164"/>
      <c r="AW37" s="165"/>
      <c r="AX37" s="158"/>
      <c r="AY37" s="159"/>
      <c r="AZ37" s="164"/>
      <c r="BA37" s="165"/>
      <c r="BB37" s="294">
        <f t="shared" si="43"/>
        <v>0</v>
      </c>
      <c r="BC37" s="296">
        <f t="shared" si="44"/>
        <v>0</v>
      </c>
      <c r="BD37" s="297">
        <f t="shared" si="45"/>
        <v>0</v>
      </c>
      <c r="BE37" s="298">
        <f t="shared" si="42"/>
        <v>0</v>
      </c>
    </row>
    <row r="38" spans="1:57" s="157" customFormat="1" ht="30" customHeight="1" x14ac:dyDescent="0.35">
      <c r="A38" s="148" t="s">
        <v>74</v>
      </c>
      <c r="B38" s="611" t="s">
        <v>220</v>
      </c>
      <c r="C38" s="612"/>
      <c r="D38" s="612"/>
      <c r="E38" s="613"/>
      <c r="F38" s="247"/>
      <c r="G38" s="248"/>
      <c r="H38" s="290"/>
      <c r="I38" s="291"/>
      <c r="J38" s="247"/>
      <c r="K38" s="248"/>
      <c r="L38" s="290"/>
      <c r="M38" s="291"/>
      <c r="N38" s="247"/>
      <c r="O38" s="248"/>
      <c r="P38" s="290"/>
      <c r="Q38" s="291"/>
      <c r="R38" s="247"/>
      <c r="S38" s="248"/>
      <c r="T38" s="290"/>
      <c r="U38" s="291"/>
      <c r="V38" s="247"/>
      <c r="W38" s="248"/>
      <c r="X38" s="290"/>
      <c r="Y38" s="291"/>
      <c r="Z38" s="247"/>
      <c r="AA38" s="248"/>
      <c r="AB38" s="290"/>
      <c r="AC38" s="291"/>
      <c r="AD38" s="247"/>
      <c r="AE38" s="248"/>
      <c r="AF38" s="290"/>
      <c r="AG38" s="291"/>
      <c r="AH38" s="247"/>
      <c r="AI38" s="248"/>
      <c r="AJ38" s="290"/>
      <c r="AK38" s="291"/>
      <c r="AL38" s="247"/>
      <c r="AM38" s="248"/>
      <c r="AN38" s="290"/>
      <c r="AO38" s="292"/>
      <c r="AP38" s="247"/>
      <c r="AQ38" s="248"/>
      <c r="AR38" s="290"/>
      <c r="AS38" s="292"/>
      <c r="AT38" s="168"/>
      <c r="AU38" s="163"/>
      <c r="AV38" s="168"/>
      <c r="AW38" s="165"/>
      <c r="AX38" s="247"/>
      <c r="AY38" s="248"/>
      <c r="AZ38" s="290"/>
      <c r="BA38" s="291"/>
      <c r="BB38" s="294">
        <f t="shared" si="43"/>
        <v>0</v>
      </c>
      <c r="BC38" s="296">
        <f t="shared" si="44"/>
        <v>0</v>
      </c>
      <c r="BD38" s="297">
        <f t="shared" si="45"/>
        <v>0</v>
      </c>
      <c r="BE38" s="298">
        <f t="shared" si="42"/>
        <v>0</v>
      </c>
    </row>
    <row r="39" spans="1:57" s="157" customFormat="1" ht="15" customHeight="1" x14ac:dyDescent="0.35">
      <c r="A39" s="148" t="s">
        <v>75</v>
      </c>
      <c r="B39" s="581" t="s">
        <v>162</v>
      </c>
      <c r="C39" s="581"/>
      <c r="D39" s="581"/>
      <c r="E39" s="582"/>
      <c r="F39" s="158"/>
      <c r="G39" s="159"/>
      <c r="H39" s="164"/>
      <c r="I39" s="165"/>
      <c r="J39" s="158"/>
      <c r="K39" s="159"/>
      <c r="L39" s="164"/>
      <c r="M39" s="165"/>
      <c r="N39" s="158"/>
      <c r="O39" s="159"/>
      <c r="P39" s="164"/>
      <c r="Q39" s="165"/>
      <c r="R39" s="158"/>
      <c r="S39" s="159"/>
      <c r="T39" s="164"/>
      <c r="U39" s="165"/>
      <c r="V39" s="158"/>
      <c r="W39" s="159"/>
      <c r="X39" s="164"/>
      <c r="Y39" s="165"/>
      <c r="Z39" s="158"/>
      <c r="AA39" s="159"/>
      <c r="AB39" s="164"/>
      <c r="AC39" s="165"/>
      <c r="AD39" s="158"/>
      <c r="AE39" s="159"/>
      <c r="AF39" s="164"/>
      <c r="AG39" s="165"/>
      <c r="AH39" s="158"/>
      <c r="AI39" s="159"/>
      <c r="AJ39" s="164"/>
      <c r="AK39" s="165"/>
      <c r="AL39" s="158"/>
      <c r="AM39" s="159"/>
      <c r="AN39" s="164"/>
      <c r="AO39" s="166"/>
      <c r="AP39" s="158"/>
      <c r="AQ39" s="159"/>
      <c r="AR39" s="164"/>
      <c r="AS39" s="166"/>
      <c r="AT39" s="158"/>
      <c r="AU39" s="159"/>
      <c r="AV39" s="164"/>
      <c r="AW39" s="165"/>
      <c r="AX39" s="158"/>
      <c r="AY39" s="159"/>
      <c r="AZ39" s="164"/>
      <c r="BA39" s="165"/>
      <c r="BB39" s="294">
        <f t="shared" si="43"/>
        <v>0</v>
      </c>
      <c r="BC39" s="296">
        <f t="shared" si="44"/>
        <v>0</v>
      </c>
      <c r="BD39" s="297">
        <f t="shared" si="45"/>
        <v>0</v>
      </c>
      <c r="BE39" s="298">
        <f t="shared" si="42"/>
        <v>0</v>
      </c>
    </row>
    <row r="40" spans="1:57" s="157" customFormat="1" ht="15" customHeight="1" x14ac:dyDescent="0.35">
      <c r="A40" s="148" t="s">
        <v>76</v>
      </c>
      <c r="B40" s="581" t="s">
        <v>65</v>
      </c>
      <c r="C40" s="581"/>
      <c r="D40" s="581"/>
      <c r="E40" s="582"/>
      <c r="F40" s="158"/>
      <c r="G40" s="159"/>
      <c r="H40" s="164"/>
      <c r="I40" s="165"/>
      <c r="J40" s="158"/>
      <c r="K40" s="159"/>
      <c r="L40" s="164"/>
      <c r="M40" s="165"/>
      <c r="N40" s="158"/>
      <c r="O40" s="159"/>
      <c r="P40" s="164"/>
      <c r="Q40" s="165"/>
      <c r="R40" s="158"/>
      <c r="S40" s="159"/>
      <c r="T40" s="164"/>
      <c r="U40" s="165"/>
      <c r="V40" s="158"/>
      <c r="W40" s="159"/>
      <c r="X40" s="164"/>
      <c r="Y40" s="165"/>
      <c r="Z40" s="158"/>
      <c r="AA40" s="159"/>
      <c r="AB40" s="164"/>
      <c r="AC40" s="165"/>
      <c r="AD40" s="158"/>
      <c r="AE40" s="159"/>
      <c r="AF40" s="164"/>
      <c r="AG40" s="165"/>
      <c r="AH40" s="158"/>
      <c r="AI40" s="159"/>
      <c r="AJ40" s="164"/>
      <c r="AK40" s="165"/>
      <c r="AL40" s="158"/>
      <c r="AM40" s="159"/>
      <c r="AN40" s="164"/>
      <c r="AO40" s="166"/>
      <c r="AP40" s="158"/>
      <c r="AQ40" s="159"/>
      <c r="AR40" s="164"/>
      <c r="AS40" s="166"/>
      <c r="AT40" s="158"/>
      <c r="AU40" s="159"/>
      <c r="AV40" s="164"/>
      <c r="AW40" s="165"/>
      <c r="AX40" s="158"/>
      <c r="AY40" s="159"/>
      <c r="AZ40" s="164"/>
      <c r="BA40" s="165"/>
      <c r="BB40" s="294">
        <f t="shared" si="43"/>
        <v>0</v>
      </c>
      <c r="BC40" s="296">
        <f t="shared" si="44"/>
        <v>0</v>
      </c>
      <c r="BD40" s="297">
        <f t="shared" si="45"/>
        <v>0</v>
      </c>
      <c r="BE40" s="298">
        <f t="shared" si="42"/>
        <v>0</v>
      </c>
    </row>
    <row r="41" spans="1:57" s="157" customFormat="1" ht="15" customHeight="1" x14ac:dyDescent="0.35">
      <c r="A41" s="148" t="s">
        <v>80</v>
      </c>
      <c r="B41" s="581" t="s">
        <v>67</v>
      </c>
      <c r="C41" s="581"/>
      <c r="D41" s="581"/>
      <c r="E41" s="582"/>
      <c r="F41" s="158"/>
      <c r="G41" s="159"/>
      <c r="H41" s="164"/>
      <c r="I41" s="165"/>
      <c r="J41" s="158"/>
      <c r="K41" s="159"/>
      <c r="L41" s="164"/>
      <c r="M41" s="165"/>
      <c r="N41" s="158"/>
      <c r="O41" s="159"/>
      <c r="P41" s="164"/>
      <c r="Q41" s="165"/>
      <c r="R41" s="158"/>
      <c r="S41" s="159"/>
      <c r="T41" s="164"/>
      <c r="U41" s="165"/>
      <c r="V41" s="158"/>
      <c r="W41" s="159"/>
      <c r="X41" s="164"/>
      <c r="Y41" s="165"/>
      <c r="Z41" s="158"/>
      <c r="AA41" s="159"/>
      <c r="AB41" s="164"/>
      <c r="AC41" s="165"/>
      <c r="AD41" s="158"/>
      <c r="AE41" s="159"/>
      <c r="AF41" s="164"/>
      <c r="AG41" s="165"/>
      <c r="AH41" s="158"/>
      <c r="AI41" s="159"/>
      <c r="AJ41" s="164"/>
      <c r="AK41" s="165"/>
      <c r="AL41" s="158"/>
      <c r="AM41" s="169"/>
      <c r="AN41" s="164"/>
      <c r="AO41" s="166"/>
      <c r="AP41" s="158"/>
      <c r="AQ41" s="169"/>
      <c r="AR41" s="164"/>
      <c r="AS41" s="166"/>
      <c r="AT41" s="158"/>
      <c r="AU41" s="159"/>
      <c r="AV41" s="164"/>
      <c r="AW41" s="165"/>
      <c r="AX41" s="158"/>
      <c r="AY41" s="159"/>
      <c r="AZ41" s="164"/>
      <c r="BA41" s="165"/>
      <c r="BB41" s="294">
        <f t="shared" si="43"/>
        <v>0</v>
      </c>
      <c r="BC41" s="296">
        <f t="shared" si="44"/>
        <v>0</v>
      </c>
      <c r="BD41" s="297">
        <f t="shared" si="45"/>
        <v>0</v>
      </c>
      <c r="BE41" s="298">
        <f t="shared" si="42"/>
        <v>0</v>
      </c>
    </row>
    <row r="42" spans="1:57" s="157" customFormat="1" ht="15" customHeight="1" x14ac:dyDescent="0.35">
      <c r="A42" s="148" t="s">
        <v>81</v>
      </c>
      <c r="B42" s="581" t="s">
        <v>248</v>
      </c>
      <c r="C42" s="581"/>
      <c r="D42" s="581"/>
      <c r="E42" s="582"/>
      <c r="F42" s="158"/>
      <c r="G42" s="159"/>
      <c r="H42" s="164"/>
      <c r="I42" s="165"/>
      <c r="J42" s="158"/>
      <c r="K42" s="159"/>
      <c r="L42" s="164"/>
      <c r="M42" s="165"/>
      <c r="N42" s="158"/>
      <c r="O42" s="159"/>
      <c r="P42" s="164"/>
      <c r="Q42" s="165"/>
      <c r="R42" s="158"/>
      <c r="S42" s="159"/>
      <c r="T42" s="164"/>
      <c r="U42" s="165"/>
      <c r="V42" s="158"/>
      <c r="W42" s="159"/>
      <c r="X42" s="164"/>
      <c r="Y42" s="165"/>
      <c r="Z42" s="158"/>
      <c r="AA42" s="159"/>
      <c r="AB42" s="164"/>
      <c r="AC42" s="165"/>
      <c r="AD42" s="158"/>
      <c r="AE42" s="159"/>
      <c r="AF42" s="164"/>
      <c r="AG42" s="165"/>
      <c r="AH42" s="158"/>
      <c r="AI42" s="159"/>
      <c r="AJ42" s="164"/>
      <c r="AK42" s="165"/>
      <c r="AL42" s="158"/>
      <c r="AM42" s="159"/>
      <c r="AN42" s="164"/>
      <c r="AO42" s="166"/>
      <c r="AP42" s="158"/>
      <c r="AQ42" s="159"/>
      <c r="AR42" s="164"/>
      <c r="AS42" s="166"/>
      <c r="AT42" s="158"/>
      <c r="AU42" s="159"/>
      <c r="AV42" s="164"/>
      <c r="AW42" s="165"/>
      <c r="AX42" s="158"/>
      <c r="AY42" s="159"/>
      <c r="AZ42" s="164"/>
      <c r="BA42" s="165"/>
      <c r="BB42" s="294">
        <f t="shared" si="43"/>
        <v>0</v>
      </c>
      <c r="BC42" s="296">
        <f t="shared" si="44"/>
        <v>0</v>
      </c>
      <c r="BD42" s="297">
        <f t="shared" si="45"/>
        <v>0</v>
      </c>
      <c r="BE42" s="298">
        <f t="shared" si="42"/>
        <v>0</v>
      </c>
    </row>
    <row r="43" spans="1:57" s="157" customFormat="1" ht="15" customHeight="1" x14ac:dyDescent="0.35">
      <c r="A43" s="148" t="s">
        <v>84</v>
      </c>
      <c r="B43" s="581" t="s">
        <v>66</v>
      </c>
      <c r="C43" s="581"/>
      <c r="D43" s="581"/>
      <c r="E43" s="582"/>
      <c r="F43" s="158"/>
      <c r="G43" s="159"/>
      <c r="H43" s="164"/>
      <c r="I43" s="165"/>
      <c r="J43" s="158"/>
      <c r="K43" s="159"/>
      <c r="L43" s="164"/>
      <c r="M43" s="165"/>
      <c r="N43" s="158"/>
      <c r="O43" s="159"/>
      <c r="P43" s="164"/>
      <c r="Q43" s="165"/>
      <c r="R43" s="158"/>
      <c r="S43" s="159"/>
      <c r="T43" s="164"/>
      <c r="U43" s="165"/>
      <c r="V43" s="158"/>
      <c r="W43" s="159"/>
      <c r="X43" s="164"/>
      <c r="Y43" s="165"/>
      <c r="Z43" s="158"/>
      <c r="AA43" s="159"/>
      <c r="AB43" s="164"/>
      <c r="AC43" s="165"/>
      <c r="AD43" s="158"/>
      <c r="AE43" s="159"/>
      <c r="AF43" s="164"/>
      <c r="AG43" s="165"/>
      <c r="AH43" s="158"/>
      <c r="AI43" s="159"/>
      <c r="AJ43" s="164"/>
      <c r="AK43" s="165"/>
      <c r="AL43" s="158"/>
      <c r="AM43" s="159"/>
      <c r="AN43" s="164"/>
      <c r="AO43" s="166"/>
      <c r="AP43" s="158"/>
      <c r="AQ43" s="159"/>
      <c r="AR43" s="164"/>
      <c r="AS43" s="166"/>
      <c r="AT43" s="158"/>
      <c r="AU43" s="159"/>
      <c r="AV43" s="164"/>
      <c r="AW43" s="165"/>
      <c r="AX43" s="158"/>
      <c r="AY43" s="159"/>
      <c r="AZ43" s="164"/>
      <c r="BA43" s="165"/>
      <c r="BB43" s="294">
        <f t="shared" si="43"/>
        <v>0</v>
      </c>
      <c r="BC43" s="296">
        <f t="shared" si="44"/>
        <v>0</v>
      </c>
      <c r="BD43" s="297">
        <f t="shared" si="45"/>
        <v>0</v>
      </c>
      <c r="BE43" s="298">
        <f>SUM(I43+M43+Q43+U43+Y43+AC43+AG43+AK43+AO43+AS43+AW43+BA43)</f>
        <v>0</v>
      </c>
    </row>
    <row r="44" spans="1:57" s="157" customFormat="1" ht="15" customHeight="1" x14ac:dyDescent="0.35">
      <c r="A44" s="148" t="s">
        <v>85</v>
      </c>
      <c r="B44" s="581" t="s">
        <v>169</v>
      </c>
      <c r="C44" s="581"/>
      <c r="D44" s="581"/>
      <c r="E44" s="582"/>
      <c r="F44" s="158"/>
      <c r="G44" s="159"/>
      <c r="H44" s="164"/>
      <c r="I44" s="165"/>
      <c r="J44" s="158"/>
      <c r="K44" s="159"/>
      <c r="L44" s="164"/>
      <c r="M44" s="165"/>
      <c r="N44" s="158"/>
      <c r="O44" s="159"/>
      <c r="P44" s="164"/>
      <c r="Q44" s="165"/>
      <c r="R44" s="158"/>
      <c r="S44" s="159"/>
      <c r="T44" s="164"/>
      <c r="U44" s="165"/>
      <c r="V44" s="158"/>
      <c r="W44" s="159"/>
      <c r="X44" s="164"/>
      <c r="Y44" s="165"/>
      <c r="Z44" s="158"/>
      <c r="AA44" s="159"/>
      <c r="AB44" s="164"/>
      <c r="AC44" s="165"/>
      <c r="AD44" s="158"/>
      <c r="AE44" s="159"/>
      <c r="AF44" s="164"/>
      <c r="AG44" s="165"/>
      <c r="AH44" s="158"/>
      <c r="AI44" s="159"/>
      <c r="AJ44" s="164"/>
      <c r="AK44" s="165"/>
      <c r="AL44" s="158"/>
      <c r="AM44" s="159"/>
      <c r="AN44" s="164"/>
      <c r="AO44" s="166"/>
      <c r="AP44" s="158"/>
      <c r="AQ44" s="159"/>
      <c r="AR44" s="164"/>
      <c r="AS44" s="166"/>
      <c r="AT44" s="158"/>
      <c r="AU44" s="159"/>
      <c r="AV44" s="164"/>
      <c r="AW44" s="165"/>
      <c r="AX44" s="158"/>
      <c r="AY44" s="159"/>
      <c r="AZ44" s="164"/>
      <c r="BA44" s="165"/>
      <c r="BB44" s="294">
        <f t="shared" si="43"/>
        <v>0</v>
      </c>
      <c r="BC44" s="296">
        <f t="shared" si="44"/>
        <v>0</v>
      </c>
      <c r="BD44" s="297">
        <f t="shared" si="45"/>
        <v>0</v>
      </c>
      <c r="BE44" s="298">
        <f t="shared" si="42"/>
        <v>0</v>
      </c>
    </row>
    <row r="45" spans="1:57" s="157" customFormat="1" ht="15" customHeight="1" x14ac:dyDescent="0.35">
      <c r="A45" s="148" t="s">
        <v>86</v>
      </c>
      <c r="B45" s="581" t="s">
        <v>170</v>
      </c>
      <c r="C45" s="581"/>
      <c r="D45" s="581"/>
      <c r="E45" s="582"/>
      <c r="F45" s="158"/>
      <c r="G45" s="159"/>
      <c r="H45" s="164"/>
      <c r="I45" s="165"/>
      <c r="J45" s="158"/>
      <c r="K45" s="159"/>
      <c r="L45" s="164"/>
      <c r="M45" s="165"/>
      <c r="N45" s="158"/>
      <c r="O45" s="159"/>
      <c r="P45" s="164"/>
      <c r="Q45" s="165"/>
      <c r="R45" s="158"/>
      <c r="S45" s="159"/>
      <c r="T45" s="164"/>
      <c r="U45" s="165"/>
      <c r="V45" s="158"/>
      <c r="W45" s="159"/>
      <c r="X45" s="164"/>
      <c r="Y45" s="165"/>
      <c r="Z45" s="158"/>
      <c r="AA45" s="159"/>
      <c r="AB45" s="164"/>
      <c r="AC45" s="165"/>
      <c r="AD45" s="158"/>
      <c r="AE45" s="159"/>
      <c r="AF45" s="164"/>
      <c r="AG45" s="165"/>
      <c r="AH45" s="158"/>
      <c r="AI45" s="159"/>
      <c r="AJ45" s="164"/>
      <c r="AK45" s="165"/>
      <c r="AL45" s="158"/>
      <c r="AM45" s="159"/>
      <c r="AN45" s="164"/>
      <c r="AO45" s="166"/>
      <c r="AP45" s="158"/>
      <c r="AQ45" s="159"/>
      <c r="AR45" s="164"/>
      <c r="AS45" s="166"/>
      <c r="AT45" s="158"/>
      <c r="AU45" s="159"/>
      <c r="AV45" s="164"/>
      <c r="AW45" s="165"/>
      <c r="AX45" s="158"/>
      <c r="AY45" s="159"/>
      <c r="AZ45" s="164"/>
      <c r="BA45" s="165"/>
      <c r="BB45" s="294">
        <f>SUM(F45+J45+N45+R45+V45+Z45+AD45+AH45+AL45+AP45+AT45+AX45)</f>
        <v>0</v>
      </c>
      <c r="BC45" s="296">
        <f>SUM(G45+K45+O45+S45+W45+AA45+AE45+AI45+AM45+AQ45+AU45+AY45)</f>
        <v>0</v>
      </c>
      <c r="BD45" s="297">
        <f t="shared" si="45"/>
        <v>0</v>
      </c>
      <c r="BE45" s="298">
        <f t="shared" si="42"/>
        <v>0</v>
      </c>
    </row>
    <row r="46" spans="1:57" s="157" customFormat="1" ht="15" customHeight="1" x14ac:dyDescent="0.35">
      <c r="A46" s="148" t="s">
        <v>87</v>
      </c>
      <c r="B46" s="581" t="s">
        <v>79</v>
      </c>
      <c r="C46" s="581"/>
      <c r="D46" s="581"/>
      <c r="E46" s="582"/>
      <c r="F46" s="158"/>
      <c r="G46" s="159"/>
      <c r="H46" s="164"/>
      <c r="I46" s="165"/>
      <c r="J46" s="158"/>
      <c r="K46" s="159"/>
      <c r="L46" s="164"/>
      <c r="M46" s="165"/>
      <c r="N46" s="158"/>
      <c r="O46" s="159"/>
      <c r="P46" s="164"/>
      <c r="Q46" s="165"/>
      <c r="R46" s="158"/>
      <c r="S46" s="159"/>
      <c r="T46" s="164"/>
      <c r="U46" s="165"/>
      <c r="V46" s="158"/>
      <c r="W46" s="159"/>
      <c r="X46" s="164"/>
      <c r="Y46" s="165"/>
      <c r="Z46" s="158"/>
      <c r="AA46" s="159"/>
      <c r="AB46" s="164"/>
      <c r="AC46" s="165"/>
      <c r="AD46" s="158"/>
      <c r="AE46" s="159"/>
      <c r="AF46" s="164"/>
      <c r="AG46" s="165"/>
      <c r="AH46" s="158"/>
      <c r="AI46" s="159"/>
      <c r="AJ46" s="164"/>
      <c r="AK46" s="165"/>
      <c r="AL46" s="158"/>
      <c r="AM46" s="159"/>
      <c r="AN46" s="164"/>
      <c r="AO46" s="166"/>
      <c r="AP46" s="158"/>
      <c r="AQ46" s="159"/>
      <c r="AR46" s="164"/>
      <c r="AS46" s="166"/>
      <c r="AT46" s="158"/>
      <c r="AU46" s="159"/>
      <c r="AV46" s="164"/>
      <c r="AW46" s="165"/>
      <c r="AX46" s="158"/>
      <c r="AY46" s="159"/>
      <c r="AZ46" s="164"/>
      <c r="BA46" s="165"/>
      <c r="BB46" s="294">
        <f t="shared" si="43"/>
        <v>0</v>
      </c>
      <c r="BC46" s="296">
        <f t="shared" si="44"/>
        <v>0</v>
      </c>
      <c r="BD46" s="297">
        <f t="shared" si="45"/>
        <v>0</v>
      </c>
      <c r="BE46" s="298">
        <f t="shared" si="42"/>
        <v>0</v>
      </c>
    </row>
    <row r="47" spans="1:57" s="157" customFormat="1" ht="15" customHeight="1" x14ac:dyDescent="0.35">
      <c r="A47" s="148" t="s">
        <v>88</v>
      </c>
      <c r="B47" s="581" t="s">
        <v>68</v>
      </c>
      <c r="C47" s="581"/>
      <c r="D47" s="581"/>
      <c r="E47" s="582"/>
      <c r="F47" s="158"/>
      <c r="G47" s="159"/>
      <c r="H47" s="164"/>
      <c r="I47" s="165"/>
      <c r="J47" s="158"/>
      <c r="K47" s="159"/>
      <c r="L47" s="164"/>
      <c r="M47" s="165"/>
      <c r="N47" s="158"/>
      <c r="O47" s="159"/>
      <c r="P47" s="164"/>
      <c r="Q47" s="165"/>
      <c r="R47" s="158"/>
      <c r="S47" s="159"/>
      <c r="T47" s="164"/>
      <c r="U47" s="165"/>
      <c r="V47" s="158"/>
      <c r="W47" s="159"/>
      <c r="X47" s="164"/>
      <c r="Y47" s="165"/>
      <c r="Z47" s="158"/>
      <c r="AA47" s="159"/>
      <c r="AB47" s="164"/>
      <c r="AC47" s="165"/>
      <c r="AD47" s="158"/>
      <c r="AE47" s="159"/>
      <c r="AF47" s="164"/>
      <c r="AG47" s="165"/>
      <c r="AH47" s="158"/>
      <c r="AI47" s="159"/>
      <c r="AJ47" s="164"/>
      <c r="AK47" s="165"/>
      <c r="AL47" s="158"/>
      <c r="AM47" s="159"/>
      <c r="AN47" s="164"/>
      <c r="AO47" s="166"/>
      <c r="AP47" s="158"/>
      <c r="AQ47" s="159"/>
      <c r="AR47" s="164"/>
      <c r="AS47" s="166"/>
      <c r="AT47" s="158"/>
      <c r="AU47" s="159"/>
      <c r="AV47" s="164"/>
      <c r="AW47" s="165"/>
      <c r="AX47" s="158"/>
      <c r="AY47" s="159"/>
      <c r="AZ47" s="164"/>
      <c r="BA47" s="165"/>
      <c r="BB47" s="294">
        <f t="shared" si="43"/>
        <v>0</v>
      </c>
      <c r="BC47" s="296">
        <f t="shared" si="44"/>
        <v>0</v>
      </c>
      <c r="BD47" s="297">
        <f t="shared" si="45"/>
        <v>0</v>
      </c>
      <c r="BE47" s="298">
        <f t="shared" si="42"/>
        <v>0</v>
      </c>
    </row>
    <row r="48" spans="1:57" s="157" customFormat="1" ht="15" customHeight="1" x14ac:dyDescent="0.35">
      <c r="A48" s="148" t="s">
        <v>93</v>
      </c>
      <c r="B48" s="581" t="s">
        <v>247</v>
      </c>
      <c r="C48" s="581"/>
      <c r="D48" s="581"/>
      <c r="E48" s="582"/>
      <c r="F48" s="158"/>
      <c r="G48" s="159"/>
      <c r="H48" s="164"/>
      <c r="I48" s="165"/>
      <c r="J48" s="158"/>
      <c r="K48" s="159"/>
      <c r="L48" s="164"/>
      <c r="M48" s="165"/>
      <c r="N48" s="158"/>
      <c r="O48" s="159"/>
      <c r="P48" s="164"/>
      <c r="Q48" s="165"/>
      <c r="R48" s="158"/>
      <c r="S48" s="159"/>
      <c r="T48" s="164"/>
      <c r="U48" s="165"/>
      <c r="V48" s="158"/>
      <c r="W48" s="159"/>
      <c r="X48" s="164"/>
      <c r="Y48" s="165"/>
      <c r="Z48" s="158"/>
      <c r="AA48" s="159"/>
      <c r="AB48" s="164"/>
      <c r="AC48" s="165"/>
      <c r="AD48" s="158"/>
      <c r="AE48" s="159"/>
      <c r="AF48" s="164"/>
      <c r="AG48" s="165"/>
      <c r="AH48" s="158"/>
      <c r="AI48" s="159"/>
      <c r="AJ48" s="164"/>
      <c r="AK48" s="165"/>
      <c r="AL48" s="158"/>
      <c r="AM48" s="159"/>
      <c r="AN48" s="164"/>
      <c r="AO48" s="166"/>
      <c r="AP48" s="158"/>
      <c r="AQ48" s="159"/>
      <c r="AR48" s="164"/>
      <c r="AS48" s="166"/>
      <c r="AT48" s="158"/>
      <c r="AU48" s="159"/>
      <c r="AV48" s="164"/>
      <c r="AW48" s="165"/>
      <c r="AX48" s="158"/>
      <c r="AY48" s="159"/>
      <c r="AZ48" s="164"/>
      <c r="BA48" s="165"/>
      <c r="BB48" s="294">
        <f t="shared" si="43"/>
        <v>0</v>
      </c>
      <c r="BC48" s="296">
        <f t="shared" si="44"/>
        <v>0</v>
      </c>
      <c r="BD48" s="297">
        <f t="shared" si="45"/>
        <v>0</v>
      </c>
      <c r="BE48" s="298">
        <f t="shared" si="42"/>
        <v>0</v>
      </c>
    </row>
    <row r="49" spans="1:57" s="157" customFormat="1" ht="15" customHeight="1" x14ac:dyDescent="0.35">
      <c r="A49" s="148" t="s">
        <v>94</v>
      </c>
      <c r="B49" s="148" t="s">
        <v>83</v>
      </c>
      <c r="C49" s="148"/>
      <c r="D49" s="148"/>
      <c r="E49" s="149"/>
      <c r="F49" s="158"/>
      <c r="G49" s="159"/>
      <c r="H49" s="164"/>
      <c r="I49" s="165"/>
      <c r="J49" s="158"/>
      <c r="K49" s="159"/>
      <c r="L49" s="164"/>
      <c r="M49" s="165"/>
      <c r="N49" s="158"/>
      <c r="O49" s="159"/>
      <c r="P49" s="164"/>
      <c r="Q49" s="165"/>
      <c r="R49" s="158"/>
      <c r="S49" s="159"/>
      <c r="T49" s="164"/>
      <c r="U49" s="165"/>
      <c r="V49" s="158"/>
      <c r="W49" s="159"/>
      <c r="X49" s="164"/>
      <c r="Y49" s="165"/>
      <c r="Z49" s="158"/>
      <c r="AA49" s="159"/>
      <c r="AB49" s="164"/>
      <c r="AC49" s="165"/>
      <c r="AD49" s="158"/>
      <c r="AE49" s="159"/>
      <c r="AF49" s="164"/>
      <c r="AG49" s="165"/>
      <c r="AH49" s="158"/>
      <c r="AI49" s="159"/>
      <c r="AJ49" s="164"/>
      <c r="AK49" s="165"/>
      <c r="AL49" s="158"/>
      <c r="AM49" s="159"/>
      <c r="AN49" s="164"/>
      <c r="AO49" s="166"/>
      <c r="AP49" s="158"/>
      <c r="AQ49" s="159"/>
      <c r="AR49" s="164"/>
      <c r="AS49" s="166"/>
      <c r="AT49" s="158"/>
      <c r="AU49" s="159"/>
      <c r="AV49" s="164"/>
      <c r="AW49" s="165"/>
      <c r="AX49" s="158"/>
      <c r="AY49" s="159"/>
      <c r="AZ49" s="164"/>
      <c r="BA49" s="165"/>
      <c r="BB49" s="294">
        <f>SUM(F49+J49+N49+R49+V49+Z49+AD49+AH49+AL49+AP49+AT49+AX49)</f>
        <v>0</v>
      </c>
      <c r="BC49" s="296">
        <f t="shared" si="44"/>
        <v>0</v>
      </c>
      <c r="BD49" s="297">
        <f t="shared" si="45"/>
        <v>0</v>
      </c>
      <c r="BE49" s="298">
        <f t="shared" si="42"/>
        <v>0</v>
      </c>
    </row>
    <row r="50" spans="1:57" s="157" customFormat="1" ht="30" customHeight="1" x14ac:dyDescent="0.35">
      <c r="A50" s="148" t="s">
        <v>96</v>
      </c>
      <c r="B50" s="618" t="s">
        <v>236</v>
      </c>
      <c r="C50" s="619"/>
      <c r="D50" s="619"/>
      <c r="E50" s="620"/>
      <c r="F50" s="158"/>
      <c r="G50" s="159"/>
      <c r="H50" s="160"/>
      <c r="I50" s="161"/>
      <c r="J50" s="158"/>
      <c r="K50" s="159"/>
      <c r="L50" s="160"/>
      <c r="M50" s="161"/>
      <c r="N50" s="158"/>
      <c r="O50" s="159"/>
      <c r="P50" s="160"/>
      <c r="Q50" s="161"/>
      <c r="R50" s="158"/>
      <c r="S50" s="159"/>
      <c r="T50" s="160"/>
      <c r="U50" s="161"/>
      <c r="V50" s="158"/>
      <c r="W50" s="159"/>
      <c r="X50" s="160"/>
      <c r="Y50" s="161"/>
      <c r="Z50" s="158"/>
      <c r="AA50" s="159"/>
      <c r="AB50" s="160"/>
      <c r="AC50" s="161"/>
      <c r="AD50" s="158"/>
      <c r="AE50" s="159"/>
      <c r="AF50" s="160"/>
      <c r="AG50" s="161"/>
      <c r="AH50" s="158"/>
      <c r="AI50" s="159"/>
      <c r="AJ50" s="160"/>
      <c r="AK50" s="161"/>
      <c r="AL50" s="158"/>
      <c r="AM50" s="159"/>
      <c r="AN50" s="160"/>
      <c r="AO50" s="162"/>
      <c r="AP50" s="158"/>
      <c r="AQ50" s="159"/>
      <c r="AR50" s="160"/>
      <c r="AS50" s="162"/>
      <c r="AT50" s="158"/>
      <c r="AU50" s="159"/>
      <c r="AV50" s="160"/>
      <c r="AW50" s="161"/>
      <c r="AX50" s="158"/>
      <c r="AY50" s="159"/>
      <c r="AZ50" s="160"/>
      <c r="BA50" s="161"/>
      <c r="BB50" s="294">
        <f>SUM(F50+J50+N50+R50+V50+Z50+AD50+AH50+AL50+AP50+AT50+AX50)</f>
        <v>0</v>
      </c>
      <c r="BC50" s="296">
        <f>SUM(G50+K50+O50+S50+W50+AA50+AE50+AI50+AM50+AQ50+AU50+AY50)</f>
        <v>0</v>
      </c>
      <c r="BD50" s="297">
        <f t="shared" si="45"/>
        <v>0</v>
      </c>
      <c r="BE50" s="298">
        <f t="shared" si="42"/>
        <v>0</v>
      </c>
    </row>
    <row r="51" spans="1:57" s="221" customFormat="1" ht="15" customHeight="1" x14ac:dyDescent="0.35">
      <c r="A51" s="214"/>
      <c r="B51" s="635" t="s">
        <v>77</v>
      </c>
      <c r="C51" s="635"/>
      <c r="D51" s="635"/>
      <c r="E51" s="636"/>
      <c r="F51" s="234">
        <f>SUM(F33:F50)</f>
        <v>0</v>
      </c>
      <c r="G51" s="314">
        <f t="shared" ref="G51:BA51" si="46">SUM(G33:G50)</f>
        <v>0</v>
      </c>
      <c r="H51" s="220">
        <f t="shared" si="46"/>
        <v>0</v>
      </c>
      <c r="I51" s="216">
        <f t="shared" si="46"/>
        <v>0</v>
      </c>
      <c r="J51" s="215">
        <f t="shared" si="46"/>
        <v>0</v>
      </c>
      <c r="K51" s="216">
        <f t="shared" si="46"/>
        <v>0</v>
      </c>
      <c r="L51" s="215">
        <f t="shared" si="46"/>
        <v>0</v>
      </c>
      <c r="M51" s="216">
        <f>SUM(M33:M50)</f>
        <v>0</v>
      </c>
      <c r="N51" s="215">
        <f t="shared" si="46"/>
        <v>0</v>
      </c>
      <c r="O51" s="216">
        <f t="shared" si="46"/>
        <v>0</v>
      </c>
      <c r="P51" s="215">
        <f t="shared" si="46"/>
        <v>0</v>
      </c>
      <c r="Q51" s="216">
        <f t="shared" si="46"/>
        <v>0</v>
      </c>
      <c r="R51" s="215">
        <f t="shared" si="46"/>
        <v>0</v>
      </c>
      <c r="S51" s="216">
        <f t="shared" si="46"/>
        <v>0</v>
      </c>
      <c r="T51" s="215">
        <f t="shared" si="46"/>
        <v>0</v>
      </c>
      <c r="U51" s="216">
        <f t="shared" si="46"/>
        <v>0</v>
      </c>
      <c r="V51" s="215">
        <f t="shared" si="46"/>
        <v>0</v>
      </c>
      <c r="W51" s="216">
        <f t="shared" si="46"/>
        <v>0</v>
      </c>
      <c r="X51" s="215">
        <f t="shared" si="46"/>
        <v>0</v>
      </c>
      <c r="Y51" s="216">
        <f t="shared" si="46"/>
        <v>0</v>
      </c>
      <c r="Z51" s="215">
        <f t="shared" si="46"/>
        <v>0</v>
      </c>
      <c r="AA51" s="216">
        <f t="shared" si="46"/>
        <v>0</v>
      </c>
      <c r="AB51" s="215">
        <f t="shared" si="46"/>
        <v>0</v>
      </c>
      <c r="AC51" s="216">
        <f t="shared" si="46"/>
        <v>0</v>
      </c>
      <c r="AD51" s="215">
        <f t="shared" ref="AD51:AG51" si="47">SUM(AD33:AD50)</f>
        <v>0</v>
      </c>
      <c r="AE51" s="216">
        <f t="shared" si="47"/>
        <v>0</v>
      </c>
      <c r="AF51" s="215">
        <f t="shared" si="47"/>
        <v>0</v>
      </c>
      <c r="AG51" s="216">
        <f t="shared" si="47"/>
        <v>0</v>
      </c>
      <c r="AH51" s="215">
        <f t="shared" si="46"/>
        <v>0</v>
      </c>
      <c r="AI51" s="216">
        <f t="shared" si="46"/>
        <v>0</v>
      </c>
      <c r="AJ51" s="215">
        <f t="shared" si="46"/>
        <v>0</v>
      </c>
      <c r="AK51" s="216">
        <f t="shared" si="46"/>
        <v>0</v>
      </c>
      <c r="AL51" s="215">
        <f t="shared" si="46"/>
        <v>0</v>
      </c>
      <c r="AM51" s="216">
        <f t="shared" si="46"/>
        <v>0</v>
      </c>
      <c r="AN51" s="215">
        <f t="shared" si="46"/>
        <v>0</v>
      </c>
      <c r="AO51" s="217">
        <f t="shared" si="46"/>
        <v>0</v>
      </c>
      <c r="AP51" s="215">
        <f t="shared" ref="AP51:AS51" si="48">SUM(AP33:AP50)</f>
        <v>0</v>
      </c>
      <c r="AQ51" s="216">
        <f t="shared" si="48"/>
        <v>0</v>
      </c>
      <c r="AR51" s="215">
        <f t="shared" si="48"/>
        <v>0</v>
      </c>
      <c r="AS51" s="217">
        <f t="shared" si="48"/>
        <v>0</v>
      </c>
      <c r="AT51" s="216">
        <f t="shared" si="46"/>
        <v>0</v>
      </c>
      <c r="AU51" s="216">
        <f t="shared" si="46"/>
        <v>0</v>
      </c>
      <c r="AV51" s="215">
        <f t="shared" si="46"/>
        <v>0</v>
      </c>
      <c r="AW51" s="216">
        <f t="shared" si="46"/>
        <v>0</v>
      </c>
      <c r="AX51" s="215">
        <f t="shared" si="46"/>
        <v>0</v>
      </c>
      <c r="AY51" s="216">
        <f t="shared" si="46"/>
        <v>0</v>
      </c>
      <c r="AZ51" s="215">
        <f t="shared" si="46"/>
        <v>0</v>
      </c>
      <c r="BA51" s="216">
        <f t="shared" si="46"/>
        <v>0</v>
      </c>
      <c r="BB51" s="215">
        <f>SUM(BB33:BB50)</f>
        <v>0</v>
      </c>
      <c r="BC51" s="219">
        <f>SUM(BC33:BC50)</f>
        <v>0</v>
      </c>
      <c r="BD51" s="220">
        <f>SUM(BD33:BD50)</f>
        <v>0</v>
      </c>
      <c r="BE51" s="219">
        <f>SUM(BE33:BE50)</f>
        <v>0</v>
      </c>
    </row>
    <row r="52" spans="1:57" s="201" customFormat="1" ht="15" customHeight="1" x14ac:dyDescent="0.35">
      <c r="A52" s="200"/>
      <c r="B52" s="616" t="s">
        <v>78</v>
      </c>
      <c r="C52" s="616"/>
      <c r="D52" s="616"/>
      <c r="E52" s="617"/>
      <c r="F52" s="634" t="s">
        <v>78</v>
      </c>
      <c r="G52" s="604"/>
      <c r="H52" s="633" t="s">
        <v>78</v>
      </c>
      <c r="I52" s="604"/>
      <c r="J52" s="603" t="s">
        <v>78</v>
      </c>
      <c r="K52" s="604"/>
      <c r="L52" s="603" t="s">
        <v>78</v>
      </c>
      <c r="M52" s="604"/>
      <c r="N52" s="603" t="s">
        <v>78</v>
      </c>
      <c r="O52" s="604"/>
      <c r="P52" s="603" t="s">
        <v>78</v>
      </c>
      <c r="Q52" s="604"/>
      <c r="R52" s="603" t="s">
        <v>78</v>
      </c>
      <c r="S52" s="604"/>
      <c r="T52" s="603" t="s">
        <v>78</v>
      </c>
      <c r="U52" s="604"/>
      <c r="V52" s="603" t="s">
        <v>78</v>
      </c>
      <c r="W52" s="604"/>
      <c r="X52" s="603" t="s">
        <v>78</v>
      </c>
      <c r="Y52" s="604"/>
      <c r="Z52" s="603" t="s">
        <v>78</v>
      </c>
      <c r="AA52" s="604"/>
      <c r="AB52" s="603" t="s">
        <v>78</v>
      </c>
      <c r="AC52" s="604"/>
      <c r="AD52" s="603" t="s">
        <v>78</v>
      </c>
      <c r="AE52" s="604"/>
      <c r="AF52" s="603" t="s">
        <v>78</v>
      </c>
      <c r="AG52" s="604"/>
      <c r="AH52" s="603" t="s">
        <v>78</v>
      </c>
      <c r="AI52" s="604"/>
      <c r="AJ52" s="603" t="s">
        <v>78</v>
      </c>
      <c r="AK52" s="604"/>
      <c r="AL52" s="603" t="s">
        <v>78</v>
      </c>
      <c r="AM52" s="604"/>
      <c r="AN52" s="603" t="s">
        <v>78</v>
      </c>
      <c r="AO52" s="604"/>
      <c r="AP52" s="603" t="s">
        <v>78</v>
      </c>
      <c r="AQ52" s="604"/>
      <c r="AR52" s="603" t="s">
        <v>78</v>
      </c>
      <c r="AS52" s="604"/>
      <c r="AT52" s="603" t="s">
        <v>309</v>
      </c>
      <c r="AU52" s="604"/>
      <c r="AV52" s="603" t="s">
        <v>309</v>
      </c>
      <c r="AW52" s="604"/>
      <c r="AX52" s="603" t="s">
        <v>78</v>
      </c>
      <c r="AY52" s="604"/>
      <c r="AZ52" s="603" t="s">
        <v>78</v>
      </c>
      <c r="BA52" s="604"/>
      <c r="BB52" s="603" t="s">
        <v>78</v>
      </c>
      <c r="BC52" s="604"/>
      <c r="BD52" s="603" t="s">
        <v>78</v>
      </c>
      <c r="BE52" s="632"/>
    </row>
    <row r="53" spans="1:57" s="157" customFormat="1" ht="15" customHeight="1" x14ac:dyDescent="0.35">
      <c r="A53" s="148" t="s">
        <v>203</v>
      </c>
      <c r="B53" s="581" t="s">
        <v>82</v>
      </c>
      <c r="C53" s="581"/>
      <c r="D53" s="581"/>
      <c r="E53" s="582"/>
      <c r="F53" s="158"/>
      <c r="G53" s="159"/>
      <c r="H53" s="309"/>
      <c r="I53" s="161"/>
      <c r="J53" s="158"/>
      <c r="K53" s="159"/>
      <c r="L53" s="160"/>
      <c r="M53" s="161"/>
      <c r="N53" s="158"/>
      <c r="O53" s="159"/>
      <c r="P53" s="160"/>
      <c r="Q53" s="161"/>
      <c r="R53" s="158"/>
      <c r="S53" s="159"/>
      <c r="T53" s="160"/>
      <c r="U53" s="161"/>
      <c r="V53" s="158"/>
      <c r="W53" s="159"/>
      <c r="X53" s="160"/>
      <c r="Y53" s="161"/>
      <c r="Z53" s="158"/>
      <c r="AA53" s="159"/>
      <c r="AB53" s="160"/>
      <c r="AC53" s="161"/>
      <c r="AD53" s="158"/>
      <c r="AE53" s="159"/>
      <c r="AF53" s="160"/>
      <c r="AG53" s="161"/>
      <c r="AH53" s="158"/>
      <c r="AI53" s="159"/>
      <c r="AJ53" s="160"/>
      <c r="AK53" s="161"/>
      <c r="AL53" s="158"/>
      <c r="AM53" s="159"/>
      <c r="AN53" s="160"/>
      <c r="AO53" s="162"/>
      <c r="AP53" s="158"/>
      <c r="AQ53" s="159"/>
      <c r="AR53" s="160"/>
      <c r="AS53" s="162"/>
      <c r="AT53" s="158"/>
      <c r="AU53" s="159"/>
      <c r="AV53" s="160"/>
      <c r="AW53" s="161"/>
      <c r="AX53" s="158"/>
      <c r="AY53" s="159"/>
      <c r="AZ53" s="160"/>
      <c r="BA53" s="161"/>
      <c r="BB53" s="294">
        <f>SUM(F53+J53+N53+R53+V53+Z53+AD53+AH53+AL53+AP53+AT53+AX53)</f>
        <v>0</v>
      </c>
      <c r="BC53" s="296">
        <f t="shared" ref="BC53:BE61" si="49">SUM(G53+K53+O53+S53+W53+AA53+AE53+AI53+AM53+AQ53+AU53+AY53)</f>
        <v>0</v>
      </c>
      <c r="BD53" s="297">
        <f t="shared" si="49"/>
        <v>0</v>
      </c>
      <c r="BE53" s="298">
        <f t="shared" si="49"/>
        <v>0</v>
      </c>
    </row>
    <row r="54" spans="1:57" s="157" customFormat="1" ht="15" customHeight="1" x14ac:dyDescent="0.35">
      <c r="A54" s="148" t="s">
        <v>204</v>
      </c>
      <c r="B54" s="581" t="s">
        <v>199</v>
      </c>
      <c r="C54" s="581"/>
      <c r="D54" s="581"/>
      <c r="E54" s="582"/>
      <c r="F54" s="158"/>
      <c r="G54" s="159"/>
      <c r="H54" s="310"/>
      <c r="I54" s="165"/>
      <c r="J54" s="158"/>
      <c r="K54" s="159"/>
      <c r="L54" s="164"/>
      <c r="M54" s="165"/>
      <c r="N54" s="158"/>
      <c r="O54" s="159"/>
      <c r="P54" s="164"/>
      <c r="Q54" s="165"/>
      <c r="R54" s="158"/>
      <c r="S54" s="159"/>
      <c r="T54" s="164"/>
      <c r="U54" s="165"/>
      <c r="V54" s="158"/>
      <c r="W54" s="159"/>
      <c r="X54" s="164"/>
      <c r="Y54" s="165"/>
      <c r="Z54" s="158"/>
      <c r="AA54" s="159"/>
      <c r="AB54" s="164"/>
      <c r="AC54" s="165"/>
      <c r="AD54" s="158"/>
      <c r="AE54" s="159"/>
      <c r="AF54" s="164"/>
      <c r="AG54" s="165"/>
      <c r="AH54" s="158"/>
      <c r="AI54" s="159"/>
      <c r="AJ54" s="164"/>
      <c r="AK54" s="165"/>
      <c r="AL54" s="158"/>
      <c r="AM54" s="159"/>
      <c r="AN54" s="164"/>
      <c r="AO54" s="166"/>
      <c r="AP54" s="158"/>
      <c r="AQ54" s="159"/>
      <c r="AR54" s="164"/>
      <c r="AS54" s="166"/>
      <c r="AT54" s="158"/>
      <c r="AU54" s="159"/>
      <c r="AV54" s="164"/>
      <c r="AW54" s="165"/>
      <c r="AX54" s="158"/>
      <c r="AY54" s="159"/>
      <c r="AZ54" s="164"/>
      <c r="BA54" s="165"/>
      <c r="BB54" s="294">
        <f t="shared" ref="BB54:BB60" si="50">SUM(F54+J54+N54+R54+V54+Z54+AD54+AH54+AL54+AP54+AT54+AX54)</f>
        <v>0</v>
      </c>
      <c r="BC54" s="296">
        <f t="shared" si="49"/>
        <v>0</v>
      </c>
      <c r="BD54" s="297">
        <f t="shared" si="49"/>
        <v>0</v>
      </c>
      <c r="BE54" s="298">
        <f t="shared" si="49"/>
        <v>0</v>
      </c>
    </row>
    <row r="55" spans="1:57" s="157" customFormat="1" ht="15" customHeight="1" x14ac:dyDescent="0.35">
      <c r="A55" s="148" t="s">
        <v>205</v>
      </c>
      <c r="B55" s="581" t="s">
        <v>200</v>
      </c>
      <c r="C55" s="581"/>
      <c r="D55" s="581"/>
      <c r="E55" s="582"/>
      <c r="F55" s="158"/>
      <c r="G55" s="159"/>
      <c r="H55" s="310"/>
      <c r="I55" s="165"/>
      <c r="J55" s="158"/>
      <c r="K55" s="159"/>
      <c r="L55" s="164"/>
      <c r="M55" s="165"/>
      <c r="N55" s="158"/>
      <c r="O55" s="159"/>
      <c r="P55" s="164"/>
      <c r="Q55" s="165"/>
      <c r="R55" s="158"/>
      <c r="S55" s="159"/>
      <c r="T55" s="164"/>
      <c r="U55" s="165"/>
      <c r="V55" s="158"/>
      <c r="W55" s="159"/>
      <c r="X55" s="164"/>
      <c r="Y55" s="165"/>
      <c r="Z55" s="158"/>
      <c r="AA55" s="159"/>
      <c r="AB55" s="164"/>
      <c r="AC55" s="165"/>
      <c r="AD55" s="158"/>
      <c r="AE55" s="159"/>
      <c r="AF55" s="164"/>
      <c r="AG55" s="165"/>
      <c r="AH55" s="158"/>
      <c r="AI55" s="159"/>
      <c r="AJ55" s="164"/>
      <c r="AK55" s="165"/>
      <c r="AL55" s="158"/>
      <c r="AM55" s="159"/>
      <c r="AN55" s="164"/>
      <c r="AO55" s="166"/>
      <c r="AP55" s="158"/>
      <c r="AQ55" s="159"/>
      <c r="AR55" s="164"/>
      <c r="AS55" s="166"/>
      <c r="AT55" s="158"/>
      <c r="AU55" s="159"/>
      <c r="AV55" s="164"/>
      <c r="AW55" s="165"/>
      <c r="AX55" s="158"/>
      <c r="AY55" s="159"/>
      <c r="AZ55" s="164"/>
      <c r="BA55" s="165"/>
      <c r="BB55" s="294">
        <f t="shared" si="50"/>
        <v>0</v>
      </c>
      <c r="BC55" s="296">
        <f t="shared" si="49"/>
        <v>0</v>
      </c>
      <c r="BD55" s="297">
        <f t="shared" si="49"/>
        <v>0</v>
      </c>
      <c r="BE55" s="298">
        <f t="shared" si="49"/>
        <v>0</v>
      </c>
    </row>
    <row r="56" spans="1:57" s="157" customFormat="1" ht="15" customHeight="1" x14ac:dyDescent="0.35">
      <c r="A56" s="148" t="s">
        <v>206</v>
      </c>
      <c r="B56" s="581" t="s">
        <v>165</v>
      </c>
      <c r="C56" s="581"/>
      <c r="D56" s="581"/>
      <c r="E56" s="582"/>
      <c r="F56" s="158"/>
      <c r="G56" s="159"/>
      <c r="H56" s="310"/>
      <c r="I56" s="165"/>
      <c r="J56" s="158"/>
      <c r="K56" s="159"/>
      <c r="L56" s="164"/>
      <c r="M56" s="165"/>
      <c r="N56" s="158"/>
      <c r="O56" s="159"/>
      <c r="P56" s="164"/>
      <c r="Q56" s="165"/>
      <c r="R56" s="158"/>
      <c r="S56" s="159"/>
      <c r="T56" s="164"/>
      <c r="U56" s="165"/>
      <c r="V56" s="158"/>
      <c r="W56" s="159"/>
      <c r="X56" s="164"/>
      <c r="Y56" s="165"/>
      <c r="Z56" s="158"/>
      <c r="AA56" s="159"/>
      <c r="AB56" s="164"/>
      <c r="AC56" s="165"/>
      <c r="AD56" s="158"/>
      <c r="AE56" s="159"/>
      <c r="AF56" s="164"/>
      <c r="AG56" s="165"/>
      <c r="AH56" s="158"/>
      <c r="AI56" s="159"/>
      <c r="AJ56" s="164"/>
      <c r="AK56" s="165"/>
      <c r="AL56" s="158"/>
      <c r="AM56" s="159"/>
      <c r="AN56" s="164"/>
      <c r="AO56" s="166"/>
      <c r="AP56" s="158"/>
      <c r="AQ56" s="159"/>
      <c r="AR56" s="164"/>
      <c r="AS56" s="166"/>
      <c r="AT56" s="158"/>
      <c r="AU56" s="159"/>
      <c r="AV56" s="164"/>
      <c r="AW56" s="165"/>
      <c r="AX56" s="158"/>
      <c r="AY56" s="159"/>
      <c r="AZ56" s="164"/>
      <c r="BA56" s="165"/>
      <c r="BB56" s="294">
        <f t="shared" si="50"/>
        <v>0</v>
      </c>
      <c r="BC56" s="296">
        <f t="shared" si="49"/>
        <v>0</v>
      </c>
      <c r="BD56" s="297">
        <f t="shared" si="49"/>
        <v>0</v>
      </c>
      <c r="BE56" s="298">
        <f t="shared" si="49"/>
        <v>0</v>
      </c>
    </row>
    <row r="57" spans="1:57" s="157" customFormat="1" ht="15" customHeight="1" x14ac:dyDescent="0.35">
      <c r="A57" s="148" t="s">
        <v>207</v>
      </c>
      <c r="B57" s="581" t="s">
        <v>181</v>
      </c>
      <c r="C57" s="581"/>
      <c r="D57" s="581"/>
      <c r="E57" s="582"/>
      <c r="F57" s="158"/>
      <c r="G57" s="159"/>
      <c r="H57" s="310"/>
      <c r="I57" s="165"/>
      <c r="J57" s="158"/>
      <c r="K57" s="159"/>
      <c r="L57" s="164"/>
      <c r="M57" s="165"/>
      <c r="N57" s="158"/>
      <c r="O57" s="159"/>
      <c r="P57" s="164"/>
      <c r="Q57" s="165"/>
      <c r="R57" s="158"/>
      <c r="S57" s="159"/>
      <c r="T57" s="164"/>
      <c r="U57" s="165"/>
      <c r="V57" s="158"/>
      <c r="W57" s="159"/>
      <c r="X57" s="164"/>
      <c r="Y57" s="165"/>
      <c r="Z57" s="158"/>
      <c r="AA57" s="159"/>
      <c r="AB57" s="164"/>
      <c r="AC57" s="165"/>
      <c r="AD57" s="158"/>
      <c r="AE57" s="159"/>
      <c r="AF57" s="164"/>
      <c r="AG57" s="165"/>
      <c r="AH57" s="158"/>
      <c r="AI57" s="159"/>
      <c r="AJ57" s="164"/>
      <c r="AK57" s="165"/>
      <c r="AL57" s="158"/>
      <c r="AM57" s="159"/>
      <c r="AN57" s="164"/>
      <c r="AO57" s="166"/>
      <c r="AP57" s="158"/>
      <c r="AQ57" s="159"/>
      <c r="AR57" s="164"/>
      <c r="AS57" s="166"/>
      <c r="AT57" s="158"/>
      <c r="AU57" s="159"/>
      <c r="AV57" s="164"/>
      <c r="AW57" s="165"/>
      <c r="AX57" s="158"/>
      <c r="AY57" s="159"/>
      <c r="AZ57" s="164"/>
      <c r="BA57" s="165"/>
      <c r="BB57" s="294">
        <f t="shared" si="50"/>
        <v>0</v>
      </c>
      <c r="BC57" s="296">
        <f t="shared" si="49"/>
        <v>0</v>
      </c>
      <c r="BD57" s="297">
        <f t="shared" si="49"/>
        <v>0</v>
      </c>
      <c r="BE57" s="298">
        <f t="shared" si="49"/>
        <v>0</v>
      </c>
    </row>
    <row r="58" spans="1:57" s="157" customFormat="1" ht="15" customHeight="1" x14ac:dyDescent="0.35">
      <c r="A58" s="148" t="s">
        <v>208</v>
      </c>
      <c r="B58" s="581" t="s">
        <v>166</v>
      </c>
      <c r="C58" s="581"/>
      <c r="D58" s="581"/>
      <c r="E58" s="582"/>
      <c r="F58" s="158"/>
      <c r="G58" s="159"/>
      <c r="H58" s="310"/>
      <c r="I58" s="165"/>
      <c r="J58" s="158"/>
      <c r="K58" s="159"/>
      <c r="L58" s="164"/>
      <c r="M58" s="165"/>
      <c r="N58" s="158"/>
      <c r="O58" s="159"/>
      <c r="P58" s="164"/>
      <c r="Q58" s="165"/>
      <c r="R58" s="158"/>
      <c r="S58" s="159"/>
      <c r="T58" s="164"/>
      <c r="U58" s="165"/>
      <c r="V58" s="158"/>
      <c r="W58" s="159"/>
      <c r="X58" s="164"/>
      <c r="Y58" s="165"/>
      <c r="Z58" s="158"/>
      <c r="AA58" s="159"/>
      <c r="AB58" s="164"/>
      <c r="AC58" s="165"/>
      <c r="AD58" s="158"/>
      <c r="AE58" s="159"/>
      <c r="AF58" s="164"/>
      <c r="AG58" s="165"/>
      <c r="AH58" s="158"/>
      <c r="AI58" s="159"/>
      <c r="AJ58" s="164"/>
      <c r="AK58" s="165"/>
      <c r="AL58" s="158"/>
      <c r="AM58" s="159"/>
      <c r="AN58" s="164"/>
      <c r="AO58" s="166"/>
      <c r="AP58" s="158"/>
      <c r="AQ58" s="159"/>
      <c r="AR58" s="164"/>
      <c r="AS58" s="166"/>
      <c r="AT58" s="158"/>
      <c r="AU58" s="159"/>
      <c r="AV58" s="164"/>
      <c r="AW58" s="165"/>
      <c r="AX58" s="158"/>
      <c r="AY58" s="159"/>
      <c r="AZ58" s="164"/>
      <c r="BA58" s="165"/>
      <c r="BB58" s="294">
        <f t="shared" si="50"/>
        <v>0</v>
      </c>
      <c r="BC58" s="296">
        <f t="shared" si="49"/>
        <v>0</v>
      </c>
      <c r="BD58" s="297">
        <f t="shared" si="49"/>
        <v>0</v>
      </c>
      <c r="BE58" s="298">
        <f t="shared" si="49"/>
        <v>0</v>
      </c>
    </row>
    <row r="59" spans="1:57" s="157" customFormat="1" ht="15" customHeight="1" x14ac:dyDescent="0.35">
      <c r="A59" s="148" t="s">
        <v>209</v>
      </c>
      <c r="B59" s="581" t="s">
        <v>217</v>
      </c>
      <c r="C59" s="581"/>
      <c r="D59" s="581"/>
      <c r="E59" s="582"/>
      <c r="F59" s="158"/>
      <c r="G59" s="159"/>
      <c r="H59" s="310"/>
      <c r="I59" s="165"/>
      <c r="J59" s="158"/>
      <c r="K59" s="159"/>
      <c r="L59" s="164"/>
      <c r="M59" s="165"/>
      <c r="N59" s="158"/>
      <c r="O59" s="159"/>
      <c r="P59" s="164"/>
      <c r="Q59" s="165"/>
      <c r="R59" s="158"/>
      <c r="S59" s="159"/>
      <c r="T59" s="164"/>
      <c r="U59" s="165"/>
      <c r="V59" s="158"/>
      <c r="W59" s="159"/>
      <c r="X59" s="164"/>
      <c r="Y59" s="165"/>
      <c r="Z59" s="158"/>
      <c r="AA59" s="159"/>
      <c r="AB59" s="164"/>
      <c r="AC59" s="165"/>
      <c r="AD59" s="158"/>
      <c r="AE59" s="159"/>
      <c r="AF59" s="164"/>
      <c r="AG59" s="165"/>
      <c r="AH59" s="158"/>
      <c r="AI59" s="159"/>
      <c r="AJ59" s="164"/>
      <c r="AK59" s="165"/>
      <c r="AL59" s="158"/>
      <c r="AM59" s="159"/>
      <c r="AN59" s="164"/>
      <c r="AO59" s="166"/>
      <c r="AP59" s="158"/>
      <c r="AQ59" s="159"/>
      <c r="AR59" s="164"/>
      <c r="AS59" s="166"/>
      <c r="AT59" s="158"/>
      <c r="AU59" s="159"/>
      <c r="AV59" s="164"/>
      <c r="AW59" s="165"/>
      <c r="AX59" s="158"/>
      <c r="AY59" s="159"/>
      <c r="AZ59" s="164"/>
      <c r="BA59" s="165"/>
      <c r="BB59" s="294">
        <f t="shared" si="50"/>
        <v>0</v>
      </c>
      <c r="BC59" s="296">
        <f t="shared" si="49"/>
        <v>0</v>
      </c>
      <c r="BD59" s="297">
        <f t="shared" si="49"/>
        <v>0</v>
      </c>
      <c r="BE59" s="298">
        <f t="shared" si="49"/>
        <v>0</v>
      </c>
    </row>
    <row r="60" spans="1:57" s="157" customFormat="1" ht="15" customHeight="1" x14ac:dyDescent="0.35">
      <c r="A60" s="148" t="s">
        <v>210</v>
      </c>
      <c r="B60" s="148" t="s">
        <v>83</v>
      </c>
      <c r="C60" s="148"/>
      <c r="D60" s="148"/>
      <c r="E60" s="149"/>
      <c r="F60" s="158"/>
      <c r="G60" s="159"/>
      <c r="H60" s="310"/>
      <c r="I60" s="165"/>
      <c r="J60" s="158"/>
      <c r="K60" s="159"/>
      <c r="L60" s="164"/>
      <c r="M60" s="165"/>
      <c r="N60" s="158"/>
      <c r="O60" s="159"/>
      <c r="P60" s="164"/>
      <c r="Q60" s="165"/>
      <c r="R60" s="158"/>
      <c r="S60" s="159"/>
      <c r="T60" s="164"/>
      <c r="U60" s="165"/>
      <c r="V60" s="158"/>
      <c r="W60" s="159"/>
      <c r="X60" s="164"/>
      <c r="Y60" s="165"/>
      <c r="Z60" s="158"/>
      <c r="AA60" s="159"/>
      <c r="AB60" s="164"/>
      <c r="AC60" s="165"/>
      <c r="AD60" s="158"/>
      <c r="AE60" s="159"/>
      <c r="AF60" s="164"/>
      <c r="AG60" s="165"/>
      <c r="AH60" s="158"/>
      <c r="AI60" s="159"/>
      <c r="AJ60" s="164"/>
      <c r="AK60" s="165"/>
      <c r="AL60" s="158"/>
      <c r="AM60" s="159"/>
      <c r="AN60" s="164"/>
      <c r="AO60" s="166"/>
      <c r="AP60" s="158"/>
      <c r="AQ60" s="159"/>
      <c r="AR60" s="164"/>
      <c r="AS60" s="166"/>
      <c r="AT60" s="158"/>
      <c r="AU60" s="159"/>
      <c r="AV60" s="164"/>
      <c r="AW60" s="165"/>
      <c r="AX60" s="158"/>
      <c r="AY60" s="159"/>
      <c r="AZ60" s="164"/>
      <c r="BA60" s="165"/>
      <c r="BB60" s="294">
        <f t="shared" si="50"/>
        <v>0</v>
      </c>
      <c r="BC60" s="296">
        <f t="shared" si="49"/>
        <v>0</v>
      </c>
      <c r="BD60" s="297">
        <f>SUM(H60+L60+P60+T60+X60+AB60+AF60+AJ60+AN60+AR60+AV60+AZ60)</f>
        <v>0</v>
      </c>
      <c r="BE60" s="298">
        <f t="shared" si="49"/>
        <v>0</v>
      </c>
    </row>
    <row r="61" spans="1:57" s="157" customFormat="1" ht="30" customHeight="1" x14ac:dyDescent="0.35">
      <c r="A61" s="148" t="s">
        <v>211</v>
      </c>
      <c r="B61" s="618" t="s">
        <v>236</v>
      </c>
      <c r="C61" s="619"/>
      <c r="D61" s="619"/>
      <c r="E61" s="620"/>
      <c r="F61" s="158"/>
      <c r="G61" s="159"/>
      <c r="H61" s="309"/>
      <c r="I61" s="161"/>
      <c r="J61" s="158"/>
      <c r="K61" s="159"/>
      <c r="L61" s="160"/>
      <c r="M61" s="161"/>
      <c r="N61" s="158"/>
      <c r="O61" s="159"/>
      <c r="P61" s="160"/>
      <c r="Q61" s="161"/>
      <c r="R61" s="158"/>
      <c r="S61" s="159"/>
      <c r="T61" s="160"/>
      <c r="U61" s="161"/>
      <c r="V61" s="158"/>
      <c r="W61" s="159"/>
      <c r="X61" s="160"/>
      <c r="Y61" s="161"/>
      <c r="Z61" s="158"/>
      <c r="AA61" s="159"/>
      <c r="AB61" s="160"/>
      <c r="AC61" s="161"/>
      <c r="AD61" s="158"/>
      <c r="AE61" s="159"/>
      <c r="AF61" s="160"/>
      <c r="AG61" s="161"/>
      <c r="AH61" s="158"/>
      <c r="AI61" s="159"/>
      <c r="AJ61" s="160"/>
      <c r="AK61" s="161"/>
      <c r="AL61" s="158"/>
      <c r="AM61" s="159"/>
      <c r="AN61" s="160"/>
      <c r="AO61" s="162"/>
      <c r="AP61" s="158"/>
      <c r="AQ61" s="159"/>
      <c r="AR61" s="160"/>
      <c r="AS61" s="162"/>
      <c r="AT61" s="158"/>
      <c r="AU61" s="159"/>
      <c r="AV61" s="160"/>
      <c r="AW61" s="161"/>
      <c r="AX61" s="158"/>
      <c r="AY61" s="159"/>
      <c r="AZ61" s="160"/>
      <c r="BA61" s="161"/>
      <c r="BB61" s="294">
        <f>SUM(F61+J61+N61+R61+V61+Z61+AD61+AH61+AL61+AP61+AT61+AX61)</f>
        <v>0</v>
      </c>
      <c r="BC61" s="296">
        <f t="shared" si="49"/>
        <v>0</v>
      </c>
      <c r="BD61" s="297">
        <f t="shared" si="49"/>
        <v>0</v>
      </c>
      <c r="BE61" s="298">
        <f t="shared" si="49"/>
        <v>0</v>
      </c>
    </row>
    <row r="62" spans="1:57" s="221" customFormat="1" ht="15" customHeight="1" x14ac:dyDescent="0.35">
      <c r="A62" s="214"/>
      <c r="B62" s="621" t="s">
        <v>89</v>
      </c>
      <c r="C62" s="621"/>
      <c r="D62" s="621"/>
      <c r="E62" s="622"/>
      <c r="F62" s="235">
        <f>SUM(F53:F61)</f>
        <v>0</v>
      </c>
      <c r="G62" s="315">
        <f t="shared" ref="G62:BA62" si="51">SUM(G53:G61)</f>
        <v>0</v>
      </c>
      <c r="H62" s="241">
        <f t="shared" si="51"/>
        <v>0</v>
      </c>
      <c r="I62" s="236">
        <f t="shared" si="51"/>
        <v>0</v>
      </c>
      <c r="J62" s="235">
        <f t="shared" si="51"/>
        <v>0</v>
      </c>
      <c r="K62" s="236">
        <f t="shared" si="51"/>
        <v>0</v>
      </c>
      <c r="L62" s="235">
        <f t="shared" si="51"/>
        <v>0</v>
      </c>
      <c r="M62" s="236">
        <f t="shared" si="51"/>
        <v>0</v>
      </c>
      <c r="N62" s="235">
        <f t="shared" si="51"/>
        <v>0</v>
      </c>
      <c r="O62" s="236">
        <f t="shared" si="51"/>
        <v>0</v>
      </c>
      <c r="P62" s="235">
        <f t="shared" si="51"/>
        <v>0</v>
      </c>
      <c r="Q62" s="236">
        <f t="shared" si="51"/>
        <v>0</v>
      </c>
      <c r="R62" s="235">
        <f t="shared" si="51"/>
        <v>0</v>
      </c>
      <c r="S62" s="236">
        <f t="shared" si="51"/>
        <v>0</v>
      </c>
      <c r="T62" s="235">
        <f t="shared" si="51"/>
        <v>0</v>
      </c>
      <c r="U62" s="236">
        <f t="shared" si="51"/>
        <v>0</v>
      </c>
      <c r="V62" s="235">
        <f t="shared" si="51"/>
        <v>0</v>
      </c>
      <c r="W62" s="236">
        <f t="shared" si="51"/>
        <v>0</v>
      </c>
      <c r="X62" s="235">
        <f t="shared" si="51"/>
        <v>0</v>
      </c>
      <c r="Y62" s="236">
        <f t="shared" si="51"/>
        <v>0</v>
      </c>
      <c r="Z62" s="235">
        <f t="shared" si="51"/>
        <v>0</v>
      </c>
      <c r="AA62" s="236">
        <f t="shared" si="51"/>
        <v>0</v>
      </c>
      <c r="AB62" s="235">
        <f t="shared" si="51"/>
        <v>0</v>
      </c>
      <c r="AC62" s="236">
        <f t="shared" si="51"/>
        <v>0</v>
      </c>
      <c r="AD62" s="235">
        <f t="shared" ref="AD62:AG62" si="52">SUM(AD53:AD61)</f>
        <v>0</v>
      </c>
      <c r="AE62" s="236">
        <f t="shared" si="52"/>
        <v>0</v>
      </c>
      <c r="AF62" s="235">
        <f t="shared" si="52"/>
        <v>0</v>
      </c>
      <c r="AG62" s="236">
        <f t="shared" si="52"/>
        <v>0</v>
      </c>
      <c r="AH62" s="235">
        <f t="shared" si="51"/>
        <v>0</v>
      </c>
      <c r="AI62" s="236">
        <f t="shared" si="51"/>
        <v>0</v>
      </c>
      <c r="AJ62" s="235">
        <f t="shared" si="51"/>
        <v>0</v>
      </c>
      <c r="AK62" s="236">
        <f t="shared" si="51"/>
        <v>0</v>
      </c>
      <c r="AL62" s="235">
        <f t="shared" si="51"/>
        <v>0</v>
      </c>
      <c r="AM62" s="236">
        <f t="shared" si="51"/>
        <v>0</v>
      </c>
      <c r="AN62" s="237">
        <f t="shared" si="51"/>
        <v>0</v>
      </c>
      <c r="AO62" s="238">
        <f t="shared" si="51"/>
        <v>0</v>
      </c>
      <c r="AP62" s="235">
        <f t="shared" ref="AP62:AS62" si="53">SUM(AP53:AP61)</f>
        <v>0</v>
      </c>
      <c r="AQ62" s="236">
        <f t="shared" si="53"/>
        <v>0</v>
      </c>
      <c r="AR62" s="237">
        <f t="shared" si="53"/>
        <v>0</v>
      </c>
      <c r="AS62" s="238">
        <f t="shared" si="53"/>
        <v>0</v>
      </c>
      <c r="AT62" s="237">
        <f t="shared" si="51"/>
        <v>0</v>
      </c>
      <c r="AU62" s="239">
        <f t="shared" si="51"/>
        <v>0</v>
      </c>
      <c r="AV62" s="235">
        <f t="shared" si="51"/>
        <v>0</v>
      </c>
      <c r="AW62" s="236">
        <f t="shared" si="51"/>
        <v>0</v>
      </c>
      <c r="AX62" s="235">
        <f t="shared" si="51"/>
        <v>0</v>
      </c>
      <c r="AY62" s="236">
        <f t="shared" si="51"/>
        <v>0</v>
      </c>
      <c r="AZ62" s="235">
        <f t="shared" si="51"/>
        <v>0</v>
      </c>
      <c r="BA62" s="239">
        <f t="shared" si="51"/>
        <v>0</v>
      </c>
      <c r="BB62" s="235">
        <f>SUM(BB53:BB61)</f>
        <v>0</v>
      </c>
      <c r="BC62" s="240">
        <f>SUM(BC53:BC61)</f>
        <v>0</v>
      </c>
      <c r="BD62" s="241">
        <f>SUM(BD53:BD61)</f>
        <v>0</v>
      </c>
      <c r="BE62" s="240">
        <f>SUM(BE53:BE61)</f>
        <v>0</v>
      </c>
    </row>
    <row r="63" spans="1:57" s="196" customFormat="1" ht="15" customHeight="1" x14ac:dyDescent="0.3">
      <c r="A63" s="242"/>
      <c r="B63" s="616" t="s">
        <v>90</v>
      </c>
      <c r="C63" s="616"/>
      <c r="D63" s="616"/>
      <c r="E63" s="617"/>
      <c r="F63" s="634" t="s">
        <v>90</v>
      </c>
      <c r="G63" s="604"/>
      <c r="H63" s="633" t="s">
        <v>90</v>
      </c>
      <c r="I63" s="604"/>
      <c r="J63" s="603" t="s">
        <v>90</v>
      </c>
      <c r="K63" s="604"/>
      <c r="L63" s="603" t="s">
        <v>90</v>
      </c>
      <c r="M63" s="604"/>
      <c r="N63" s="603" t="s">
        <v>90</v>
      </c>
      <c r="O63" s="604"/>
      <c r="P63" s="603" t="s">
        <v>90</v>
      </c>
      <c r="Q63" s="604"/>
      <c r="R63" s="603" t="s">
        <v>90</v>
      </c>
      <c r="S63" s="604"/>
      <c r="T63" s="603" t="s">
        <v>90</v>
      </c>
      <c r="U63" s="604"/>
      <c r="V63" s="603" t="s">
        <v>90</v>
      </c>
      <c r="W63" s="604"/>
      <c r="X63" s="603" t="s">
        <v>90</v>
      </c>
      <c r="Y63" s="604"/>
      <c r="Z63" s="603" t="s">
        <v>90</v>
      </c>
      <c r="AA63" s="604"/>
      <c r="AB63" s="603" t="s">
        <v>90</v>
      </c>
      <c r="AC63" s="604"/>
      <c r="AD63" s="603" t="s">
        <v>90</v>
      </c>
      <c r="AE63" s="604"/>
      <c r="AF63" s="603" t="s">
        <v>90</v>
      </c>
      <c r="AG63" s="604"/>
      <c r="AH63" s="603" t="s">
        <v>90</v>
      </c>
      <c r="AI63" s="604"/>
      <c r="AJ63" s="603" t="s">
        <v>90</v>
      </c>
      <c r="AK63" s="604"/>
      <c r="AL63" s="603" t="s">
        <v>90</v>
      </c>
      <c r="AM63" s="604"/>
      <c r="AN63" s="603" t="s">
        <v>90</v>
      </c>
      <c r="AO63" s="604"/>
      <c r="AP63" s="603" t="s">
        <v>90</v>
      </c>
      <c r="AQ63" s="604"/>
      <c r="AR63" s="603" t="s">
        <v>90</v>
      </c>
      <c r="AS63" s="604"/>
      <c r="AT63" s="603" t="s">
        <v>90</v>
      </c>
      <c r="AU63" s="604"/>
      <c r="AV63" s="603" t="s">
        <v>90</v>
      </c>
      <c r="AW63" s="604"/>
      <c r="AX63" s="603" t="s">
        <v>90</v>
      </c>
      <c r="AY63" s="604"/>
      <c r="AZ63" s="603" t="s">
        <v>90</v>
      </c>
      <c r="BA63" s="604"/>
      <c r="BB63" s="603" t="s">
        <v>90</v>
      </c>
      <c r="BC63" s="604"/>
      <c r="BD63" s="603" t="s">
        <v>90</v>
      </c>
      <c r="BE63" s="632"/>
    </row>
    <row r="64" spans="1:57" ht="15" customHeight="1" x14ac:dyDescent="0.3">
      <c r="A64" s="150" t="s">
        <v>212</v>
      </c>
      <c r="B64" s="150" t="s">
        <v>249</v>
      </c>
      <c r="C64" s="150"/>
      <c r="D64" s="150"/>
      <c r="E64" s="151"/>
      <c r="F64" s="170"/>
      <c r="G64" s="171"/>
      <c r="H64" s="311"/>
      <c r="I64" s="173"/>
      <c r="J64" s="170"/>
      <c r="K64" s="171"/>
      <c r="L64" s="172"/>
      <c r="M64" s="173"/>
      <c r="N64" s="170"/>
      <c r="O64" s="171"/>
      <c r="P64" s="172"/>
      <c r="Q64" s="173"/>
      <c r="R64" s="170"/>
      <c r="S64" s="171"/>
      <c r="T64" s="172"/>
      <c r="U64" s="173"/>
      <c r="V64" s="170"/>
      <c r="W64" s="171"/>
      <c r="X64" s="172"/>
      <c r="Y64" s="173"/>
      <c r="Z64" s="170"/>
      <c r="AA64" s="171"/>
      <c r="AB64" s="172"/>
      <c r="AC64" s="173"/>
      <c r="AD64" s="170"/>
      <c r="AE64" s="171"/>
      <c r="AF64" s="172"/>
      <c r="AG64" s="173"/>
      <c r="AH64" s="170"/>
      <c r="AI64" s="171"/>
      <c r="AJ64" s="172"/>
      <c r="AK64" s="173"/>
      <c r="AL64" s="170"/>
      <c r="AM64" s="171"/>
      <c r="AN64" s="172"/>
      <c r="AO64" s="174"/>
      <c r="AP64" s="170"/>
      <c r="AQ64" s="171"/>
      <c r="AR64" s="172"/>
      <c r="AS64" s="174"/>
      <c r="AT64" s="170"/>
      <c r="AU64" s="171"/>
      <c r="AV64" s="172"/>
      <c r="AW64" s="173"/>
      <c r="AX64" s="170"/>
      <c r="AY64" s="171"/>
      <c r="AZ64" s="172"/>
      <c r="BA64" s="173"/>
      <c r="BB64" s="294">
        <f>SUM(F64+J64+N64+R64+V64+Z64+AD64+AH64+AL64+AP64+AT64+AX64)</f>
        <v>0</v>
      </c>
      <c r="BC64" s="296">
        <f t="shared" ref="BC64:BE68" si="54">SUM(G64+K64+O64+S64+W64+AA64+AE64+AI64+AM64+AQ64+AU64+AY64)</f>
        <v>0</v>
      </c>
      <c r="BD64" s="297">
        <f t="shared" si="54"/>
        <v>0</v>
      </c>
      <c r="BE64" s="298">
        <f t="shared" si="54"/>
        <v>0</v>
      </c>
    </row>
    <row r="65" spans="1:57" ht="15" customHeight="1" x14ac:dyDescent="0.3">
      <c r="A65" s="150" t="s">
        <v>213</v>
      </c>
      <c r="B65" s="625" t="s">
        <v>91</v>
      </c>
      <c r="C65" s="625"/>
      <c r="D65" s="625"/>
      <c r="E65" s="626"/>
      <c r="F65" s="170"/>
      <c r="G65" s="171"/>
      <c r="H65" s="312"/>
      <c r="I65" s="176"/>
      <c r="J65" s="170"/>
      <c r="K65" s="171"/>
      <c r="L65" s="175"/>
      <c r="M65" s="176"/>
      <c r="N65" s="170"/>
      <c r="O65" s="171"/>
      <c r="P65" s="175"/>
      <c r="Q65" s="176"/>
      <c r="R65" s="170"/>
      <c r="S65" s="171"/>
      <c r="T65" s="175"/>
      <c r="U65" s="176"/>
      <c r="V65" s="170"/>
      <c r="W65" s="171"/>
      <c r="X65" s="175"/>
      <c r="Y65" s="176"/>
      <c r="Z65" s="170"/>
      <c r="AA65" s="171"/>
      <c r="AB65" s="175"/>
      <c r="AC65" s="176"/>
      <c r="AD65" s="170"/>
      <c r="AE65" s="171"/>
      <c r="AF65" s="175"/>
      <c r="AG65" s="176"/>
      <c r="AH65" s="170"/>
      <c r="AI65" s="171"/>
      <c r="AJ65" s="175"/>
      <c r="AK65" s="176"/>
      <c r="AL65" s="170"/>
      <c r="AM65" s="171"/>
      <c r="AN65" s="175"/>
      <c r="AO65" s="177"/>
      <c r="AP65" s="170"/>
      <c r="AQ65" s="171"/>
      <c r="AR65" s="175"/>
      <c r="AS65" s="177"/>
      <c r="AT65" s="170"/>
      <c r="AU65" s="171"/>
      <c r="AV65" s="175"/>
      <c r="AW65" s="176"/>
      <c r="AX65" s="170"/>
      <c r="AY65" s="171"/>
      <c r="AZ65" s="175"/>
      <c r="BA65" s="176"/>
      <c r="BB65" s="294">
        <f t="shared" ref="BB65:BB68" si="55">SUM(F65+J65+N65+R65+V65+Z65+AD65+AH65+AL65+AP65+AT65+AX65)</f>
        <v>0</v>
      </c>
      <c r="BC65" s="296">
        <f t="shared" si="54"/>
        <v>0</v>
      </c>
      <c r="BD65" s="297">
        <f t="shared" si="54"/>
        <v>0</v>
      </c>
      <c r="BE65" s="298">
        <f t="shared" si="54"/>
        <v>0</v>
      </c>
    </row>
    <row r="66" spans="1:57" ht="15" customHeight="1" x14ac:dyDescent="0.3">
      <c r="A66" s="150" t="s">
        <v>214</v>
      </c>
      <c r="B66" s="627" t="s">
        <v>92</v>
      </c>
      <c r="C66" s="627"/>
      <c r="D66" s="627"/>
      <c r="E66" s="628"/>
      <c r="F66" s="170"/>
      <c r="G66" s="171"/>
      <c r="H66" s="312"/>
      <c r="I66" s="176"/>
      <c r="J66" s="178"/>
      <c r="K66" s="171"/>
      <c r="L66" s="175"/>
      <c r="M66" s="176"/>
      <c r="N66" s="170"/>
      <c r="O66" s="171"/>
      <c r="P66" s="175"/>
      <c r="Q66" s="176"/>
      <c r="R66" s="170"/>
      <c r="S66" s="171"/>
      <c r="T66" s="175"/>
      <c r="U66" s="176"/>
      <c r="V66" s="170"/>
      <c r="W66" s="171"/>
      <c r="X66" s="175"/>
      <c r="Y66" s="176"/>
      <c r="Z66" s="170"/>
      <c r="AA66" s="171"/>
      <c r="AB66" s="175"/>
      <c r="AC66" s="176"/>
      <c r="AD66" s="170"/>
      <c r="AE66" s="171"/>
      <c r="AF66" s="175"/>
      <c r="AG66" s="176"/>
      <c r="AH66" s="170"/>
      <c r="AI66" s="171"/>
      <c r="AJ66" s="175"/>
      <c r="AK66" s="176"/>
      <c r="AL66" s="170"/>
      <c r="AM66" s="171"/>
      <c r="AN66" s="175"/>
      <c r="AO66" s="177"/>
      <c r="AP66" s="170"/>
      <c r="AQ66" s="171"/>
      <c r="AR66" s="175"/>
      <c r="AS66" s="177"/>
      <c r="AT66" s="170"/>
      <c r="AU66" s="171"/>
      <c r="AV66" s="175"/>
      <c r="AW66" s="176"/>
      <c r="AX66" s="170"/>
      <c r="AY66" s="171"/>
      <c r="AZ66" s="175"/>
      <c r="BA66" s="176"/>
      <c r="BB66" s="294">
        <f t="shared" si="55"/>
        <v>0</v>
      </c>
      <c r="BC66" s="296">
        <f>SUM(G66+K66+O66+S66+W66+AA66+AE66+AI66+AM66+AQ66+AU66+AY66)</f>
        <v>0</v>
      </c>
      <c r="BD66" s="297">
        <f t="shared" si="54"/>
        <v>0</v>
      </c>
      <c r="BE66" s="298">
        <f t="shared" si="54"/>
        <v>0</v>
      </c>
    </row>
    <row r="67" spans="1:57" s="157" customFormat="1" ht="30" customHeight="1" x14ac:dyDescent="0.3">
      <c r="A67" s="148" t="s">
        <v>215</v>
      </c>
      <c r="B67" s="611" t="s">
        <v>221</v>
      </c>
      <c r="C67" s="612"/>
      <c r="D67" s="612"/>
      <c r="E67" s="613"/>
      <c r="F67" s="247"/>
      <c r="G67" s="248"/>
      <c r="H67" s="313"/>
      <c r="I67" s="291"/>
      <c r="J67" s="247"/>
      <c r="K67" s="293"/>
      <c r="L67" s="290"/>
      <c r="M67" s="291"/>
      <c r="N67" s="247"/>
      <c r="O67" s="293"/>
      <c r="P67" s="290"/>
      <c r="Q67" s="291"/>
      <c r="R67" s="247"/>
      <c r="S67" s="293"/>
      <c r="T67" s="290"/>
      <c r="U67" s="291"/>
      <c r="V67" s="247"/>
      <c r="W67" s="293"/>
      <c r="X67" s="290"/>
      <c r="Y67" s="291"/>
      <c r="Z67" s="247"/>
      <c r="AA67" s="293"/>
      <c r="AB67" s="290"/>
      <c r="AC67" s="291"/>
      <c r="AD67" s="247"/>
      <c r="AE67" s="293"/>
      <c r="AF67" s="290"/>
      <c r="AG67" s="291"/>
      <c r="AH67" s="247"/>
      <c r="AI67" s="293"/>
      <c r="AJ67" s="290"/>
      <c r="AK67" s="291"/>
      <c r="AL67" s="247"/>
      <c r="AM67" s="248"/>
      <c r="AN67" s="290"/>
      <c r="AO67" s="292"/>
      <c r="AP67" s="247"/>
      <c r="AQ67" s="248"/>
      <c r="AR67" s="290"/>
      <c r="AS67" s="292"/>
      <c r="AT67" s="180"/>
      <c r="AU67" s="159"/>
      <c r="AV67" s="180"/>
      <c r="AW67" s="165"/>
      <c r="AX67" s="247"/>
      <c r="AY67" s="293"/>
      <c r="AZ67" s="290"/>
      <c r="BA67" s="291"/>
      <c r="BB67" s="294">
        <f t="shared" si="55"/>
        <v>0</v>
      </c>
      <c r="BC67" s="296">
        <f t="shared" si="54"/>
        <v>0</v>
      </c>
      <c r="BD67" s="297">
        <f t="shared" si="54"/>
        <v>0</v>
      </c>
      <c r="BE67" s="298">
        <f>SUM(I67+M67+Q67+U67+Y67+AC67+AG67+AK67+AO67+AS67+AW67+BA67)</f>
        <v>0</v>
      </c>
    </row>
    <row r="68" spans="1:57" s="157" customFormat="1" ht="30" customHeight="1" x14ac:dyDescent="0.35">
      <c r="A68" s="148" t="s">
        <v>222</v>
      </c>
      <c r="B68" s="618" t="s">
        <v>236</v>
      </c>
      <c r="C68" s="619"/>
      <c r="D68" s="619"/>
      <c r="E68" s="620"/>
      <c r="F68" s="158"/>
      <c r="G68" s="159"/>
      <c r="H68" s="309"/>
      <c r="I68" s="181"/>
      <c r="J68" s="158"/>
      <c r="K68" s="179"/>
      <c r="L68" s="160"/>
      <c r="M68" s="181"/>
      <c r="N68" s="158"/>
      <c r="O68" s="179"/>
      <c r="P68" s="160"/>
      <c r="Q68" s="181"/>
      <c r="R68" s="158"/>
      <c r="S68" s="179"/>
      <c r="T68" s="160"/>
      <c r="U68" s="181"/>
      <c r="V68" s="158"/>
      <c r="W68" s="179"/>
      <c r="X68" s="160"/>
      <c r="Y68" s="181"/>
      <c r="Z68" s="158"/>
      <c r="AA68" s="179"/>
      <c r="AB68" s="160"/>
      <c r="AC68" s="181"/>
      <c r="AD68" s="158"/>
      <c r="AE68" s="179"/>
      <c r="AF68" s="160"/>
      <c r="AG68" s="181"/>
      <c r="AH68" s="158"/>
      <c r="AI68" s="179"/>
      <c r="AJ68" s="160"/>
      <c r="AK68" s="181"/>
      <c r="AL68" s="158"/>
      <c r="AM68" s="159"/>
      <c r="AN68" s="160"/>
      <c r="AO68" s="162"/>
      <c r="AP68" s="158"/>
      <c r="AQ68" s="159"/>
      <c r="AR68" s="160"/>
      <c r="AS68" s="162"/>
      <c r="AT68" s="158"/>
      <c r="AU68" s="159"/>
      <c r="AV68" s="160"/>
      <c r="AW68" s="181"/>
      <c r="AX68" s="158"/>
      <c r="AY68" s="179"/>
      <c r="AZ68" s="160"/>
      <c r="BA68" s="184"/>
      <c r="BB68" s="294">
        <f t="shared" si="55"/>
        <v>0</v>
      </c>
      <c r="BC68" s="296">
        <f t="shared" si="54"/>
        <v>0</v>
      </c>
      <c r="BD68" s="297">
        <f t="shared" si="54"/>
        <v>0</v>
      </c>
      <c r="BE68" s="298">
        <f t="shared" si="54"/>
        <v>0</v>
      </c>
    </row>
    <row r="69" spans="1:57" s="246" customFormat="1" ht="15" customHeight="1" x14ac:dyDescent="0.3">
      <c r="A69" s="243"/>
      <c r="B69" s="623" t="s">
        <v>95</v>
      </c>
      <c r="C69" s="623"/>
      <c r="D69" s="623"/>
      <c r="E69" s="624"/>
      <c r="F69" s="237">
        <f>SUM(F64:F68)</f>
        <v>0</v>
      </c>
      <c r="G69" s="238">
        <f t="shared" ref="G69:BE69" si="56">SUM(G64:G68)</f>
        <v>0</v>
      </c>
      <c r="H69" s="236">
        <f t="shared" si="56"/>
        <v>0</v>
      </c>
      <c r="I69" s="238">
        <f t="shared" si="56"/>
        <v>0</v>
      </c>
      <c r="J69" s="237">
        <f>SUM(J64:J68)</f>
        <v>0</v>
      </c>
      <c r="K69" s="238">
        <f t="shared" si="56"/>
        <v>0</v>
      </c>
      <c r="L69" s="237">
        <f t="shared" si="56"/>
        <v>0</v>
      </c>
      <c r="M69" s="238">
        <f>SUM(M64:M68)</f>
        <v>0</v>
      </c>
      <c r="N69" s="237">
        <f t="shared" si="56"/>
        <v>0</v>
      </c>
      <c r="O69" s="238">
        <f t="shared" si="56"/>
        <v>0</v>
      </c>
      <c r="P69" s="237">
        <f t="shared" si="56"/>
        <v>0</v>
      </c>
      <c r="Q69" s="238">
        <f t="shared" si="56"/>
        <v>0</v>
      </c>
      <c r="R69" s="237">
        <f t="shared" si="56"/>
        <v>0</v>
      </c>
      <c r="S69" s="238">
        <f t="shared" si="56"/>
        <v>0</v>
      </c>
      <c r="T69" s="237">
        <f t="shared" si="56"/>
        <v>0</v>
      </c>
      <c r="U69" s="238">
        <f t="shared" si="56"/>
        <v>0</v>
      </c>
      <c r="V69" s="237">
        <f t="shared" si="56"/>
        <v>0</v>
      </c>
      <c r="W69" s="238">
        <f t="shared" si="56"/>
        <v>0</v>
      </c>
      <c r="X69" s="237">
        <f t="shared" si="56"/>
        <v>0</v>
      </c>
      <c r="Y69" s="238">
        <f t="shared" si="56"/>
        <v>0</v>
      </c>
      <c r="Z69" s="237">
        <f t="shared" si="56"/>
        <v>0</v>
      </c>
      <c r="AA69" s="238">
        <f t="shared" si="56"/>
        <v>0</v>
      </c>
      <c r="AB69" s="237">
        <f t="shared" si="56"/>
        <v>0</v>
      </c>
      <c r="AC69" s="238">
        <f t="shared" si="56"/>
        <v>0</v>
      </c>
      <c r="AD69" s="237">
        <f t="shared" ref="AD69:AG69" si="57">SUM(AD64:AD68)</f>
        <v>0</v>
      </c>
      <c r="AE69" s="238">
        <f t="shared" si="57"/>
        <v>0</v>
      </c>
      <c r="AF69" s="237">
        <f t="shared" si="57"/>
        <v>0</v>
      </c>
      <c r="AG69" s="238">
        <f t="shared" si="57"/>
        <v>0</v>
      </c>
      <c r="AH69" s="237">
        <f t="shared" si="56"/>
        <v>0</v>
      </c>
      <c r="AI69" s="238">
        <f t="shared" si="56"/>
        <v>0</v>
      </c>
      <c r="AJ69" s="237">
        <f t="shared" si="56"/>
        <v>0</v>
      </c>
      <c r="AK69" s="238">
        <f t="shared" si="56"/>
        <v>0</v>
      </c>
      <c r="AL69" s="237">
        <f t="shared" si="56"/>
        <v>0</v>
      </c>
      <c r="AM69" s="238">
        <f t="shared" si="56"/>
        <v>0</v>
      </c>
      <c r="AN69" s="237">
        <f t="shared" si="56"/>
        <v>0</v>
      </c>
      <c r="AO69" s="238">
        <f t="shared" si="56"/>
        <v>0</v>
      </c>
      <c r="AP69" s="237">
        <f t="shared" ref="AP69:AS69" si="58">SUM(AP64:AP68)</f>
        <v>0</v>
      </c>
      <c r="AQ69" s="238">
        <f t="shared" si="58"/>
        <v>0</v>
      </c>
      <c r="AR69" s="237">
        <f t="shared" si="58"/>
        <v>0</v>
      </c>
      <c r="AS69" s="238">
        <f t="shared" si="58"/>
        <v>0</v>
      </c>
      <c r="AT69" s="237">
        <f t="shared" si="56"/>
        <v>0</v>
      </c>
      <c r="AU69" s="239">
        <f t="shared" si="56"/>
        <v>0</v>
      </c>
      <c r="AV69" s="237">
        <f t="shared" si="56"/>
        <v>0</v>
      </c>
      <c r="AW69" s="244">
        <f t="shared" si="56"/>
        <v>0</v>
      </c>
      <c r="AX69" s="237">
        <f>SUM(AX64:AX68)</f>
        <v>0</v>
      </c>
      <c r="AY69" s="238">
        <f>SUM(AY64:AY68)</f>
        <v>0</v>
      </c>
      <c r="AZ69" s="237">
        <f>SUM(AZ64:AZ68)</f>
        <v>0</v>
      </c>
      <c r="BA69" s="238">
        <f>SUM(BA64:BA68)</f>
        <v>0</v>
      </c>
      <c r="BB69" s="237">
        <f>SUM(BB64:BB68)</f>
        <v>0</v>
      </c>
      <c r="BC69" s="245">
        <f t="shared" si="56"/>
        <v>0</v>
      </c>
      <c r="BD69" s="236">
        <f>SUM(BD64:BD68)</f>
        <v>0</v>
      </c>
      <c r="BE69" s="245">
        <f t="shared" si="56"/>
        <v>0</v>
      </c>
    </row>
    <row r="70" spans="1:57" ht="15" customHeight="1" x14ac:dyDescent="0.3">
      <c r="A70" s="150"/>
      <c r="B70" s="631"/>
      <c r="C70" s="631"/>
      <c r="D70" s="631"/>
      <c r="E70" s="631"/>
      <c r="F70" s="631"/>
      <c r="G70" s="631"/>
      <c r="H70" s="631"/>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row>
    <row r="71" spans="1:57" s="221" customFormat="1" ht="15" customHeight="1" x14ac:dyDescent="0.35">
      <c r="A71" s="214"/>
      <c r="B71" s="629" t="s">
        <v>97</v>
      </c>
      <c r="C71" s="629"/>
      <c r="D71" s="629"/>
      <c r="E71" s="630"/>
      <c r="F71" s="340">
        <f>SUM(F69+F62+F51)</f>
        <v>0</v>
      </c>
      <c r="G71" s="341">
        <f>SUM(G69+G62+G51)</f>
        <v>0</v>
      </c>
      <c r="H71" s="342">
        <f>SUM(H69+H62+H51)</f>
        <v>0</v>
      </c>
      <c r="I71" s="343">
        <f>SUM(I69+I62+I51)</f>
        <v>0</v>
      </c>
      <c r="J71" s="340">
        <f t="shared" ref="J71:AO71" si="59">SUM(J51+J62+J69)</f>
        <v>0</v>
      </c>
      <c r="K71" s="344">
        <f t="shared" si="59"/>
        <v>0</v>
      </c>
      <c r="L71" s="345">
        <f t="shared" si="59"/>
        <v>0</v>
      </c>
      <c r="M71" s="346">
        <f t="shared" si="59"/>
        <v>0</v>
      </c>
      <c r="N71" s="340">
        <f t="shared" si="59"/>
        <v>0</v>
      </c>
      <c r="O71" s="344">
        <f t="shared" si="59"/>
        <v>0</v>
      </c>
      <c r="P71" s="345">
        <f t="shared" si="59"/>
        <v>0</v>
      </c>
      <c r="Q71" s="347">
        <f t="shared" si="59"/>
        <v>0</v>
      </c>
      <c r="R71" s="340">
        <f t="shared" si="59"/>
        <v>0</v>
      </c>
      <c r="S71" s="344">
        <f>SUM(S51+S62+S69)</f>
        <v>0</v>
      </c>
      <c r="T71" s="345">
        <f t="shared" si="59"/>
        <v>0</v>
      </c>
      <c r="U71" s="347">
        <f t="shared" si="59"/>
        <v>0</v>
      </c>
      <c r="V71" s="340">
        <f t="shared" si="59"/>
        <v>0</v>
      </c>
      <c r="W71" s="344">
        <f t="shared" si="59"/>
        <v>0</v>
      </c>
      <c r="X71" s="345">
        <f t="shared" si="59"/>
        <v>0</v>
      </c>
      <c r="Y71" s="347">
        <f t="shared" si="59"/>
        <v>0</v>
      </c>
      <c r="Z71" s="340">
        <f t="shared" si="59"/>
        <v>0</v>
      </c>
      <c r="AA71" s="344">
        <f t="shared" si="59"/>
        <v>0</v>
      </c>
      <c r="AB71" s="345">
        <f t="shared" si="59"/>
        <v>0</v>
      </c>
      <c r="AC71" s="347">
        <f t="shared" si="59"/>
        <v>0</v>
      </c>
      <c r="AD71" s="340">
        <f t="shared" ref="AD71:AG71" si="60">SUM(AD51+AD62+AD69)</f>
        <v>0</v>
      </c>
      <c r="AE71" s="344">
        <f t="shared" si="60"/>
        <v>0</v>
      </c>
      <c r="AF71" s="345">
        <f t="shared" si="60"/>
        <v>0</v>
      </c>
      <c r="AG71" s="347">
        <f t="shared" si="60"/>
        <v>0</v>
      </c>
      <c r="AH71" s="340">
        <f t="shared" si="59"/>
        <v>0</v>
      </c>
      <c r="AI71" s="344">
        <f t="shared" si="59"/>
        <v>0</v>
      </c>
      <c r="AJ71" s="345">
        <f t="shared" si="59"/>
        <v>0</v>
      </c>
      <c r="AK71" s="347">
        <f t="shared" si="59"/>
        <v>0</v>
      </c>
      <c r="AL71" s="340">
        <f t="shared" si="59"/>
        <v>0</v>
      </c>
      <c r="AM71" s="344">
        <f t="shared" si="59"/>
        <v>0</v>
      </c>
      <c r="AN71" s="345">
        <f t="shared" si="59"/>
        <v>0</v>
      </c>
      <c r="AO71" s="347">
        <f t="shared" si="59"/>
        <v>0</v>
      </c>
      <c r="AP71" s="340">
        <f t="shared" ref="AP71:AS71" si="61">SUM(AP51+AP62+AP69)</f>
        <v>0</v>
      </c>
      <c r="AQ71" s="344">
        <f t="shared" si="61"/>
        <v>0</v>
      </c>
      <c r="AR71" s="345">
        <f t="shared" si="61"/>
        <v>0</v>
      </c>
      <c r="AS71" s="347">
        <f t="shared" si="61"/>
        <v>0</v>
      </c>
      <c r="AT71" s="340">
        <f>SUM(AT69+AT62+AT51)</f>
        <v>0</v>
      </c>
      <c r="AU71" s="348">
        <f>SUM(AU69+AU62+AU51)</f>
        <v>0</v>
      </c>
      <c r="AV71" s="345">
        <f t="shared" ref="AV71:AW71" si="62">SUM(AV51+AV62+AV69)</f>
        <v>0</v>
      </c>
      <c r="AW71" s="347">
        <f t="shared" si="62"/>
        <v>0</v>
      </c>
      <c r="AX71" s="340">
        <f>SUM(AX69+AX62+AX51)</f>
        <v>0</v>
      </c>
      <c r="AY71" s="348">
        <f>SUM(AY69+AY62+AY51)</f>
        <v>0</v>
      </c>
      <c r="AZ71" s="345">
        <f>SUM(AZ69+AZ62+AZ51)</f>
        <v>0</v>
      </c>
      <c r="BA71" s="349">
        <f>SUM(BA69+BA62+BA51)</f>
        <v>0</v>
      </c>
      <c r="BB71" s="340">
        <f>SUM(BB51+BB62+BB69)</f>
        <v>0</v>
      </c>
      <c r="BC71" s="341">
        <f>SUM(BC51+BC62+BC69)</f>
        <v>0</v>
      </c>
      <c r="BD71" s="350">
        <f>SUM(BD51+BD62+BD69)</f>
        <v>0</v>
      </c>
      <c r="BE71" s="351">
        <f>SUM(BE51+BE62+BE69)</f>
        <v>0</v>
      </c>
    </row>
    <row r="72" spans="1:57" s="201" customFormat="1" ht="15" customHeight="1" x14ac:dyDescent="0.35">
      <c r="A72" s="200" t="s">
        <v>99</v>
      </c>
      <c r="B72" s="614" t="s">
        <v>98</v>
      </c>
      <c r="C72" s="614"/>
      <c r="D72" s="614"/>
      <c r="E72" s="615"/>
      <c r="F72" s="247"/>
      <c r="G72" s="352">
        <f>SUM(F83/0.75)</f>
        <v>0</v>
      </c>
      <c r="H72" s="353"/>
      <c r="I72" s="354"/>
      <c r="J72" s="355">
        <f>J71</f>
        <v>0</v>
      </c>
      <c r="K72" s="356">
        <v>0</v>
      </c>
      <c r="L72" s="355">
        <f>L71</f>
        <v>0</v>
      </c>
      <c r="M72" s="356"/>
      <c r="N72" s="355">
        <f>N71</f>
        <v>0</v>
      </c>
      <c r="O72" s="356">
        <v>0</v>
      </c>
      <c r="P72" s="355">
        <f>P71</f>
        <v>0</v>
      </c>
      <c r="Q72" s="356"/>
      <c r="R72" s="355">
        <f>R71</f>
        <v>0</v>
      </c>
      <c r="S72" s="356">
        <v>0</v>
      </c>
      <c r="T72" s="355">
        <f>T71</f>
        <v>0</v>
      </c>
      <c r="U72" s="356"/>
      <c r="V72" s="355">
        <f>V71</f>
        <v>0</v>
      </c>
      <c r="W72" s="356">
        <v>0</v>
      </c>
      <c r="X72" s="355">
        <f>X71</f>
        <v>0</v>
      </c>
      <c r="Y72" s="356"/>
      <c r="Z72" s="355">
        <f>Z71</f>
        <v>0</v>
      </c>
      <c r="AA72" s="356">
        <v>0</v>
      </c>
      <c r="AB72" s="355">
        <f>AB71</f>
        <v>0</v>
      </c>
      <c r="AC72" s="356"/>
      <c r="AD72" s="355">
        <f>AD71</f>
        <v>0</v>
      </c>
      <c r="AE72" s="356">
        <v>0</v>
      </c>
      <c r="AF72" s="355">
        <f>AF71</f>
        <v>0</v>
      </c>
      <c r="AG72" s="356"/>
      <c r="AH72" s="355">
        <f>AH71</f>
        <v>0</v>
      </c>
      <c r="AI72" s="356">
        <v>0</v>
      </c>
      <c r="AJ72" s="355">
        <f>AJ71</f>
        <v>0</v>
      </c>
      <c r="AK72" s="356"/>
      <c r="AL72" s="355">
        <f>AL71</f>
        <v>0</v>
      </c>
      <c r="AM72" s="356">
        <v>0</v>
      </c>
      <c r="AN72" s="355">
        <f>AN71</f>
        <v>0</v>
      </c>
      <c r="AO72" s="356"/>
      <c r="AP72" s="355">
        <f>AP71</f>
        <v>0</v>
      </c>
      <c r="AQ72" s="356">
        <v>0</v>
      </c>
      <c r="AR72" s="355">
        <f>AR71</f>
        <v>0</v>
      </c>
      <c r="AS72" s="356"/>
      <c r="AT72" s="247"/>
      <c r="AU72" s="356">
        <v>0</v>
      </c>
      <c r="AV72" s="247"/>
      <c r="AW72" s="354"/>
      <c r="AX72" s="247"/>
      <c r="AY72" s="356">
        <v>0</v>
      </c>
      <c r="AZ72" s="247"/>
      <c r="BA72" s="357"/>
      <c r="BB72" s="247"/>
      <c r="BC72" s="358"/>
      <c r="BD72" s="353">
        <f>BD71</f>
        <v>0</v>
      </c>
      <c r="BE72" s="358"/>
    </row>
    <row r="73" spans="1:57" s="201" customFormat="1" ht="15" customHeight="1" x14ac:dyDescent="0.35">
      <c r="A73" s="200" t="s">
        <v>100</v>
      </c>
      <c r="B73" s="614" t="s">
        <v>230</v>
      </c>
      <c r="C73" s="614"/>
      <c r="D73" s="614"/>
      <c r="E73" s="615"/>
      <c r="F73" s="247"/>
      <c r="G73" s="359"/>
      <c r="H73" s="353"/>
      <c r="I73" s="360"/>
      <c r="J73" s="361">
        <f t="shared" ref="J73:AO73" si="63">SUM(J72*0.15)</f>
        <v>0</v>
      </c>
      <c r="K73" s="362">
        <f t="shared" si="63"/>
        <v>0</v>
      </c>
      <c r="L73" s="363">
        <f t="shared" si="63"/>
        <v>0</v>
      </c>
      <c r="M73" s="364">
        <f t="shared" si="63"/>
        <v>0</v>
      </c>
      <c r="N73" s="361">
        <f t="shared" si="63"/>
        <v>0</v>
      </c>
      <c r="O73" s="362">
        <f t="shared" si="63"/>
        <v>0</v>
      </c>
      <c r="P73" s="363">
        <f t="shared" si="63"/>
        <v>0</v>
      </c>
      <c r="Q73" s="364">
        <f t="shared" si="63"/>
        <v>0</v>
      </c>
      <c r="R73" s="361">
        <f t="shared" si="63"/>
        <v>0</v>
      </c>
      <c r="S73" s="362">
        <f t="shared" si="63"/>
        <v>0</v>
      </c>
      <c r="T73" s="363">
        <f t="shared" si="63"/>
        <v>0</v>
      </c>
      <c r="U73" s="364">
        <f t="shared" si="63"/>
        <v>0</v>
      </c>
      <c r="V73" s="361">
        <f t="shared" si="63"/>
        <v>0</v>
      </c>
      <c r="W73" s="362">
        <f t="shared" si="63"/>
        <v>0</v>
      </c>
      <c r="X73" s="363">
        <f t="shared" si="63"/>
        <v>0</v>
      </c>
      <c r="Y73" s="364">
        <f t="shared" si="63"/>
        <v>0</v>
      </c>
      <c r="Z73" s="361">
        <f t="shared" si="63"/>
        <v>0</v>
      </c>
      <c r="AA73" s="362">
        <f t="shared" si="63"/>
        <v>0</v>
      </c>
      <c r="AB73" s="363">
        <f t="shared" si="63"/>
        <v>0</v>
      </c>
      <c r="AC73" s="364">
        <f t="shared" si="63"/>
        <v>0</v>
      </c>
      <c r="AD73" s="361">
        <f t="shared" ref="AD73:AG73" si="64">SUM(AD72*0.15)</f>
        <v>0</v>
      </c>
      <c r="AE73" s="362">
        <f t="shared" si="64"/>
        <v>0</v>
      </c>
      <c r="AF73" s="363">
        <f t="shared" si="64"/>
        <v>0</v>
      </c>
      <c r="AG73" s="364">
        <f t="shared" si="64"/>
        <v>0</v>
      </c>
      <c r="AH73" s="361">
        <f t="shared" si="63"/>
        <v>0</v>
      </c>
      <c r="AI73" s="362">
        <f t="shared" si="63"/>
        <v>0</v>
      </c>
      <c r="AJ73" s="363">
        <f t="shared" si="63"/>
        <v>0</v>
      </c>
      <c r="AK73" s="364">
        <f t="shared" si="63"/>
        <v>0</v>
      </c>
      <c r="AL73" s="361">
        <f t="shared" si="63"/>
        <v>0</v>
      </c>
      <c r="AM73" s="362">
        <f t="shared" si="63"/>
        <v>0</v>
      </c>
      <c r="AN73" s="363">
        <f t="shared" si="63"/>
        <v>0</v>
      </c>
      <c r="AO73" s="364">
        <f t="shared" si="63"/>
        <v>0</v>
      </c>
      <c r="AP73" s="361">
        <f t="shared" ref="AP73:AS73" si="65">SUM(AP72*0.15)</f>
        <v>0</v>
      </c>
      <c r="AQ73" s="362">
        <f t="shared" si="65"/>
        <v>0</v>
      </c>
      <c r="AR73" s="363">
        <f t="shared" si="65"/>
        <v>0</v>
      </c>
      <c r="AS73" s="364">
        <f t="shared" si="65"/>
        <v>0</v>
      </c>
      <c r="AT73" s="247"/>
      <c r="AU73" s="248"/>
      <c r="AV73" s="247"/>
      <c r="AW73" s="248"/>
      <c r="AX73" s="247"/>
      <c r="AY73" s="248"/>
      <c r="AZ73" s="247"/>
      <c r="BA73" s="248"/>
      <c r="BB73" s="365"/>
      <c r="BC73" s="358"/>
      <c r="BD73" s="365"/>
      <c r="BE73" s="358"/>
    </row>
    <row r="74" spans="1:57" s="201" customFormat="1" ht="15" customHeight="1" x14ac:dyDescent="0.35">
      <c r="A74" s="200"/>
      <c r="B74" s="614" t="s">
        <v>231</v>
      </c>
      <c r="C74" s="614"/>
      <c r="D74" s="614"/>
      <c r="E74" s="615"/>
      <c r="F74" s="247"/>
      <c r="G74" s="359"/>
      <c r="H74" s="353"/>
      <c r="I74" s="360"/>
      <c r="J74" s="361">
        <f>SUM(J73+J72)</f>
        <v>0</v>
      </c>
      <c r="K74" s="362">
        <f>SUM(K72+K73)</f>
        <v>0</v>
      </c>
      <c r="L74" s="366">
        <f>SUM(L73+L72)</f>
        <v>0</v>
      </c>
      <c r="M74" s="367">
        <f>SUM(M72+M73)</f>
        <v>0</v>
      </c>
      <c r="N74" s="361">
        <f>SUM(N73+N72)</f>
        <v>0</v>
      </c>
      <c r="O74" s="362">
        <f>SUM(O72+O73)</f>
        <v>0</v>
      </c>
      <c r="P74" s="366">
        <f>SUM(P73+P72)</f>
        <v>0</v>
      </c>
      <c r="Q74" s="367">
        <f>SUM(Q72+Q73)</f>
        <v>0</v>
      </c>
      <c r="R74" s="361">
        <f>SUM(R73+R72)</f>
        <v>0</v>
      </c>
      <c r="S74" s="362">
        <f>SUM(S72+S73)</f>
        <v>0</v>
      </c>
      <c r="T74" s="366">
        <f>SUM(T73+T72)</f>
        <v>0</v>
      </c>
      <c r="U74" s="367">
        <f>SUM(U72+U73)</f>
        <v>0</v>
      </c>
      <c r="V74" s="361">
        <f>SUM(V73+V72)</f>
        <v>0</v>
      </c>
      <c r="W74" s="362">
        <f>SUM(W72+W73)</f>
        <v>0</v>
      </c>
      <c r="X74" s="366">
        <f>SUM(X73+X72)</f>
        <v>0</v>
      </c>
      <c r="Y74" s="367">
        <f>SUM(Y72+Y73)</f>
        <v>0</v>
      </c>
      <c r="Z74" s="361">
        <f>SUM(Z73+Z72)</f>
        <v>0</v>
      </c>
      <c r="AA74" s="362">
        <f>SUM(AA72+AA73)</f>
        <v>0</v>
      </c>
      <c r="AB74" s="366">
        <f>SUM(AB73+AB72)</f>
        <v>0</v>
      </c>
      <c r="AC74" s="367">
        <f>SUM(AC72+AC73)</f>
        <v>0</v>
      </c>
      <c r="AD74" s="361">
        <f>SUM(AD73+AD72)</f>
        <v>0</v>
      </c>
      <c r="AE74" s="362">
        <f>SUM(AE72+AE73)</f>
        <v>0</v>
      </c>
      <c r="AF74" s="366">
        <f>SUM(AF73+AF72)</f>
        <v>0</v>
      </c>
      <c r="AG74" s="367">
        <f>SUM(AG72+AG73)</f>
        <v>0</v>
      </c>
      <c r="AH74" s="361">
        <f>SUM(AH73+AH72)</f>
        <v>0</v>
      </c>
      <c r="AI74" s="362">
        <f>SUM(AI72+AI73)</f>
        <v>0</v>
      </c>
      <c r="AJ74" s="366">
        <f>SUM(AJ73+AJ72)</f>
        <v>0</v>
      </c>
      <c r="AK74" s="367">
        <f>SUM(AK72+AK73)</f>
        <v>0</v>
      </c>
      <c r="AL74" s="361">
        <f>SUM(AL73+AL72)</f>
        <v>0</v>
      </c>
      <c r="AM74" s="362">
        <f>SUM(AM72+AM73)</f>
        <v>0</v>
      </c>
      <c r="AN74" s="366">
        <f>SUM(AN73+AN72)</f>
        <v>0</v>
      </c>
      <c r="AO74" s="367">
        <f>SUM(AO72+AO73)</f>
        <v>0</v>
      </c>
      <c r="AP74" s="361">
        <f>SUM(AP73+AP72)</f>
        <v>0</v>
      </c>
      <c r="AQ74" s="362">
        <f>SUM(AQ72+AQ73)</f>
        <v>0</v>
      </c>
      <c r="AR74" s="366">
        <f>SUM(AR73+AR72)</f>
        <v>0</v>
      </c>
      <c r="AS74" s="367">
        <f>SUM(AS72+AS73)</f>
        <v>0</v>
      </c>
      <c r="AT74" s="247"/>
      <c r="AU74" s="248"/>
      <c r="AV74" s="247"/>
      <c r="AW74" s="248"/>
      <c r="AX74" s="247"/>
      <c r="AY74" s="248"/>
      <c r="AZ74" s="247"/>
      <c r="BA74" s="248"/>
      <c r="BB74" s="365"/>
      <c r="BC74" s="358"/>
      <c r="BD74" s="365"/>
      <c r="BE74" s="358"/>
    </row>
    <row r="75" spans="1:57" s="221" customFormat="1" ht="15" customHeight="1" x14ac:dyDescent="0.35">
      <c r="A75" s="214"/>
      <c r="B75" s="614" t="s">
        <v>101</v>
      </c>
      <c r="C75" s="614"/>
      <c r="D75" s="614"/>
      <c r="E75" s="615"/>
      <c r="F75" s="361">
        <f>SUM(F71*0.75)</f>
        <v>0</v>
      </c>
      <c r="G75" s="352">
        <f>SUM(G72*0.75)</f>
        <v>0</v>
      </c>
      <c r="H75" s="368">
        <f>SUM(H71*0.75)</f>
        <v>0</v>
      </c>
      <c r="I75" s="364">
        <f>SUM(I72*0.75)</f>
        <v>0</v>
      </c>
      <c r="J75" s="361">
        <f t="shared" ref="J75:AO75" si="66">SUM(J74*0.75)</f>
        <v>0</v>
      </c>
      <c r="K75" s="362">
        <f t="shared" si="66"/>
        <v>0</v>
      </c>
      <c r="L75" s="363">
        <f>SUM(L74*0.75)</f>
        <v>0</v>
      </c>
      <c r="M75" s="364">
        <f t="shared" si="66"/>
        <v>0</v>
      </c>
      <c r="N75" s="361">
        <f t="shared" si="66"/>
        <v>0</v>
      </c>
      <c r="O75" s="362">
        <f t="shared" si="66"/>
        <v>0</v>
      </c>
      <c r="P75" s="363">
        <f t="shared" si="66"/>
        <v>0</v>
      </c>
      <c r="Q75" s="364">
        <f t="shared" si="66"/>
        <v>0</v>
      </c>
      <c r="R75" s="361">
        <f t="shared" si="66"/>
        <v>0</v>
      </c>
      <c r="S75" s="362">
        <f t="shared" si="66"/>
        <v>0</v>
      </c>
      <c r="T75" s="363">
        <f t="shared" si="66"/>
        <v>0</v>
      </c>
      <c r="U75" s="364">
        <f t="shared" si="66"/>
        <v>0</v>
      </c>
      <c r="V75" s="361">
        <f t="shared" si="66"/>
        <v>0</v>
      </c>
      <c r="W75" s="362">
        <f t="shared" si="66"/>
        <v>0</v>
      </c>
      <c r="X75" s="363">
        <f t="shared" si="66"/>
        <v>0</v>
      </c>
      <c r="Y75" s="364">
        <f t="shared" si="66"/>
        <v>0</v>
      </c>
      <c r="Z75" s="361">
        <f t="shared" si="66"/>
        <v>0</v>
      </c>
      <c r="AA75" s="362">
        <f t="shared" si="66"/>
        <v>0</v>
      </c>
      <c r="AB75" s="363">
        <f t="shared" si="66"/>
        <v>0</v>
      </c>
      <c r="AC75" s="364">
        <f t="shared" si="66"/>
        <v>0</v>
      </c>
      <c r="AD75" s="361">
        <f t="shared" ref="AD75:AG75" si="67">SUM(AD74*0.75)</f>
        <v>0</v>
      </c>
      <c r="AE75" s="362">
        <f t="shared" si="67"/>
        <v>0</v>
      </c>
      <c r="AF75" s="363">
        <f t="shared" si="67"/>
        <v>0</v>
      </c>
      <c r="AG75" s="364">
        <f t="shared" si="67"/>
        <v>0</v>
      </c>
      <c r="AH75" s="361">
        <f t="shared" si="66"/>
        <v>0</v>
      </c>
      <c r="AI75" s="362">
        <f t="shared" si="66"/>
        <v>0</v>
      </c>
      <c r="AJ75" s="363">
        <f t="shared" si="66"/>
        <v>0</v>
      </c>
      <c r="AK75" s="364">
        <f t="shared" si="66"/>
        <v>0</v>
      </c>
      <c r="AL75" s="361">
        <f t="shared" si="66"/>
        <v>0</v>
      </c>
      <c r="AM75" s="362">
        <f t="shared" si="66"/>
        <v>0</v>
      </c>
      <c r="AN75" s="363">
        <f t="shared" si="66"/>
        <v>0</v>
      </c>
      <c r="AO75" s="364">
        <f t="shared" si="66"/>
        <v>0</v>
      </c>
      <c r="AP75" s="361">
        <f t="shared" ref="AP75:AS75" si="68">SUM(AP74*0.75)</f>
        <v>0</v>
      </c>
      <c r="AQ75" s="362">
        <f t="shared" si="68"/>
        <v>0</v>
      </c>
      <c r="AR75" s="363">
        <f t="shared" si="68"/>
        <v>0</v>
      </c>
      <c r="AS75" s="364">
        <f t="shared" si="68"/>
        <v>0</v>
      </c>
      <c r="AT75" s="361">
        <f>SUM(AT71*0.5)</f>
        <v>0</v>
      </c>
      <c r="AU75" s="362">
        <f>SUM(AU72*0.5)</f>
        <v>0</v>
      </c>
      <c r="AV75" s="363">
        <f>SUM(AV71*0.5)</f>
        <v>0</v>
      </c>
      <c r="AW75" s="364">
        <f>SUM(AW72*0.5)</f>
        <v>0</v>
      </c>
      <c r="AX75" s="369"/>
      <c r="AY75" s="370"/>
      <c r="AZ75" s="369"/>
      <c r="BA75" s="370"/>
      <c r="BB75" s="371"/>
      <c r="BC75" s="372"/>
      <c r="BD75" s="371"/>
      <c r="BE75" s="372"/>
    </row>
    <row r="76" spans="1:57" s="201" customFormat="1" ht="15" customHeight="1" thickBot="1" x14ac:dyDescent="0.4">
      <c r="A76" s="200"/>
      <c r="B76" s="614" t="s">
        <v>102</v>
      </c>
      <c r="C76" s="614"/>
      <c r="D76" s="614"/>
      <c r="E76" s="615"/>
      <c r="F76" s="247"/>
      <c r="G76" s="359"/>
      <c r="H76" s="353"/>
      <c r="I76" s="248"/>
      <c r="J76" s="247"/>
      <c r="K76" s="248"/>
      <c r="L76" s="247"/>
      <c r="M76" s="248"/>
      <c r="N76" s="247"/>
      <c r="O76" s="248"/>
      <c r="P76" s="247"/>
      <c r="Q76" s="248"/>
      <c r="R76" s="247"/>
      <c r="S76" s="248"/>
      <c r="T76" s="247"/>
      <c r="U76" s="248"/>
      <c r="V76" s="247"/>
      <c r="W76" s="248"/>
      <c r="X76" s="247"/>
      <c r="Y76" s="248"/>
      <c r="Z76" s="247"/>
      <c r="AA76" s="248"/>
      <c r="AB76" s="247"/>
      <c r="AC76" s="248"/>
      <c r="AD76" s="247"/>
      <c r="AE76" s="248"/>
      <c r="AF76" s="247"/>
      <c r="AG76" s="248"/>
      <c r="AH76" s="247"/>
      <c r="AI76" s="248"/>
      <c r="AJ76" s="247"/>
      <c r="AK76" s="248"/>
      <c r="AL76" s="247"/>
      <c r="AM76" s="248"/>
      <c r="AN76" s="247"/>
      <c r="AO76" s="360"/>
      <c r="AP76" s="247"/>
      <c r="AQ76" s="248"/>
      <c r="AR76" s="247"/>
      <c r="AS76" s="360"/>
      <c r="AT76" s="247"/>
      <c r="AU76" s="360"/>
      <c r="AV76" s="247"/>
      <c r="AW76" s="360"/>
      <c r="AX76" s="361">
        <f>SUM(AX71*0.5)</f>
        <v>0</v>
      </c>
      <c r="AY76" s="373">
        <f>SUM(AY72*0.5)</f>
        <v>0</v>
      </c>
      <c r="AZ76" s="363">
        <f>SUM(AZ71*0.5)</f>
        <v>0</v>
      </c>
      <c r="BA76" s="374">
        <f>SUM(BA72*0.5)</f>
        <v>0</v>
      </c>
      <c r="BB76" s="365"/>
      <c r="BC76" s="358"/>
      <c r="BD76" s="365"/>
      <c r="BE76" s="358"/>
    </row>
    <row r="77" spans="1:57" s="157" customFormat="1" ht="15" customHeight="1" thickBot="1" x14ac:dyDescent="0.4">
      <c r="A77" s="148"/>
      <c r="B77" s="668" t="s">
        <v>216</v>
      </c>
      <c r="C77" s="668"/>
      <c r="D77" s="668"/>
      <c r="E77" s="669"/>
      <c r="F77" s="318"/>
      <c r="G77" s="249"/>
      <c r="H77" s="316">
        <v>0</v>
      </c>
      <c r="I77" s="249"/>
      <c r="J77" s="152">
        <v>0</v>
      </c>
      <c r="K77" s="249"/>
      <c r="L77" s="152">
        <v>0</v>
      </c>
      <c r="M77" s="249"/>
      <c r="N77" s="152">
        <v>0</v>
      </c>
      <c r="O77" s="249"/>
      <c r="P77" s="152">
        <v>0</v>
      </c>
      <c r="Q77" s="249"/>
      <c r="R77" s="152">
        <v>0</v>
      </c>
      <c r="S77" s="249"/>
      <c r="T77" s="152">
        <v>0</v>
      </c>
      <c r="U77" s="249"/>
      <c r="V77" s="152">
        <v>0</v>
      </c>
      <c r="W77" s="249"/>
      <c r="X77" s="152">
        <v>0</v>
      </c>
      <c r="Y77" s="249"/>
      <c r="Z77" s="152">
        <v>0</v>
      </c>
      <c r="AA77" s="250"/>
      <c r="AB77" s="152">
        <v>0</v>
      </c>
      <c r="AC77" s="249"/>
      <c r="AD77" s="152">
        <v>0</v>
      </c>
      <c r="AE77" s="250"/>
      <c r="AF77" s="152">
        <v>0</v>
      </c>
      <c r="AG77" s="249"/>
      <c r="AH77" s="152">
        <v>0</v>
      </c>
      <c r="AI77" s="249"/>
      <c r="AJ77" s="152">
        <v>0</v>
      </c>
      <c r="AK77" s="249"/>
      <c r="AL77" s="152">
        <v>0</v>
      </c>
      <c r="AM77" s="249"/>
      <c r="AN77" s="152">
        <v>0</v>
      </c>
      <c r="AO77" s="249"/>
      <c r="AP77" s="152">
        <v>0</v>
      </c>
      <c r="AQ77" s="249"/>
      <c r="AR77" s="152">
        <v>0</v>
      </c>
      <c r="AS77" s="249"/>
      <c r="AT77" s="152">
        <v>0</v>
      </c>
      <c r="AU77" s="249"/>
      <c r="AV77" s="152">
        <v>0</v>
      </c>
      <c r="AW77" s="249"/>
      <c r="AX77" s="152">
        <v>0</v>
      </c>
      <c r="AY77" s="249"/>
      <c r="AZ77" s="152">
        <v>0</v>
      </c>
      <c r="BA77" s="249"/>
      <c r="BB77" s="255">
        <f>SUM(F77+J77+N77+R77+V77+Z77+AD77+AH77+AL77+AP77+AT77+AX77)</f>
        <v>0</v>
      </c>
      <c r="BC77" s="249"/>
      <c r="BD77" s="255">
        <f>SUM(H77+L77+P77+T77+X77+AB77+AF77+AJ77+AN77+AR77+AV77+AZ77)</f>
        <v>0</v>
      </c>
      <c r="BE77" s="249"/>
    </row>
    <row r="78" spans="1:57" ht="15" customHeight="1" x14ac:dyDescent="0.3">
      <c r="A78" s="150"/>
      <c r="B78" s="612"/>
      <c r="C78" s="612"/>
      <c r="D78" s="612"/>
      <c r="E78" s="612"/>
      <c r="F78" s="612"/>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612"/>
    </row>
    <row r="79" spans="1:57" s="196" customFormat="1" ht="30" hidden="1" customHeight="1" x14ac:dyDescent="0.3">
      <c r="A79" s="242"/>
      <c r="B79" s="659"/>
      <c r="C79" s="659"/>
      <c r="D79" s="659"/>
      <c r="E79" s="660"/>
      <c r="F79" s="638" t="s">
        <v>320</v>
      </c>
      <c r="G79" s="639"/>
      <c r="H79" s="643" t="s">
        <v>320</v>
      </c>
      <c r="I79" s="644"/>
      <c r="J79" s="638" t="s">
        <v>323</v>
      </c>
      <c r="K79" s="639"/>
      <c r="L79" s="643" t="s">
        <v>237</v>
      </c>
      <c r="M79" s="644"/>
      <c r="N79" s="638" t="s">
        <v>238</v>
      </c>
      <c r="O79" s="639"/>
      <c r="P79" s="643" t="s">
        <v>238</v>
      </c>
      <c r="Q79" s="644"/>
      <c r="R79" s="638" t="s">
        <v>239</v>
      </c>
      <c r="S79" s="639"/>
      <c r="T79" s="643" t="s">
        <v>239</v>
      </c>
      <c r="U79" s="644"/>
      <c r="V79" s="638" t="s">
        <v>240</v>
      </c>
      <c r="W79" s="639"/>
      <c r="X79" s="643" t="s">
        <v>240</v>
      </c>
      <c r="Y79" s="644"/>
      <c r="Z79" s="638" t="s">
        <v>241</v>
      </c>
      <c r="AA79" s="639"/>
      <c r="AB79" s="643" t="s">
        <v>241</v>
      </c>
      <c r="AC79" s="644"/>
      <c r="AD79" s="638" t="s">
        <v>256</v>
      </c>
      <c r="AE79" s="639"/>
      <c r="AF79" s="643" t="s">
        <v>256</v>
      </c>
      <c r="AG79" s="644"/>
      <c r="AH79" s="638" t="s">
        <v>242</v>
      </c>
      <c r="AI79" s="639"/>
      <c r="AJ79" s="643" t="s">
        <v>242</v>
      </c>
      <c r="AK79" s="644"/>
      <c r="AL79" s="638" t="s">
        <v>243</v>
      </c>
      <c r="AM79" s="639"/>
      <c r="AN79" s="643" t="s">
        <v>243</v>
      </c>
      <c r="AO79" s="644"/>
      <c r="AP79" s="638" t="s">
        <v>258</v>
      </c>
      <c r="AQ79" s="639"/>
      <c r="AR79" s="643" t="s">
        <v>258</v>
      </c>
      <c r="AS79" s="644"/>
      <c r="AT79" s="638" t="s">
        <v>244</v>
      </c>
      <c r="AU79" s="639"/>
      <c r="AV79" s="643" t="s">
        <v>244</v>
      </c>
      <c r="AW79" s="644"/>
      <c r="AX79" s="638" t="s">
        <v>245</v>
      </c>
      <c r="AY79" s="639"/>
      <c r="AZ79" s="643" t="s">
        <v>245</v>
      </c>
      <c r="BA79" s="644"/>
      <c r="BB79" s="673" t="s">
        <v>2</v>
      </c>
      <c r="BC79" s="649"/>
      <c r="BD79" s="645" t="s">
        <v>2</v>
      </c>
      <c r="BE79" s="646"/>
    </row>
    <row r="80" spans="1:57" s="201" customFormat="1" ht="15" customHeight="1" x14ac:dyDescent="0.35">
      <c r="A80" s="200"/>
      <c r="B80" s="670" t="s">
        <v>225</v>
      </c>
      <c r="C80" s="671"/>
      <c r="D80" s="671"/>
      <c r="E80" s="671"/>
      <c r="F80" s="595" t="s">
        <v>226</v>
      </c>
      <c r="G80" s="672"/>
      <c r="H80" s="595" t="s">
        <v>226</v>
      </c>
      <c r="I80" s="596"/>
      <c r="J80" s="595" t="s">
        <v>226</v>
      </c>
      <c r="K80" s="596"/>
      <c r="L80" s="595" t="s">
        <v>226</v>
      </c>
      <c r="M80" s="596"/>
      <c r="N80" s="595" t="s">
        <v>226</v>
      </c>
      <c r="O80" s="596"/>
      <c r="P80" s="595" t="s">
        <v>226</v>
      </c>
      <c r="Q80" s="596"/>
      <c r="R80" s="595" t="s">
        <v>226</v>
      </c>
      <c r="S80" s="596"/>
      <c r="T80" s="595" t="s">
        <v>226</v>
      </c>
      <c r="U80" s="596"/>
      <c r="V80" s="595" t="s">
        <v>226</v>
      </c>
      <c r="W80" s="596"/>
      <c r="X80" s="595" t="s">
        <v>226</v>
      </c>
      <c r="Y80" s="596"/>
      <c r="Z80" s="595" t="s">
        <v>226</v>
      </c>
      <c r="AA80" s="596"/>
      <c r="AB80" s="595" t="s">
        <v>226</v>
      </c>
      <c r="AC80" s="596"/>
      <c r="AD80" s="595" t="s">
        <v>226</v>
      </c>
      <c r="AE80" s="596"/>
      <c r="AF80" s="595" t="s">
        <v>226</v>
      </c>
      <c r="AG80" s="596"/>
      <c r="AH80" s="595" t="s">
        <v>226</v>
      </c>
      <c r="AI80" s="596"/>
      <c r="AJ80" s="595" t="s">
        <v>226</v>
      </c>
      <c r="AK80" s="596"/>
      <c r="AL80" s="595" t="s">
        <v>226</v>
      </c>
      <c r="AM80" s="596"/>
      <c r="AN80" s="595" t="s">
        <v>226</v>
      </c>
      <c r="AO80" s="596"/>
      <c r="AP80" s="595" t="s">
        <v>226</v>
      </c>
      <c r="AQ80" s="596"/>
      <c r="AR80" s="595" t="s">
        <v>226</v>
      </c>
      <c r="AS80" s="596"/>
      <c r="AT80" s="595" t="s">
        <v>226</v>
      </c>
      <c r="AU80" s="596"/>
      <c r="AV80" s="595" t="s">
        <v>226</v>
      </c>
      <c r="AW80" s="596"/>
      <c r="AX80" s="595" t="s">
        <v>226</v>
      </c>
      <c r="AY80" s="596"/>
      <c r="AZ80" s="595" t="s">
        <v>226</v>
      </c>
      <c r="BA80" s="596"/>
      <c r="BB80" s="595" t="s">
        <v>226</v>
      </c>
      <c r="BC80" s="672"/>
      <c r="BD80" s="595" t="s">
        <v>226</v>
      </c>
      <c r="BE80" s="672"/>
    </row>
    <row r="81" spans="1:57" s="196" customFormat="1" ht="15" customHeight="1" x14ac:dyDescent="0.3">
      <c r="A81" s="242"/>
      <c r="B81" s="661" t="s">
        <v>229</v>
      </c>
      <c r="C81" s="614"/>
      <c r="D81" s="614"/>
      <c r="E81" s="662"/>
      <c r="F81" s="597">
        <f>F71</f>
        <v>0</v>
      </c>
      <c r="G81" s="598"/>
      <c r="H81" s="593">
        <f>H71</f>
        <v>0</v>
      </c>
      <c r="I81" s="594"/>
      <c r="J81" s="597">
        <f>J74</f>
        <v>0</v>
      </c>
      <c r="K81" s="598"/>
      <c r="L81" s="609">
        <f>L74</f>
        <v>0</v>
      </c>
      <c r="M81" s="610"/>
      <c r="N81" s="597">
        <f>N74</f>
        <v>0</v>
      </c>
      <c r="O81" s="598"/>
      <c r="P81" s="609">
        <f>P74</f>
        <v>0</v>
      </c>
      <c r="Q81" s="610"/>
      <c r="R81" s="597">
        <f>R74</f>
        <v>0</v>
      </c>
      <c r="S81" s="598"/>
      <c r="T81" s="609">
        <f>T74</f>
        <v>0</v>
      </c>
      <c r="U81" s="610"/>
      <c r="V81" s="597">
        <f>V74</f>
        <v>0</v>
      </c>
      <c r="W81" s="598"/>
      <c r="X81" s="609">
        <f>X74</f>
        <v>0</v>
      </c>
      <c r="Y81" s="610"/>
      <c r="Z81" s="597">
        <f>Z74</f>
        <v>0</v>
      </c>
      <c r="AA81" s="598"/>
      <c r="AB81" s="609">
        <f>AB74</f>
        <v>0</v>
      </c>
      <c r="AC81" s="610"/>
      <c r="AD81" s="597">
        <f>AD74</f>
        <v>0</v>
      </c>
      <c r="AE81" s="598"/>
      <c r="AF81" s="609">
        <f>AF74</f>
        <v>0</v>
      </c>
      <c r="AG81" s="610"/>
      <c r="AH81" s="597">
        <f>AH74</f>
        <v>0</v>
      </c>
      <c r="AI81" s="598"/>
      <c r="AJ81" s="609">
        <f>AJ74</f>
        <v>0</v>
      </c>
      <c r="AK81" s="610"/>
      <c r="AL81" s="597">
        <f>AL74</f>
        <v>0</v>
      </c>
      <c r="AM81" s="598"/>
      <c r="AN81" s="609">
        <f>AN74</f>
        <v>0</v>
      </c>
      <c r="AO81" s="610"/>
      <c r="AP81" s="597">
        <f>AP74</f>
        <v>0</v>
      </c>
      <c r="AQ81" s="598"/>
      <c r="AR81" s="609">
        <f>AR74</f>
        <v>0</v>
      </c>
      <c r="AS81" s="610"/>
      <c r="AT81" s="597">
        <f>AT71</f>
        <v>0</v>
      </c>
      <c r="AU81" s="598"/>
      <c r="AV81" s="609">
        <f>AV71</f>
        <v>0</v>
      </c>
      <c r="AW81" s="610"/>
      <c r="AX81" s="597">
        <f>AX71</f>
        <v>0</v>
      </c>
      <c r="AY81" s="598"/>
      <c r="AZ81" s="609">
        <f>AZ71</f>
        <v>0</v>
      </c>
      <c r="BA81" s="610"/>
      <c r="BB81" s="597">
        <f>SUM(F81+J81+N81+R81+V81+Z81+AD81+AH81+AL81+AP81+AT81+AX81)</f>
        <v>0</v>
      </c>
      <c r="BC81" s="598"/>
      <c r="BD81" s="609">
        <f>SUM(H81+L81+P81+T81+X81+AB81+AF81+AJ81+AN81+AR81+AV81+AZ81)</f>
        <v>0</v>
      </c>
      <c r="BE81" s="610"/>
    </row>
    <row r="82" spans="1:57" s="196" customFormat="1" ht="15" customHeight="1" x14ac:dyDescent="0.3">
      <c r="A82" s="242"/>
      <c r="B82" s="661" t="s">
        <v>216</v>
      </c>
      <c r="C82" s="614"/>
      <c r="D82" s="614"/>
      <c r="E82" s="662"/>
      <c r="F82" s="597">
        <f>F77</f>
        <v>0</v>
      </c>
      <c r="G82" s="598"/>
      <c r="H82" s="607"/>
      <c r="I82" s="608"/>
      <c r="J82" s="597">
        <f>J77</f>
        <v>0</v>
      </c>
      <c r="K82" s="598"/>
      <c r="L82" s="607"/>
      <c r="M82" s="608"/>
      <c r="N82" s="597">
        <f>N77</f>
        <v>0</v>
      </c>
      <c r="O82" s="598"/>
      <c r="P82" s="607"/>
      <c r="Q82" s="608"/>
      <c r="R82" s="597">
        <f>R77</f>
        <v>0</v>
      </c>
      <c r="S82" s="598"/>
      <c r="T82" s="607"/>
      <c r="U82" s="608"/>
      <c r="V82" s="597">
        <f>V77</f>
        <v>0</v>
      </c>
      <c r="W82" s="598"/>
      <c r="X82" s="607"/>
      <c r="Y82" s="608"/>
      <c r="Z82" s="597">
        <f>Z77</f>
        <v>0</v>
      </c>
      <c r="AA82" s="598"/>
      <c r="AB82" s="607"/>
      <c r="AC82" s="608"/>
      <c r="AD82" s="597">
        <f>AD77</f>
        <v>0</v>
      </c>
      <c r="AE82" s="598"/>
      <c r="AF82" s="607"/>
      <c r="AG82" s="608"/>
      <c r="AH82" s="597">
        <f>AH77</f>
        <v>0</v>
      </c>
      <c r="AI82" s="598"/>
      <c r="AJ82" s="607"/>
      <c r="AK82" s="608"/>
      <c r="AL82" s="597">
        <f>AL77</f>
        <v>0</v>
      </c>
      <c r="AM82" s="598"/>
      <c r="AN82" s="607"/>
      <c r="AO82" s="608"/>
      <c r="AP82" s="597">
        <f>AP77</f>
        <v>0</v>
      </c>
      <c r="AQ82" s="598"/>
      <c r="AR82" s="607"/>
      <c r="AS82" s="608"/>
      <c r="AT82" s="597">
        <f>AT77</f>
        <v>0</v>
      </c>
      <c r="AU82" s="598"/>
      <c r="AV82" s="607"/>
      <c r="AW82" s="608"/>
      <c r="AX82" s="597">
        <f>AX77</f>
        <v>0</v>
      </c>
      <c r="AY82" s="598"/>
      <c r="AZ82" s="607"/>
      <c r="BA82" s="608"/>
      <c r="BB82" s="597">
        <f>SUM(F82+J82+N82+R82+V82+Z82+AD82+AH82+AL82+AP82+AT82+AX82)</f>
        <v>0</v>
      </c>
      <c r="BC82" s="598"/>
      <c r="BD82" s="607"/>
      <c r="BE82" s="608"/>
    </row>
    <row r="83" spans="1:57" s="196" customFormat="1" ht="15" customHeight="1" x14ac:dyDescent="0.3">
      <c r="A83" s="242"/>
      <c r="B83" s="661" t="s">
        <v>228</v>
      </c>
      <c r="C83" s="614"/>
      <c r="D83" s="614"/>
      <c r="E83" s="662"/>
      <c r="F83" s="599">
        <v>0</v>
      </c>
      <c r="G83" s="600"/>
      <c r="H83" s="605">
        <v>0</v>
      </c>
      <c r="I83" s="606"/>
      <c r="J83" s="601">
        <v>0</v>
      </c>
      <c r="K83" s="602"/>
      <c r="L83" s="605">
        <v>0</v>
      </c>
      <c r="M83" s="606"/>
      <c r="N83" s="601">
        <v>0</v>
      </c>
      <c r="O83" s="602"/>
      <c r="P83" s="605">
        <v>0</v>
      </c>
      <c r="Q83" s="606"/>
      <c r="R83" s="601">
        <v>0</v>
      </c>
      <c r="S83" s="602"/>
      <c r="T83" s="605">
        <v>0</v>
      </c>
      <c r="U83" s="606"/>
      <c r="V83" s="601">
        <v>0</v>
      </c>
      <c r="W83" s="602"/>
      <c r="X83" s="605">
        <v>0</v>
      </c>
      <c r="Y83" s="606"/>
      <c r="Z83" s="601">
        <v>0</v>
      </c>
      <c r="AA83" s="602"/>
      <c r="AB83" s="605">
        <v>0</v>
      </c>
      <c r="AC83" s="606"/>
      <c r="AD83" s="601">
        <v>0</v>
      </c>
      <c r="AE83" s="602"/>
      <c r="AF83" s="605">
        <v>0</v>
      </c>
      <c r="AG83" s="606"/>
      <c r="AH83" s="601">
        <v>0</v>
      </c>
      <c r="AI83" s="602"/>
      <c r="AJ83" s="605">
        <v>0</v>
      </c>
      <c r="AK83" s="606"/>
      <c r="AL83" s="601">
        <v>0</v>
      </c>
      <c r="AM83" s="602"/>
      <c r="AN83" s="605">
        <v>0</v>
      </c>
      <c r="AO83" s="606"/>
      <c r="AP83" s="601">
        <v>0</v>
      </c>
      <c r="AQ83" s="602"/>
      <c r="AR83" s="605">
        <v>0</v>
      </c>
      <c r="AS83" s="606"/>
      <c r="AT83" s="601">
        <v>0</v>
      </c>
      <c r="AU83" s="602"/>
      <c r="AV83" s="605">
        <v>0</v>
      </c>
      <c r="AW83" s="606"/>
      <c r="AX83" s="601">
        <v>0</v>
      </c>
      <c r="AY83" s="602"/>
      <c r="AZ83" s="605">
        <v>0</v>
      </c>
      <c r="BA83" s="606"/>
      <c r="BB83" s="597">
        <f>SUM(F83+J83+N83+R83+V83+Z83+AD83+AH83+AL83+AP83+AT83+AX83)</f>
        <v>0</v>
      </c>
      <c r="BC83" s="598"/>
      <c r="BD83" s="609">
        <f>SUM(H83+L83+P83+T83+X83+AB83+AF83+AJ83+AN83+AR83+AV83+AZ83)</f>
        <v>0</v>
      </c>
      <c r="BE83" s="610"/>
    </row>
    <row r="84" spans="1:57" s="196" customFormat="1" ht="15" customHeight="1" x14ac:dyDescent="0.3">
      <c r="A84" s="242"/>
      <c r="B84" s="661" t="s">
        <v>227</v>
      </c>
      <c r="C84" s="614"/>
      <c r="D84" s="614"/>
      <c r="E84" s="662"/>
      <c r="F84" s="583" t="e">
        <f>SUM(F83/F81)</f>
        <v>#DIV/0!</v>
      </c>
      <c r="G84" s="584"/>
      <c r="H84" s="585" t="e">
        <f>SUM(H83/H81)</f>
        <v>#DIV/0!</v>
      </c>
      <c r="I84" s="586"/>
      <c r="J84" s="583" t="e">
        <f>SUM(J83/J81)</f>
        <v>#DIV/0!</v>
      </c>
      <c r="K84" s="584"/>
      <c r="L84" s="585" t="e">
        <f>SUM(L83/L81)</f>
        <v>#DIV/0!</v>
      </c>
      <c r="M84" s="586"/>
      <c r="N84" s="583" t="e">
        <f>SUM(N83/N81)</f>
        <v>#DIV/0!</v>
      </c>
      <c r="O84" s="584"/>
      <c r="P84" s="585" t="e">
        <f>SUM(P83/P81)</f>
        <v>#DIV/0!</v>
      </c>
      <c r="Q84" s="586"/>
      <c r="R84" s="583" t="e">
        <f>SUM(R83/R81)</f>
        <v>#DIV/0!</v>
      </c>
      <c r="S84" s="584"/>
      <c r="T84" s="585" t="e">
        <f>SUM(T83/T81)</f>
        <v>#DIV/0!</v>
      </c>
      <c r="U84" s="586"/>
      <c r="V84" s="583" t="e">
        <f>SUM(V83/V81)</f>
        <v>#DIV/0!</v>
      </c>
      <c r="W84" s="584"/>
      <c r="X84" s="585" t="e">
        <f>SUM(X83/X81)</f>
        <v>#DIV/0!</v>
      </c>
      <c r="Y84" s="586"/>
      <c r="Z84" s="583" t="e">
        <f>SUM(Z83/Z81)</f>
        <v>#DIV/0!</v>
      </c>
      <c r="AA84" s="584"/>
      <c r="AB84" s="585" t="e">
        <f>SUM(AB83/AB81)</f>
        <v>#DIV/0!</v>
      </c>
      <c r="AC84" s="586"/>
      <c r="AD84" s="583" t="e">
        <f>SUM(AD83/AD81)</f>
        <v>#DIV/0!</v>
      </c>
      <c r="AE84" s="584"/>
      <c r="AF84" s="585" t="e">
        <f>SUM(AF83/AF81)</f>
        <v>#DIV/0!</v>
      </c>
      <c r="AG84" s="586"/>
      <c r="AH84" s="583" t="e">
        <f>SUM(AH83/AH81)</f>
        <v>#DIV/0!</v>
      </c>
      <c r="AI84" s="584"/>
      <c r="AJ84" s="585" t="e">
        <f>SUM(AJ83/AJ81)</f>
        <v>#DIV/0!</v>
      </c>
      <c r="AK84" s="586"/>
      <c r="AL84" s="583" t="e">
        <f>SUM(AL83/AL81)</f>
        <v>#DIV/0!</v>
      </c>
      <c r="AM84" s="584"/>
      <c r="AN84" s="585" t="e">
        <f>SUM(AN83/AN81)</f>
        <v>#DIV/0!</v>
      </c>
      <c r="AO84" s="586"/>
      <c r="AP84" s="583" t="e">
        <f>SUM(AP83/AP81)</f>
        <v>#DIV/0!</v>
      </c>
      <c r="AQ84" s="584"/>
      <c r="AR84" s="585" t="e">
        <f>SUM(AR83/AR81)</f>
        <v>#DIV/0!</v>
      </c>
      <c r="AS84" s="586"/>
      <c r="AT84" s="583" t="e">
        <f>SUM(AT83/AT81)</f>
        <v>#DIV/0!</v>
      </c>
      <c r="AU84" s="584"/>
      <c r="AV84" s="585" t="e">
        <f>SUM(AV83/AV81)</f>
        <v>#DIV/0!</v>
      </c>
      <c r="AW84" s="586"/>
      <c r="AX84" s="583" t="e">
        <f>SUM(AX83/AX81)</f>
        <v>#DIV/0!</v>
      </c>
      <c r="AY84" s="584"/>
      <c r="AZ84" s="585" t="e">
        <f>SUM(AZ83/AZ81)</f>
        <v>#DIV/0!</v>
      </c>
      <c r="BA84" s="586"/>
      <c r="BB84" s="676"/>
      <c r="BC84" s="677"/>
      <c r="BD84" s="676"/>
      <c r="BE84" s="677"/>
    </row>
    <row r="85" spans="1:57" s="196" customFormat="1" ht="15" customHeight="1" x14ac:dyDescent="0.3">
      <c r="A85" s="242"/>
      <c r="B85" s="661" t="s">
        <v>250</v>
      </c>
      <c r="C85" s="614"/>
      <c r="D85" s="614"/>
      <c r="E85" s="662"/>
      <c r="F85" s="583" t="e">
        <f>SUM(F18/F71)</f>
        <v>#DIV/0!</v>
      </c>
      <c r="G85" s="584"/>
      <c r="H85" s="585" t="e">
        <f>SUM(H18/H71)</f>
        <v>#DIV/0!</v>
      </c>
      <c r="I85" s="586"/>
      <c r="J85" s="583" t="e">
        <f>SUM(J18/J74)</f>
        <v>#DIV/0!</v>
      </c>
      <c r="K85" s="584"/>
      <c r="L85" s="585" t="e">
        <f>SUM(L18/L74)</f>
        <v>#DIV/0!</v>
      </c>
      <c r="M85" s="586"/>
      <c r="N85" s="583" t="e">
        <f>SUM(N18/N74)</f>
        <v>#DIV/0!</v>
      </c>
      <c r="O85" s="584"/>
      <c r="P85" s="585" t="e">
        <f>SUM(P18/P74)</f>
        <v>#DIV/0!</v>
      </c>
      <c r="Q85" s="586"/>
      <c r="R85" s="583" t="e">
        <f>SUM(R18/R74)</f>
        <v>#DIV/0!</v>
      </c>
      <c r="S85" s="584"/>
      <c r="T85" s="585" t="e">
        <f>SUM(T18/T74)</f>
        <v>#DIV/0!</v>
      </c>
      <c r="U85" s="586"/>
      <c r="V85" s="583" t="e">
        <f>SUM(V18/V74)</f>
        <v>#DIV/0!</v>
      </c>
      <c r="W85" s="584"/>
      <c r="X85" s="585" t="e">
        <f>SUM(X18/X74)</f>
        <v>#DIV/0!</v>
      </c>
      <c r="Y85" s="586"/>
      <c r="Z85" s="583" t="e">
        <f>SUM(Z18/Z74)</f>
        <v>#DIV/0!</v>
      </c>
      <c r="AA85" s="584"/>
      <c r="AB85" s="585" t="e">
        <f>SUM(AB18/AB74)</f>
        <v>#DIV/0!</v>
      </c>
      <c r="AC85" s="586"/>
      <c r="AD85" s="583" t="e">
        <f>SUM(AD18/AD74)</f>
        <v>#DIV/0!</v>
      </c>
      <c r="AE85" s="584"/>
      <c r="AF85" s="585" t="e">
        <f>SUM(AF18/AF74)</f>
        <v>#DIV/0!</v>
      </c>
      <c r="AG85" s="586"/>
      <c r="AH85" s="583" t="e">
        <f>SUM(AH18/AH74)</f>
        <v>#DIV/0!</v>
      </c>
      <c r="AI85" s="584"/>
      <c r="AJ85" s="585" t="e">
        <f>SUM(AJ18/AJ74)</f>
        <v>#DIV/0!</v>
      </c>
      <c r="AK85" s="586"/>
      <c r="AL85" s="583" t="e">
        <f>SUM(AL18/AL74)</f>
        <v>#DIV/0!</v>
      </c>
      <c r="AM85" s="584"/>
      <c r="AN85" s="585" t="e">
        <f>SUM(AN18/AN74)</f>
        <v>#DIV/0!</v>
      </c>
      <c r="AO85" s="586"/>
      <c r="AP85" s="583" t="e">
        <f>SUM(AP18/AP74)</f>
        <v>#DIV/0!</v>
      </c>
      <c r="AQ85" s="584"/>
      <c r="AR85" s="585" t="e">
        <f>SUM(AR18/AR74)</f>
        <v>#DIV/0!</v>
      </c>
      <c r="AS85" s="586"/>
      <c r="AT85" s="583" t="e">
        <f>SUM(AT18/AT71)</f>
        <v>#DIV/0!</v>
      </c>
      <c r="AU85" s="584"/>
      <c r="AV85" s="585" t="e">
        <f>SUM(AV18/AV71)</f>
        <v>#DIV/0!</v>
      </c>
      <c r="AW85" s="586"/>
      <c r="AX85" s="583" t="e">
        <f>SUM(AX18/AX71)</f>
        <v>#DIV/0!</v>
      </c>
      <c r="AY85" s="584"/>
      <c r="AZ85" s="585" t="e">
        <f>SUM(AZ18/AZ71)</f>
        <v>#DIV/0!</v>
      </c>
      <c r="BA85" s="586"/>
      <c r="BB85" s="251"/>
      <c r="BC85" s="252"/>
      <c r="BD85" s="251"/>
      <c r="BE85" s="252"/>
    </row>
    <row r="86" spans="1:57" s="196" customFormat="1" ht="15" customHeight="1" x14ac:dyDescent="0.3">
      <c r="A86" s="242"/>
      <c r="B86" s="661" t="s">
        <v>167</v>
      </c>
      <c r="C86" s="614"/>
      <c r="D86" s="614"/>
      <c r="E86" s="662"/>
      <c r="F86" s="601">
        <f>SUM(F83*0.5)</f>
        <v>0</v>
      </c>
      <c r="G86" s="667"/>
      <c r="H86" s="663">
        <f>F86</f>
        <v>0</v>
      </c>
      <c r="I86" s="664"/>
      <c r="J86" s="601">
        <f>SUM(J83*0.9)</f>
        <v>0</v>
      </c>
      <c r="K86" s="667"/>
      <c r="L86" s="663">
        <f>J86</f>
        <v>0</v>
      </c>
      <c r="M86" s="664"/>
      <c r="N86" s="601">
        <f>SUM(N83*0.9)</f>
        <v>0</v>
      </c>
      <c r="O86" s="667"/>
      <c r="P86" s="663">
        <f>N86</f>
        <v>0</v>
      </c>
      <c r="Q86" s="664"/>
      <c r="R86" s="601">
        <f>SUM(R83*0.9)</f>
        <v>0</v>
      </c>
      <c r="S86" s="667"/>
      <c r="T86" s="663">
        <f>R86</f>
        <v>0</v>
      </c>
      <c r="U86" s="664"/>
      <c r="V86" s="601">
        <f>SUM(V83*0.9)</f>
        <v>0</v>
      </c>
      <c r="W86" s="667"/>
      <c r="X86" s="663">
        <f>V86</f>
        <v>0</v>
      </c>
      <c r="Y86" s="664"/>
      <c r="Z86" s="601">
        <f>SUM(Z83*0.9)</f>
        <v>0</v>
      </c>
      <c r="AA86" s="667"/>
      <c r="AB86" s="663">
        <f>Z86</f>
        <v>0</v>
      </c>
      <c r="AC86" s="664"/>
      <c r="AD86" s="601">
        <f>SUM(AD83*0.9)</f>
        <v>0</v>
      </c>
      <c r="AE86" s="667"/>
      <c r="AF86" s="663">
        <f>AD86</f>
        <v>0</v>
      </c>
      <c r="AG86" s="664"/>
      <c r="AH86" s="601">
        <f>SUM(AH83*0.9)</f>
        <v>0</v>
      </c>
      <c r="AI86" s="667"/>
      <c r="AJ86" s="663">
        <f>AH86</f>
        <v>0</v>
      </c>
      <c r="AK86" s="664"/>
      <c r="AL86" s="601">
        <f>SUM(AL83*0.9)</f>
        <v>0</v>
      </c>
      <c r="AM86" s="667"/>
      <c r="AN86" s="663">
        <f>AL86</f>
        <v>0</v>
      </c>
      <c r="AO86" s="664"/>
      <c r="AP86" s="601">
        <f>SUM(AP83*0.9)</f>
        <v>0</v>
      </c>
      <c r="AQ86" s="667"/>
      <c r="AR86" s="663">
        <f>AP86</f>
        <v>0</v>
      </c>
      <c r="AS86" s="664"/>
      <c r="AT86" s="601">
        <f>SUM(AT83*0.9)</f>
        <v>0</v>
      </c>
      <c r="AU86" s="667"/>
      <c r="AV86" s="663">
        <f>AT86</f>
        <v>0</v>
      </c>
      <c r="AW86" s="664"/>
      <c r="AX86" s="680">
        <v>0</v>
      </c>
      <c r="AY86" s="681"/>
      <c r="AZ86" s="682">
        <f>AX86</f>
        <v>0</v>
      </c>
      <c r="BA86" s="683"/>
      <c r="BB86" s="597">
        <f>SUM(F86+J86+N86+R86+V86+Z86+AD86+AH86+AL86+AP86+AT86+AX86)</f>
        <v>0</v>
      </c>
      <c r="BC86" s="598"/>
      <c r="BD86" s="609">
        <f>SUM(H86+L86+P86+T86+X86+AB86+AF86+AJ86+AN86+AR86+AV86+AZ86)</f>
        <v>0</v>
      </c>
      <c r="BE86" s="610"/>
    </row>
    <row r="87" spans="1:57" s="196" customFormat="1" ht="15" customHeight="1" x14ac:dyDescent="0.3">
      <c r="A87" s="242"/>
      <c r="B87" s="661" t="s">
        <v>276</v>
      </c>
      <c r="C87" s="614"/>
      <c r="D87" s="614"/>
      <c r="E87" s="662"/>
      <c r="F87" s="591">
        <v>0</v>
      </c>
      <c r="G87" s="592"/>
      <c r="H87" s="593">
        <v>0</v>
      </c>
      <c r="I87" s="594"/>
      <c r="J87" s="591">
        <v>0</v>
      </c>
      <c r="K87" s="592"/>
      <c r="L87" s="593">
        <v>0</v>
      </c>
      <c r="M87" s="594"/>
      <c r="N87" s="591">
        <v>0</v>
      </c>
      <c r="O87" s="592"/>
      <c r="P87" s="593">
        <v>0</v>
      </c>
      <c r="Q87" s="594"/>
      <c r="R87" s="591">
        <v>0</v>
      </c>
      <c r="S87" s="592"/>
      <c r="T87" s="593">
        <v>0</v>
      </c>
      <c r="U87" s="594"/>
      <c r="V87" s="591">
        <v>0</v>
      </c>
      <c r="W87" s="592"/>
      <c r="X87" s="593">
        <v>0</v>
      </c>
      <c r="Y87" s="594"/>
      <c r="Z87" s="591">
        <v>0</v>
      </c>
      <c r="AA87" s="592"/>
      <c r="AB87" s="593">
        <v>0</v>
      </c>
      <c r="AC87" s="594"/>
      <c r="AD87" s="591">
        <v>0</v>
      </c>
      <c r="AE87" s="592"/>
      <c r="AF87" s="593">
        <v>0</v>
      </c>
      <c r="AG87" s="594"/>
      <c r="AH87" s="591">
        <v>0</v>
      </c>
      <c r="AI87" s="592"/>
      <c r="AJ87" s="593">
        <v>0</v>
      </c>
      <c r="AK87" s="594"/>
      <c r="AL87" s="591">
        <v>0</v>
      </c>
      <c r="AM87" s="592"/>
      <c r="AN87" s="593">
        <v>0</v>
      </c>
      <c r="AO87" s="594"/>
      <c r="AP87" s="591">
        <v>0</v>
      </c>
      <c r="AQ87" s="592"/>
      <c r="AR87" s="593">
        <v>0</v>
      </c>
      <c r="AS87" s="594"/>
      <c r="AT87" s="591">
        <v>0</v>
      </c>
      <c r="AU87" s="592"/>
      <c r="AV87" s="593">
        <v>0</v>
      </c>
      <c r="AW87" s="594"/>
      <c r="AX87" s="579">
        <v>0</v>
      </c>
      <c r="AY87" s="580"/>
      <c r="AZ87" s="589">
        <v>0</v>
      </c>
      <c r="BA87" s="590"/>
      <c r="BB87" s="591">
        <v>0</v>
      </c>
      <c r="BC87" s="592"/>
      <c r="BD87" s="591">
        <v>0</v>
      </c>
      <c r="BE87" s="592"/>
    </row>
    <row r="88" spans="1:57" s="196" customFormat="1" ht="15" customHeight="1" x14ac:dyDescent="0.3">
      <c r="A88" s="242"/>
      <c r="B88" s="658" t="s">
        <v>168</v>
      </c>
      <c r="C88" s="659"/>
      <c r="D88" s="659"/>
      <c r="E88" s="660"/>
      <c r="F88" s="253"/>
      <c r="G88" s="317"/>
      <c r="H88" s="665">
        <v>0</v>
      </c>
      <c r="I88" s="666"/>
      <c r="J88" s="253"/>
      <c r="K88" s="254"/>
      <c r="L88" s="665">
        <v>0</v>
      </c>
      <c r="M88" s="666"/>
      <c r="N88" s="253"/>
      <c r="O88" s="254"/>
      <c r="P88" s="665">
        <v>0</v>
      </c>
      <c r="Q88" s="666"/>
      <c r="R88" s="253"/>
      <c r="S88" s="254"/>
      <c r="T88" s="665">
        <v>0</v>
      </c>
      <c r="U88" s="666"/>
      <c r="V88" s="253"/>
      <c r="W88" s="254"/>
      <c r="X88" s="665">
        <v>0</v>
      </c>
      <c r="Y88" s="666"/>
      <c r="Z88" s="253"/>
      <c r="AA88" s="254"/>
      <c r="AB88" s="665">
        <v>0</v>
      </c>
      <c r="AC88" s="666"/>
      <c r="AD88" s="253"/>
      <c r="AE88" s="254"/>
      <c r="AF88" s="665">
        <v>0</v>
      </c>
      <c r="AG88" s="666"/>
      <c r="AH88" s="253"/>
      <c r="AI88" s="254"/>
      <c r="AJ88" s="665">
        <v>0</v>
      </c>
      <c r="AK88" s="666"/>
      <c r="AL88" s="253"/>
      <c r="AM88" s="254"/>
      <c r="AN88" s="665">
        <v>0</v>
      </c>
      <c r="AO88" s="666"/>
      <c r="AP88" s="253"/>
      <c r="AQ88" s="254"/>
      <c r="AR88" s="665">
        <v>0</v>
      </c>
      <c r="AS88" s="666"/>
      <c r="AT88" s="253"/>
      <c r="AU88" s="254"/>
      <c r="AV88" s="665">
        <v>0</v>
      </c>
      <c r="AW88" s="666"/>
      <c r="AX88" s="253"/>
      <c r="AY88" s="254"/>
      <c r="AZ88" s="665">
        <v>0</v>
      </c>
      <c r="BA88" s="666"/>
      <c r="BB88" s="674"/>
      <c r="BC88" s="675"/>
      <c r="BD88" s="678">
        <f>SUM(H88+L88+P88+T88+X88+AB88+AF88+AJ88+AN88+AR88+AV88+AZ88)</f>
        <v>0</v>
      </c>
      <c r="BE88" s="679"/>
    </row>
    <row r="89" spans="1:57" ht="15" customHeight="1" x14ac:dyDescent="0.3">
      <c r="A89" s="150"/>
      <c r="B89" s="612"/>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612"/>
    </row>
    <row r="90" spans="1:57" ht="15.75" customHeight="1" x14ac:dyDescent="0.3">
      <c r="A90" s="155"/>
      <c r="B90" s="156"/>
      <c r="C90" s="156"/>
      <c r="D90" s="156"/>
      <c r="E90" s="156"/>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row>
    <row r="91" spans="1:57" ht="15.75" customHeight="1" x14ac:dyDescent="0.3">
      <c r="A91" s="155"/>
      <c r="B91" s="156"/>
      <c r="C91" s="156"/>
      <c r="D91" s="156"/>
      <c r="E91" s="156"/>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row>
    <row r="92" spans="1:57" ht="15.75" customHeight="1" x14ac:dyDescent="0.3">
      <c r="A92" s="155"/>
      <c r="B92" s="156"/>
      <c r="C92" s="156"/>
      <c r="D92" s="156"/>
      <c r="E92" s="156"/>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row>
    <row r="93" spans="1:57" ht="15.75" customHeight="1" x14ac:dyDescent="0.3">
      <c r="A93" s="155"/>
      <c r="B93" s="156"/>
      <c r="C93" s="156"/>
      <c r="D93" s="156"/>
      <c r="E93" s="156"/>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row>
    <row r="94" spans="1:57" ht="15.75" customHeight="1" x14ac:dyDescent="0.3">
      <c r="A94" s="155"/>
      <c r="B94" s="156"/>
      <c r="C94" s="156"/>
      <c r="D94" s="156"/>
      <c r="E94" s="156"/>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row>
    <row r="95" spans="1:57" ht="15.75" customHeight="1" x14ac:dyDescent="0.3">
      <c r="A95" s="155"/>
      <c r="B95" s="156"/>
      <c r="C95" s="156"/>
      <c r="D95" s="156"/>
      <c r="E95" s="156"/>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row>
    <row r="96" spans="1:57" ht="15.75" customHeight="1" x14ac:dyDescent="0.3">
      <c r="A96" s="155"/>
      <c r="B96" s="156"/>
      <c r="C96" s="156"/>
      <c r="D96" s="156"/>
      <c r="E96" s="156"/>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row>
    <row r="97" spans="1:57" ht="15.75" customHeight="1" x14ac:dyDescent="0.3">
      <c r="A97" s="155"/>
      <c r="B97" s="156"/>
      <c r="C97" s="156"/>
      <c r="D97" s="156"/>
      <c r="E97" s="156"/>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row>
    <row r="98" spans="1:57" ht="15.75" customHeight="1" x14ac:dyDescent="0.3">
      <c r="A98" s="155"/>
      <c r="B98" s="156"/>
      <c r="C98" s="156"/>
      <c r="D98" s="156"/>
      <c r="E98" s="156"/>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row>
    <row r="99" spans="1:57" ht="15.75" customHeight="1" x14ac:dyDescent="0.3">
      <c r="A99" s="155"/>
      <c r="B99" s="156"/>
      <c r="C99" s="156"/>
      <c r="D99" s="156"/>
      <c r="E99" s="156"/>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row>
    <row r="100" spans="1:57" ht="15.75" customHeight="1" x14ac:dyDescent="0.3">
      <c r="A100" s="155"/>
      <c r="B100" s="156"/>
      <c r="C100" s="156"/>
      <c r="D100" s="156"/>
      <c r="E100" s="156"/>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row>
    <row r="101" spans="1:57" ht="15.75" customHeight="1" x14ac:dyDescent="0.3">
      <c r="A101" s="155"/>
      <c r="B101" s="156"/>
      <c r="C101" s="156"/>
      <c r="D101" s="156"/>
      <c r="E101" s="156"/>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row>
    <row r="102" spans="1:57" ht="15.75" customHeight="1" x14ac:dyDescent="0.3">
      <c r="A102" s="155"/>
      <c r="B102" s="156"/>
      <c r="C102" s="156"/>
      <c r="D102" s="156"/>
      <c r="E102" s="156"/>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row>
    <row r="103" spans="1:57" ht="15.75" customHeight="1" x14ac:dyDescent="0.3">
      <c r="A103" s="155"/>
      <c r="B103" s="156"/>
      <c r="C103" s="156"/>
      <c r="D103" s="156"/>
      <c r="E103" s="156"/>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row>
    <row r="104" spans="1:57" ht="15.75" customHeight="1" x14ac:dyDescent="0.3">
      <c r="A104" s="155"/>
      <c r="B104" s="156"/>
      <c r="C104" s="156"/>
      <c r="D104" s="156"/>
      <c r="E104" s="156"/>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row>
    <row r="105" spans="1:57" ht="15.75" customHeight="1" x14ac:dyDescent="0.3">
      <c r="A105" s="155"/>
      <c r="B105" s="156"/>
      <c r="C105" s="156"/>
      <c r="D105" s="156"/>
      <c r="E105" s="156"/>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row>
    <row r="106" spans="1:57" ht="15.75" customHeight="1" x14ac:dyDescent="0.3">
      <c r="A106" s="155"/>
      <c r="B106" s="156"/>
      <c r="C106" s="156"/>
      <c r="D106" s="156"/>
      <c r="E106" s="156"/>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row>
    <row r="107" spans="1:57" ht="15.75" customHeight="1" x14ac:dyDescent="0.3">
      <c r="A107" s="155"/>
      <c r="B107" s="156"/>
      <c r="C107" s="156"/>
      <c r="D107" s="156"/>
      <c r="E107" s="156"/>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row>
    <row r="108" spans="1:57" ht="15.75" customHeight="1" x14ac:dyDescent="0.3">
      <c r="A108" s="155"/>
      <c r="B108" s="156"/>
      <c r="C108" s="156"/>
      <c r="D108" s="156"/>
      <c r="E108" s="156"/>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row>
    <row r="109" spans="1:57" ht="15.75" customHeight="1" x14ac:dyDescent="0.3">
      <c r="A109" s="155"/>
      <c r="B109" s="156"/>
      <c r="C109" s="156"/>
      <c r="D109" s="156"/>
      <c r="E109" s="156"/>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row>
    <row r="110" spans="1:57" ht="15.75" customHeight="1" x14ac:dyDescent="0.3">
      <c r="A110" s="155"/>
      <c r="B110" s="156"/>
      <c r="C110" s="156"/>
      <c r="D110" s="156"/>
      <c r="E110" s="156"/>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row>
    <row r="111" spans="1:57" ht="15.75" customHeight="1" x14ac:dyDescent="0.3">
      <c r="A111" s="155"/>
      <c r="B111" s="156"/>
      <c r="C111" s="156"/>
      <c r="D111" s="156"/>
      <c r="E111" s="156"/>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row>
    <row r="112" spans="1:57" ht="15.75" customHeight="1" x14ac:dyDescent="0.3">
      <c r="A112" s="155"/>
      <c r="B112" s="156"/>
      <c r="C112" s="156"/>
      <c r="D112" s="156"/>
      <c r="E112" s="156"/>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row>
    <row r="113" spans="1:57" ht="15.75" customHeight="1" x14ac:dyDescent="0.3">
      <c r="A113" s="155"/>
      <c r="B113" s="156"/>
      <c r="C113" s="156"/>
      <c r="D113" s="156"/>
      <c r="E113" s="156"/>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row>
    <row r="114" spans="1:57" ht="15.75" customHeight="1" x14ac:dyDescent="0.3">
      <c r="A114" s="155"/>
      <c r="B114" s="156"/>
      <c r="C114" s="156"/>
      <c r="D114" s="156"/>
      <c r="E114" s="156"/>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row>
    <row r="115" spans="1:57" ht="15.75" customHeight="1" x14ac:dyDescent="0.3">
      <c r="A115" s="155"/>
      <c r="B115" s="156"/>
      <c r="C115" s="156"/>
      <c r="D115" s="156"/>
      <c r="E115" s="156"/>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row>
    <row r="116" spans="1:57" ht="15.75" customHeight="1" x14ac:dyDescent="0.3">
      <c r="A116" s="155"/>
      <c r="B116" s="156"/>
      <c r="C116" s="156"/>
      <c r="D116" s="156"/>
      <c r="E116" s="156"/>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row>
    <row r="117" spans="1:57" ht="15.75" customHeight="1" x14ac:dyDescent="0.3">
      <c r="A117" s="155"/>
      <c r="B117" s="156"/>
      <c r="C117" s="156"/>
      <c r="D117" s="156"/>
      <c r="E117" s="156"/>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row>
    <row r="118" spans="1:57" ht="15.75" customHeight="1" x14ac:dyDescent="0.3">
      <c r="A118" s="155"/>
      <c r="B118" s="156"/>
      <c r="C118" s="156"/>
      <c r="D118" s="156"/>
      <c r="E118" s="156"/>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row>
    <row r="119" spans="1:57" ht="15.75" customHeight="1" x14ac:dyDescent="0.3">
      <c r="A119" s="155"/>
      <c r="B119" s="156"/>
      <c r="C119" s="156"/>
      <c r="D119" s="156"/>
      <c r="E119" s="156"/>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row>
    <row r="120" spans="1:57" ht="15.75" customHeight="1" x14ac:dyDescent="0.3">
      <c r="A120" s="155"/>
      <c r="B120" s="156"/>
      <c r="C120" s="156"/>
      <c r="D120" s="156"/>
      <c r="E120" s="156"/>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row>
    <row r="121" spans="1:57" ht="15.75" customHeight="1" x14ac:dyDescent="0.3">
      <c r="A121" s="155"/>
      <c r="B121" s="156"/>
      <c r="C121" s="156"/>
      <c r="D121" s="156"/>
      <c r="E121" s="156"/>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row>
    <row r="122" spans="1:57" ht="15.75" customHeight="1" x14ac:dyDescent="0.3">
      <c r="A122" s="155"/>
      <c r="B122" s="156"/>
      <c r="C122" s="156"/>
      <c r="D122" s="156"/>
      <c r="E122" s="156"/>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row>
    <row r="123" spans="1:57" ht="15.75" customHeight="1" x14ac:dyDescent="0.3">
      <c r="A123" s="155"/>
      <c r="B123" s="156"/>
      <c r="C123" s="156"/>
      <c r="D123" s="156"/>
      <c r="E123" s="156"/>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row>
    <row r="124" spans="1:57" ht="15.75" customHeight="1" x14ac:dyDescent="0.3">
      <c r="A124" s="155"/>
      <c r="B124" s="156"/>
      <c r="C124" s="156"/>
      <c r="D124" s="156"/>
      <c r="E124" s="156"/>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row>
    <row r="125" spans="1:57" ht="15.75" customHeight="1" x14ac:dyDescent="0.3">
      <c r="A125" s="155"/>
      <c r="B125" s="156"/>
      <c r="C125" s="156"/>
      <c r="D125" s="156"/>
      <c r="E125" s="156"/>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row>
    <row r="126" spans="1:57" ht="15.75" customHeight="1" x14ac:dyDescent="0.3">
      <c r="A126" s="155"/>
      <c r="B126" s="156"/>
      <c r="C126" s="156"/>
      <c r="D126" s="156"/>
      <c r="E126" s="156"/>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row>
    <row r="127" spans="1:57" ht="15.75" customHeight="1" x14ac:dyDescent="0.3">
      <c r="A127" s="155"/>
      <c r="B127" s="156"/>
      <c r="C127" s="156"/>
      <c r="D127" s="156"/>
      <c r="E127" s="156"/>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row>
    <row r="128" spans="1:57" ht="15.75" customHeight="1" x14ac:dyDescent="0.3">
      <c r="A128" s="155"/>
      <c r="B128" s="156"/>
      <c r="C128" s="156"/>
      <c r="D128" s="156"/>
      <c r="E128" s="156"/>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row>
    <row r="129" spans="1:57" ht="15.75" customHeight="1" x14ac:dyDescent="0.3">
      <c r="A129" s="155"/>
      <c r="B129" s="156"/>
      <c r="C129" s="156"/>
      <c r="D129" s="156"/>
      <c r="E129" s="156"/>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row>
    <row r="130" spans="1:57" ht="15.75" customHeight="1" x14ac:dyDescent="0.3">
      <c r="A130" s="155"/>
      <c r="B130" s="156"/>
      <c r="C130" s="156"/>
      <c r="D130" s="156"/>
      <c r="E130" s="156"/>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row>
    <row r="131" spans="1:57" ht="15.75" customHeight="1" x14ac:dyDescent="0.3">
      <c r="A131" s="155"/>
      <c r="B131" s="156"/>
      <c r="C131" s="156"/>
      <c r="D131" s="156"/>
      <c r="E131" s="156"/>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row>
    <row r="132" spans="1:57" ht="15.75" customHeight="1" x14ac:dyDescent="0.3">
      <c r="A132" s="155"/>
      <c r="B132" s="156"/>
      <c r="C132" s="156"/>
      <c r="D132" s="156"/>
      <c r="E132" s="156"/>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row>
    <row r="133" spans="1:57" ht="15.75" customHeight="1" x14ac:dyDescent="0.3">
      <c r="A133" s="155"/>
      <c r="B133" s="156"/>
      <c r="C133" s="156"/>
      <c r="D133" s="156"/>
      <c r="E133" s="156"/>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row>
    <row r="134" spans="1:57" ht="15.75" customHeight="1" x14ac:dyDescent="0.3">
      <c r="A134" s="155"/>
      <c r="B134" s="156"/>
      <c r="C134" s="156"/>
      <c r="D134" s="156"/>
      <c r="E134" s="156"/>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row>
    <row r="135" spans="1:57" ht="15.75" customHeight="1" x14ac:dyDescent="0.3">
      <c r="A135" s="155"/>
      <c r="B135" s="156"/>
      <c r="C135" s="156"/>
      <c r="D135" s="156"/>
      <c r="E135" s="156"/>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row>
    <row r="136" spans="1:57" ht="15.75" customHeight="1" x14ac:dyDescent="0.3">
      <c r="A136" s="155"/>
      <c r="B136" s="156"/>
      <c r="C136" s="156"/>
      <c r="D136" s="156"/>
      <c r="E136" s="156"/>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row>
    <row r="137" spans="1:57" ht="15.75" customHeight="1" x14ac:dyDescent="0.3">
      <c r="A137" s="155"/>
      <c r="B137" s="156"/>
      <c r="C137" s="156"/>
      <c r="D137" s="156"/>
      <c r="E137" s="156"/>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row>
    <row r="138" spans="1:57" ht="15.75" customHeight="1" x14ac:dyDescent="0.3">
      <c r="A138" s="155"/>
      <c r="B138" s="156"/>
      <c r="C138" s="156"/>
      <c r="D138" s="156"/>
      <c r="E138" s="156"/>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row>
    <row r="139" spans="1:57" ht="15.75" customHeight="1" x14ac:dyDescent="0.3">
      <c r="A139" s="155"/>
      <c r="B139" s="156"/>
      <c r="C139" s="156"/>
      <c r="D139" s="156"/>
      <c r="E139" s="156"/>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row>
    <row r="140" spans="1:57" ht="15.75" customHeight="1" x14ac:dyDescent="0.3">
      <c r="A140" s="155"/>
      <c r="B140" s="156"/>
      <c r="C140" s="156"/>
      <c r="D140" s="156"/>
      <c r="E140" s="156"/>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row>
    <row r="141" spans="1:57" ht="15.75" customHeight="1" x14ac:dyDescent="0.3">
      <c r="A141" s="155"/>
      <c r="B141" s="156"/>
      <c r="C141" s="156"/>
      <c r="D141" s="156"/>
      <c r="E141" s="156"/>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row>
    <row r="142" spans="1:57" ht="15.75" customHeight="1" x14ac:dyDescent="0.3">
      <c r="A142" s="155"/>
      <c r="B142" s="156"/>
      <c r="C142" s="156"/>
      <c r="D142" s="156"/>
      <c r="E142" s="156"/>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row>
    <row r="143" spans="1:57" ht="15.75" customHeight="1" x14ac:dyDescent="0.3">
      <c r="A143" s="155"/>
      <c r="B143" s="156"/>
      <c r="C143" s="156"/>
      <c r="D143" s="156"/>
      <c r="E143" s="156"/>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row>
    <row r="144" spans="1:57" ht="15.75" customHeight="1" x14ac:dyDescent="0.3">
      <c r="A144" s="155"/>
      <c r="B144" s="156"/>
      <c r="C144" s="156"/>
      <c r="D144" s="156"/>
      <c r="E144" s="156"/>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row>
    <row r="145" spans="1:57" ht="15.75" customHeight="1" x14ac:dyDescent="0.3">
      <c r="A145" s="155"/>
      <c r="B145" s="156"/>
      <c r="C145" s="156"/>
      <c r="D145" s="156"/>
      <c r="E145" s="156"/>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row>
    <row r="146" spans="1:57" ht="15.75" customHeight="1" x14ac:dyDescent="0.3">
      <c r="A146" s="155"/>
      <c r="B146" s="156"/>
      <c r="C146" s="156"/>
      <c r="D146" s="156"/>
      <c r="E146" s="156"/>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row>
    <row r="147" spans="1:57" ht="15.75" customHeight="1" x14ac:dyDescent="0.3">
      <c r="A147" s="155"/>
      <c r="B147" s="156"/>
      <c r="C147" s="156"/>
      <c r="D147" s="156"/>
      <c r="E147" s="156"/>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row>
    <row r="148" spans="1:57" ht="15.75" customHeight="1" x14ac:dyDescent="0.3">
      <c r="A148" s="155"/>
      <c r="B148" s="156"/>
      <c r="C148" s="156"/>
      <c r="D148" s="156"/>
      <c r="E148" s="156"/>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row>
    <row r="149" spans="1:57" ht="15.75" customHeight="1" x14ac:dyDescent="0.3">
      <c r="A149" s="155"/>
      <c r="B149" s="156"/>
      <c r="C149" s="156"/>
      <c r="D149" s="156"/>
      <c r="E149" s="156"/>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row>
    <row r="150" spans="1:57" ht="15.75" customHeight="1" x14ac:dyDescent="0.3">
      <c r="A150" s="155"/>
      <c r="B150" s="156"/>
      <c r="C150" s="156"/>
      <c r="D150" s="156"/>
      <c r="E150" s="156"/>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row>
    <row r="151" spans="1:57" ht="15.75" customHeight="1" x14ac:dyDescent="0.3">
      <c r="A151" s="155"/>
      <c r="B151" s="156"/>
      <c r="C151" s="156"/>
      <c r="D151" s="156"/>
      <c r="E151" s="156"/>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row>
    <row r="152" spans="1:57" ht="15.75" customHeight="1" x14ac:dyDescent="0.3">
      <c r="A152" s="155"/>
      <c r="B152" s="156"/>
      <c r="C152" s="156"/>
      <c r="D152" s="156"/>
      <c r="E152" s="156"/>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row>
    <row r="153" spans="1:57" ht="15.75" customHeight="1" x14ac:dyDescent="0.3">
      <c r="A153" s="155"/>
      <c r="B153" s="156"/>
      <c r="C153" s="156"/>
      <c r="D153" s="156"/>
      <c r="E153" s="156"/>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row>
    <row r="154" spans="1:57" ht="15.75" customHeight="1" x14ac:dyDescent="0.3">
      <c r="A154" s="155"/>
      <c r="B154" s="156"/>
      <c r="C154" s="156"/>
      <c r="D154" s="156"/>
      <c r="E154" s="156"/>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row>
    <row r="155" spans="1:57" ht="15.75" customHeight="1" x14ac:dyDescent="0.3">
      <c r="A155" s="155"/>
      <c r="B155" s="156"/>
      <c r="C155" s="156"/>
      <c r="D155" s="156"/>
      <c r="E155" s="156"/>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row>
    <row r="156" spans="1:57" ht="15.75" customHeight="1" x14ac:dyDescent="0.3">
      <c r="A156" s="155"/>
      <c r="B156" s="156"/>
      <c r="C156" s="156"/>
      <c r="D156" s="156"/>
      <c r="E156" s="156"/>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row>
    <row r="157" spans="1:57" ht="15.75" customHeight="1" x14ac:dyDescent="0.3">
      <c r="A157" s="155"/>
      <c r="B157" s="156"/>
      <c r="C157" s="156"/>
      <c r="D157" s="156"/>
      <c r="E157" s="156"/>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row>
    <row r="158" spans="1:57" ht="15.75" customHeight="1" x14ac:dyDescent="0.3">
      <c r="A158" s="155"/>
      <c r="B158" s="156"/>
      <c r="C158" s="156"/>
      <c r="D158" s="156"/>
      <c r="E158" s="156"/>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row>
    <row r="159" spans="1:57" ht="15.75" customHeight="1" x14ac:dyDescent="0.3">
      <c r="A159" s="155"/>
      <c r="B159" s="156"/>
      <c r="C159" s="156"/>
      <c r="D159" s="156"/>
      <c r="E159" s="156"/>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row>
    <row r="160" spans="1:57" ht="15.75" customHeight="1" x14ac:dyDescent="0.3">
      <c r="A160" s="155"/>
      <c r="B160" s="156"/>
      <c r="C160" s="156"/>
      <c r="D160" s="156"/>
      <c r="E160" s="156"/>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row>
    <row r="161" spans="1:57" ht="15.75" customHeight="1" x14ac:dyDescent="0.3">
      <c r="A161" s="155"/>
      <c r="B161" s="156"/>
      <c r="C161" s="156"/>
      <c r="D161" s="156"/>
      <c r="E161" s="156"/>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row>
    <row r="162" spans="1:57" ht="15.75" customHeight="1" x14ac:dyDescent="0.3">
      <c r="A162" s="155"/>
      <c r="B162" s="156"/>
      <c r="C162" s="156"/>
      <c r="D162" s="156"/>
      <c r="E162" s="156"/>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row>
    <row r="163" spans="1:57" ht="15.75" customHeight="1" x14ac:dyDescent="0.3">
      <c r="A163" s="155"/>
      <c r="B163" s="156"/>
      <c r="C163" s="156"/>
      <c r="D163" s="156"/>
      <c r="E163" s="156"/>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row>
    <row r="164" spans="1:57" ht="15.75" customHeight="1" x14ac:dyDescent="0.3">
      <c r="A164" s="155"/>
      <c r="B164" s="156"/>
      <c r="C164" s="156"/>
      <c r="D164" s="156"/>
      <c r="E164" s="156"/>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row>
    <row r="165" spans="1:57" ht="15.75" customHeight="1" x14ac:dyDescent="0.3">
      <c r="A165" s="155"/>
      <c r="B165" s="156"/>
      <c r="C165" s="156"/>
      <c r="D165" s="156"/>
      <c r="E165" s="156"/>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row>
    <row r="166" spans="1:57" ht="15.75" customHeight="1" x14ac:dyDescent="0.3">
      <c r="A166" s="155"/>
      <c r="B166" s="156"/>
      <c r="C166" s="156"/>
      <c r="D166" s="156"/>
      <c r="E166" s="156"/>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row>
    <row r="167" spans="1:57" ht="15.75" customHeight="1" x14ac:dyDescent="0.3">
      <c r="A167" s="155"/>
      <c r="B167" s="156"/>
      <c r="C167" s="156"/>
      <c r="D167" s="156"/>
      <c r="E167" s="156"/>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row>
    <row r="168" spans="1:57" ht="15.75" customHeight="1" x14ac:dyDescent="0.3">
      <c r="A168" s="155"/>
      <c r="B168" s="156"/>
      <c r="C168" s="156"/>
      <c r="D168" s="156"/>
      <c r="E168" s="156"/>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row>
    <row r="169" spans="1:57" ht="15.75" customHeight="1" x14ac:dyDescent="0.3">
      <c r="A169" s="155"/>
      <c r="B169" s="156"/>
      <c r="C169" s="156"/>
      <c r="D169" s="156"/>
      <c r="E169" s="156"/>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row>
    <row r="170" spans="1:57" ht="15.75" customHeight="1" x14ac:dyDescent="0.3">
      <c r="A170" s="155"/>
      <c r="B170" s="156"/>
      <c r="C170" s="156"/>
      <c r="D170" s="156"/>
      <c r="E170" s="156"/>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row>
    <row r="171" spans="1:57" ht="15.75" customHeight="1" x14ac:dyDescent="0.3">
      <c r="A171" s="155"/>
      <c r="B171" s="156"/>
      <c r="C171" s="156"/>
      <c r="D171" s="156"/>
      <c r="E171" s="156"/>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row>
    <row r="172" spans="1:57" ht="15.75" customHeight="1" x14ac:dyDescent="0.3">
      <c r="A172" s="155"/>
      <c r="B172" s="156"/>
      <c r="C172" s="156"/>
      <c r="D172" s="156"/>
      <c r="E172" s="156"/>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row>
    <row r="173" spans="1:57" ht="15.75" customHeight="1" x14ac:dyDescent="0.3">
      <c r="A173" s="155"/>
      <c r="B173" s="156"/>
      <c r="C173" s="156"/>
      <c r="D173" s="156"/>
      <c r="E173" s="156"/>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row>
    <row r="174" spans="1:57" ht="15.75" customHeight="1" x14ac:dyDescent="0.3">
      <c r="A174" s="155"/>
      <c r="B174" s="156"/>
      <c r="C174" s="156"/>
      <c r="D174" s="156"/>
      <c r="E174" s="156"/>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row>
    <row r="175" spans="1:57" ht="15.75" customHeight="1" x14ac:dyDescent="0.3">
      <c r="A175" s="155"/>
      <c r="B175" s="156"/>
      <c r="C175" s="156"/>
      <c r="D175" s="156"/>
      <c r="E175" s="156"/>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row>
    <row r="176" spans="1:57" ht="15.75" customHeight="1" x14ac:dyDescent="0.3">
      <c r="A176" s="155"/>
      <c r="B176" s="156"/>
      <c r="C176" s="156"/>
      <c r="D176" s="156"/>
      <c r="E176" s="156"/>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row>
    <row r="177" spans="1:57" ht="15.75" customHeight="1" x14ac:dyDescent="0.3">
      <c r="A177" s="155"/>
      <c r="B177" s="156"/>
      <c r="C177" s="156"/>
      <c r="D177" s="156"/>
      <c r="E177" s="156"/>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row>
    <row r="178" spans="1:57" ht="15.75" customHeight="1" x14ac:dyDescent="0.3">
      <c r="A178" s="155"/>
      <c r="B178" s="156"/>
      <c r="C178" s="156"/>
      <c r="D178" s="156"/>
      <c r="E178" s="156"/>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row>
    <row r="179" spans="1:57" ht="15.75" customHeight="1" x14ac:dyDescent="0.3">
      <c r="A179" s="155"/>
      <c r="B179" s="156"/>
      <c r="C179" s="156"/>
      <c r="D179" s="156"/>
      <c r="E179" s="156"/>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row>
    <row r="180" spans="1:57" ht="15.75" customHeight="1" x14ac:dyDescent="0.3">
      <c r="A180" s="155"/>
      <c r="B180" s="156"/>
      <c r="C180" s="156"/>
      <c r="D180" s="156"/>
      <c r="E180" s="156"/>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row>
    <row r="181" spans="1:57" ht="15.75" customHeight="1" x14ac:dyDescent="0.3">
      <c r="A181" s="155"/>
      <c r="B181" s="156"/>
      <c r="C181" s="156"/>
      <c r="D181" s="156"/>
      <c r="E181" s="156"/>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row>
    <row r="182" spans="1:57" ht="15.75" customHeight="1" x14ac:dyDescent="0.3">
      <c r="A182" s="155"/>
      <c r="B182" s="156"/>
      <c r="C182" s="156"/>
      <c r="D182" s="156"/>
      <c r="E182" s="156"/>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row>
    <row r="183" spans="1:57" ht="15.75" customHeight="1" x14ac:dyDescent="0.3">
      <c r="A183" s="155"/>
      <c r="B183" s="156"/>
      <c r="C183" s="156"/>
      <c r="D183" s="156"/>
      <c r="E183" s="156"/>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row>
    <row r="184" spans="1:57" ht="15.75" customHeight="1" x14ac:dyDescent="0.3">
      <c r="A184" s="155"/>
      <c r="B184" s="156"/>
      <c r="C184" s="156"/>
      <c r="D184" s="156"/>
      <c r="E184" s="156"/>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row>
    <row r="185" spans="1:57" ht="15.75" customHeight="1" x14ac:dyDescent="0.3">
      <c r="A185" s="155"/>
      <c r="B185" s="156"/>
      <c r="C185" s="156"/>
      <c r="D185" s="156"/>
      <c r="E185" s="156"/>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row>
    <row r="186" spans="1:57" ht="15.75" customHeight="1" x14ac:dyDescent="0.3">
      <c r="A186" s="155"/>
      <c r="B186" s="156"/>
      <c r="C186" s="156"/>
      <c r="D186" s="156"/>
      <c r="E186" s="156"/>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row>
    <row r="187" spans="1:57" ht="15.75" customHeight="1" x14ac:dyDescent="0.3">
      <c r="A187" s="155"/>
      <c r="B187" s="156"/>
      <c r="C187" s="156"/>
      <c r="D187" s="156"/>
      <c r="E187" s="156"/>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row>
    <row r="188" spans="1:57" ht="15.75" customHeight="1" x14ac:dyDescent="0.3">
      <c r="A188" s="155"/>
      <c r="B188" s="156"/>
      <c r="C188" s="156"/>
      <c r="D188" s="156"/>
      <c r="E188" s="156"/>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row>
    <row r="189" spans="1:57" ht="15.75" customHeight="1" x14ac:dyDescent="0.3">
      <c r="A189" s="155"/>
      <c r="B189" s="156"/>
      <c r="C189" s="156"/>
      <c r="D189" s="156"/>
      <c r="E189" s="156"/>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row>
    <row r="190" spans="1:57" ht="15.75" customHeight="1" x14ac:dyDescent="0.3">
      <c r="A190" s="155"/>
      <c r="B190" s="156"/>
      <c r="C190" s="156"/>
      <c r="D190" s="156"/>
      <c r="E190" s="156"/>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row>
    <row r="191" spans="1:57" ht="15.75" customHeight="1" x14ac:dyDescent="0.3">
      <c r="A191" s="155"/>
      <c r="B191" s="156"/>
      <c r="C191" s="156"/>
      <c r="D191" s="156"/>
      <c r="E191" s="156"/>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row>
    <row r="192" spans="1:57" ht="15.75" customHeight="1" x14ac:dyDescent="0.3">
      <c r="A192" s="155"/>
      <c r="B192" s="156"/>
      <c r="C192" s="156"/>
      <c r="D192" s="156"/>
      <c r="E192" s="156"/>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row>
    <row r="193" spans="1:57" ht="15.75" customHeight="1" x14ac:dyDescent="0.3">
      <c r="A193" s="155"/>
      <c r="B193" s="156"/>
      <c r="C193" s="156"/>
      <c r="D193" s="156"/>
      <c r="E193" s="156"/>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row>
    <row r="194" spans="1:57" ht="15.75" customHeight="1" x14ac:dyDescent="0.3">
      <c r="A194" s="155"/>
      <c r="B194" s="156"/>
      <c r="C194" s="156"/>
      <c r="D194" s="156"/>
      <c r="E194" s="156"/>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row>
    <row r="195" spans="1:57" ht="15.75" customHeight="1" x14ac:dyDescent="0.3">
      <c r="A195" s="155"/>
      <c r="B195" s="156"/>
      <c r="C195" s="156"/>
      <c r="D195" s="156"/>
      <c r="E195" s="156"/>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row>
    <row r="196" spans="1:57" ht="15.75" customHeight="1" x14ac:dyDescent="0.3">
      <c r="A196" s="155"/>
      <c r="B196" s="156"/>
      <c r="C196" s="156"/>
      <c r="D196" s="156"/>
      <c r="E196" s="156"/>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row>
    <row r="197" spans="1:57" ht="15.75" customHeight="1" x14ac:dyDescent="0.3">
      <c r="A197" s="155"/>
      <c r="B197" s="156"/>
      <c r="C197" s="156"/>
      <c r="D197" s="156"/>
      <c r="E197" s="156"/>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row>
    <row r="198" spans="1:57" ht="15.75" customHeight="1" x14ac:dyDescent="0.3">
      <c r="A198" s="155"/>
      <c r="B198" s="156"/>
      <c r="C198" s="156"/>
      <c r="D198" s="156"/>
      <c r="E198" s="156"/>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row>
    <row r="199" spans="1:57" ht="15.75" customHeight="1" x14ac:dyDescent="0.3">
      <c r="A199" s="155"/>
      <c r="B199" s="156"/>
      <c r="C199" s="156"/>
      <c r="D199" s="156"/>
      <c r="E199" s="156"/>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row>
    <row r="200" spans="1:57" ht="15.75" customHeight="1" x14ac:dyDescent="0.3">
      <c r="A200" s="155"/>
      <c r="B200" s="156"/>
      <c r="C200" s="156"/>
      <c r="D200" s="156"/>
      <c r="E200" s="156"/>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row>
    <row r="201" spans="1:57" ht="15.75" customHeight="1" x14ac:dyDescent="0.3">
      <c r="A201" s="155"/>
      <c r="B201" s="156"/>
      <c r="C201" s="156"/>
      <c r="D201" s="156"/>
      <c r="E201" s="156"/>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row>
    <row r="202" spans="1:57" ht="15.75" customHeight="1" x14ac:dyDescent="0.3">
      <c r="A202" s="155"/>
      <c r="B202" s="156"/>
      <c r="C202" s="156"/>
      <c r="D202" s="156"/>
      <c r="E202" s="156"/>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row>
    <row r="203" spans="1:57" ht="15.75" customHeight="1" x14ac:dyDescent="0.3">
      <c r="A203" s="155"/>
      <c r="B203" s="156"/>
      <c r="C203" s="156"/>
      <c r="D203" s="156"/>
      <c r="E203" s="156"/>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row>
    <row r="204" spans="1:57" ht="15.75" customHeight="1" x14ac:dyDescent="0.3">
      <c r="A204" s="155"/>
      <c r="B204" s="156"/>
      <c r="C204" s="156"/>
      <c r="D204" s="156"/>
      <c r="E204" s="156"/>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row>
    <row r="205" spans="1:57" ht="15.75" customHeight="1" x14ac:dyDescent="0.3">
      <c r="A205" s="155"/>
      <c r="B205" s="156"/>
      <c r="C205" s="156"/>
      <c r="D205" s="156"/>
      <c r="E205" s="156"/>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row>
    <row r="206" spans="1:57" ht="15.75" customHeight="1" x14ac:dyDescent="0.3">
      <c r="A206" s="155"/>
      <c r="B206" s="156"/>
      <c r="C206" s="156"/>
      <c r="D206" s="156"/>
      <c r="E206" s="156"/>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row>
    <row r="207" spans="1:57" ht="15.75" customHeight="1" x14ac:dyDescent="0.3">
      <c r="A207" s="155"/>
      <c r="B207" s="156"/>
      <c r="C207" s="156"/>
      <c r="D207" s="156"/>
      <c r="E207" s="156"/>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row>
    <row r="208" spans="1:57" ht="15.75" customHeight="1" x14ac:dyDescent="0.3">
      <c r="A208" s="155"/>
      <c r="B208" s="156"/>
      <c r="C208" s="156"/>
      <c r="D208" s="156"/>
      <c r="E208" s="156"/>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row>
    <row r="209" spans="1:57" ht="15.75" customHeight="1" x14ac:dyDescent="0.3">
      <c r="A209" s="155"/>
      <c r="B209" s="156"/>
      <c r="C209" s="156"/>
      <c r="D209" s="156"/>
      <c r="E209" s="156"/>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row>
    <row r="210" spans="1:57" ht="15.75" customHeight="1" x14ac:dyDescent="0.3">
      <c r="A210" s="155"/>
      <c r="B210" s="156"/>
      <c r="C210" s="156"/>
      <c r="D210" s="156"/>
      <c r="E210" s="156"/>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row>
    <row r="211" spans="1:57" ht="15.75" customHeight="1" x14ac:dyDescent="0.3">
      <c r="A211" s="155"/>
      <c r="B211" s="156"/>
      <c r="C211" s="156"/>
      <c r="D211" s="156"/>
      <c r="E211" s="156"/>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row>
    <row r="212" spans="1:57" ht="15.75" customHeight="1" x14ac:dyDescent="0.3">
      <c r="A212" s="155"/>
      <c r="B212" s="156"/>
      <c r="C212" s="156"/>
      <c r="D212" s="156"/>
      <c r="E212" s="156"/>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row>
    <row r="213" spans="1:57" ht="15.75" customHeight="1" x14ac:dyDescent="0.3">
      <c r="A213" s="155"/>
      <c r="B213" s="156"/>
      <c r="C213" s="156"/>
      <c r="D213" s="156"/>
      <c r="E213" s="156"/>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row>
    <row r="214" spans="1:57" ht="15.75" customHeight="1" x14ac:dyDescent="0.3">
      <c r="A214" s="155"/>
      <c r="B214" s="156"/>
      <c r="C214" s="156"/>
      <c r="D214" s="156"/>
      <c r="E214" s="156"/>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row>
    <row r="215" spans="1:57" ht="15.75" customHeight="1" x14ac:dyDescent="0.3">
      <c r="A215" s="155"/>
      <c r="B215" s="156"/>
      <c r="C215" s="156"/>
      <c r="D215" s="156"/>
      <c r="E215" s="156"/>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row>
    <row r="216" spans="1:57" ht="15.75" customHeight="1" x14ac:dyDescent="0.3">
      <c r="A216" s="155"/>
      <c r="B216" s="156"/>
      <c r="C216" s="156"/>
      <c r="D216" s="156"/>
      <c r="E216" s="156"/>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row>
    <row r="217" spans="1:57" ht="15.75" customHeight="1" x14ac:dyDescent="0.3">
      <c r="A217" s="155"/>
      <c r="B217" s="156"/>
      <c r="C217" s="156"/>
      <c r="D217" s="156"/>
      <c r="E217" s="156"/>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row>
    <row r="218" spans="1:57" ht="15.75" customHeight="1" x14ac:dyDescent="0.3">
      <c r="A218" s="155"/>
      <c r="B218" s="156"/>
      <c r="C218" s="156"/>
      <c r="D218" s="156"/>
      <c r="E218" s="156"/>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row>
    <row r="219" spans="1:57" ht="15.75" customHeight="1" x14ac:dyDescent="0.3">
      <c r="A219" s="155"/>
      <c r="B219" s="156"/>
      <c r="C219" s="156"/>
      <c r="D219" s="156"/>
      <c r="E219" s="156"/>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row>
    <row r="220" spans="1:57" ht="15.75" customHeight="1" x14ac:dyDescent="0.3">
      <c r="A220" s="155"/>
      <c r="B220" s="156"/>
      <c r="C220" s="156"/>
      <c r="D220" s="156"/>
      <c r="E220" s="156"/>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row>
    <row r="221" spans="1:57" ht="15.75" customHeight="1" x14ac:dyDescent="0.3">
      <c r="A221" s="155"/>
      <c r="B221" s="156"/>
      <c r="C221" s="156"/>
      <c r="D221" s="156"/>
      <c r="E221" s="156"/>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row>
    <row r="222" spans="1:57" ht="15.75" customHeight="1" x14ac:dyDescent="0.3">
      <c r="A222" s="155"/>
      <c r="B222" s="156"/>
      <c r="C222" s="156"/>
      <c r="D222" s="156"/>
      <c r="E222" s="156"/>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row>
    <row r="223" spans="1:57" ht="15.75" customHeight="1" x14ac:dyDescent="0.3">
      <c r="A223" s="155"/>
      <c r="B223" s="156"/>
      <c r="C223" s="156"/>
      <c r="D223" s="156"/>
      <c r="E223" s="156"/>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row>
    <row r="224" spans="1:57" ht="15.75" customHeight="1" x14ac:dyDescent="0.3">
      <c r="A224" s="155"/>
      <c r="B224" s="156"/>
      <c r="C224" s="156"/>
      <c r="D224" s="156"/>
      <c r="E224" s="156"/>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row>
    <row r="225" spans="1:57" ht="15.75" customHeight="1" x14ac:dyDescent="0.3">
      <c r="A225" s="155"/>
      <c r="B225" s="156"/>
      <c r="C225" s="156"/>
      <c r="D225" s="156"/>
      <c r="E225" s="156"/>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row>
    <row r="226" spans="1:57" ht="15.75" customHeight="1" x14ac:dyDescent="0.3">
      <c r="A226" s="155"/>
      <c r="B226" s="156"/>
      <c r="C226" s="156"/>
      <c r="D226" s="156"/>
      <c r="E226" s="156"/>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row>
    <row r="227" spans="1:57" ht="15.75" customHeight="1" x14ac:dyDescent="0.3">
      <c r="A227" s="155"/>
      <c r="B227" s="156"/>
      <c r="C227" s="156"/>
      <c r="D227" s="156"/>
      <c r="E227" s="156"/>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row>
    <row r="228" spans="1:57" ht="15.75" customHeight="1" x14ac:dyDescent="0.3">
      <c r="A228" s="155"/>
      <c r="B228" s="156"/>
      <c r="C228" s="156"/>
      <c r="D228" s="156"/>
      <c r="E228" s="156"/>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row>
    <row r="229" spans="1:57" ht="15.75" customHeight="1" x14ac:dyDescent="0.3">
      <c r="A229" s="155"/>
      <c r="B229" s="156"/>
      <c r="C229" s="156"/>
      <c r="D229" s="156"/>
      <c r="E229" s="156"/>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row>
    <row r="230" spans="1:57" ht="15.75" customHeight="1" x14ac:dyDescent="0.3">
      <c r="A230" s="155"/>
      <c r="B230" s="156"/>
      <c r="C230" s="156"/>
      <c r="D230" s="156"/>
      <c r="E230" s="156"/>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row>
    <row r="231" spans="1:57" ht="15.75" customHeight="1" x14ac:dyDescent="0.3">
      <c r="A231" s="155"/>
      <c r="B231" s="156"/>
      <c r="C231" s="156"/>
      <c r="D231" s="156"/>
      <c r="E231" s="156"/>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row>
    <row r="232" spans="1:57" ht="15.75" customHeight="1" x14ac:dyDescent="0.3">
      <c r="A232" s="155"/>
      <c r="B232" s="156"/>
      <c r="C232" s="156"/>
      <c r="D232" s="156"/>
      <c r="E232" s="156"/>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row>
    <row r="233" spans="1:57" ht="15.75" customHeight="1" x14ac:dyDescent="0.3">
      <c r="A233" s="155"/>
      <c r="B233" s="156"/>
      <c r="C233" s="156"/>
      <c r="D233" s="156"/>
      <c r="E233" s="156"/>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row>
    <row r="234" spans="1:57" ht="15.75" customHeight="1" x14ac:dyDescent="0.3">
      <c r="A234" s="155"/>
      <c r="B234" s="156"/>
      <c r="C234" s="156"/>
      <c r="D234" s="156"/>
      <c r="E234" s="156"/>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row>
    <row r="235" spans="1:57" ht="15.75" customHeight="1" x14ac:dyDescent="0.3">
      <c r="A235" s="155"/>
      <c r="B235" s="156"/>
      <c r="C235" s="156"/>
      <c r="D235" s="156"/>
      <c r="E235" s="156"/>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row>
    <row r="236" spans="1:57" ht="15.75" customHeight="1" x14ac:dyDescent="0.3">
      <c r="A236" s="155"/>
      <c r="B236" s="156"/>
      <c r="C236" s="156"/>
      <c r="D236" s="156"/>
      <c r="E236" s="156"/>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row>
    <row r="237" spans="1:57" ht="15.75" customHeight="1" x14ac:dyDescent="0.3">
      <c r="A237" s="155"/>
      <c r="B237" s="156"/>
      <c r="C237" s="156"/>
      <c r="D237" s="156"/>
      <c r="E237" s="156"/>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row>
    <row r="238" spans="1:57" ht="15.75" customHeight="1" x14ac:dyDescent="0.3">
      <c r="A238" s="155"/>
      <c r="B238" s="156"/>
      <c r="C238" s="156"/>
      <c r="D238" s="156"/>
      <c r="E238" s="156"/>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row>
    <row r="239" spans="1:57" ht="15.75" customHeight="1" x14ac:dyDescent="0.3">
      <c r="A239" s="155"/>
      <c r="B239" s="156"/>
      <c r="C239" s="156"/>
      <c r="D239" s="156"/>
      <c r="E239" s="156"/>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row>
    <row r="240" spans="1:57" ht="15.75" customHeight="1" x14ac:dyDescent="0.3">
      <c r="A240" s="155"/>
      <c r="B240" s="156"/>
      <c r="C240" s="156"/>
      <c r="D240" s="156"/>
      <c r="E240" s="156"/>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row>
    <row r="241" spans="1:57" ht="15.75" customHeight="1" x14ac:dyDescent="0.3">
      <c r="A241" s="155"/>
      <c r="B241" s="156"/>
      <c r="C241" s="156"/>
      <c r="D241" s="156"/>
      <c r="E241" s="156"/>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row>
    <row r="242" spans="1:57" ht="15.75" customHeight="1" x14ac:dyDescent="0.3">
      <c r="A242" s="155"/>
      <c r="B242" s="156"/>
      <c r="C242" s="156"/>
      <c r="D242" s="156"/>
      <c r="E242" s="156"/>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row>
    <row r="243" spans="1:57" ht="15.75" customHeight="1" x14ac:dyDescent="0.3">
      <c r="A243" s="155"/>
      <c r="B243" s="156"/>
      <c r="C243" s="156"/>
      <c r="D243" s="156"/>
      <c r="E243" s="156"/>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row>
    <row r="244" spans="1:57" ht="15.75" customHeight="1" x14ac:dyDescent="0.3">
      <c r="A244" s="155"/>
      <c r="B244" s="156"/>
      <c r="C244" s="156"/>
      <c r="D244" s="156"/>
      <c r="E244" s="156"/>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row>
    <row r="245" spans="1:57" ht="15.75" customHeight="1" x14ac:dyDescent="0.3">
      <c r="A245" s="155"/>
      <c r="B245" s="156"/>
      <c r="C245" s="156"/>
      <c r="D245" s="156"/>
      <c r="E245" s="156"/>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row>
    <row r="246" spans="1:57" ht="15.75" customHeight="1" x14ac:dyDescent="0.3">
      <c r="A246" s="155"/>
      <c r="B246" s="156"/>
      <c r="C246" s="156"/>
      <c r="D246" s="156"/>
      <c r="E246" s="156"/>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row>
    <row r="247" spans="1:57" ht="15.75" customHeight="1" x14ac:dyDescent="0.3">
      <c r="A247" s="155"/>
      <c r="B247" s="156"/>
      <c r="C247" s="156"/>
      <c r="D247" s="156"/>
      <c r="E247" s="156"/>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row>
    <row r="248" spans="1:57" ht="15.75" customHeight="1" x14ac:dyDescent="0.3">
      <c r="A248" s="155"/>
      <c r="B248" s="156"/>
      <c r="C248" s="156"/>
      <c r="D248" s="156"/>
      <c r="E248" s="156"/>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row>
    <row r="249" spans="1:57" ht="15.75" customHeight="1" x14ac:dyDescent="0.3">
      <c r="A249" s="155"/>
      <c r="B249" s="156"/>
      <c r="C249" s="156"/>
      <c r="D249" s="156"/>
      <c r="E249" s="156"/>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row>
    <row r="250" spans="1:57" ht="15.75" customHeight="1" x14ac:dyDescent="0.3">
      <c r="A250" s="155"/>
      <c r="B250" s="156"/>
      <c r="C250" s="156"/>
      <c r="D250" s="156"/>
      <c r="E250" s="156"/>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row>
    <row r="251" spans="1:57" ht="15.75" customHeight="1" x14ac:dyDescent="0.3">
      <c r="A251" s="155"/>
      <c r="B251" s="156"/>
      <c r="C251" s="156"/>
      <c r="D251" s="156"/>
      <c r="E251" s="156"/>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row>
    <row r="252" spans="1:57" ht="15.75" customHeight="1" x14ac:dyDescent="0.3">
      <c r="A252" s="155"/>
      <c r="B252" s="156"/>
      <c r="C252" s="156"/>
      <c r="D252" s="156"/>
      <c r="E252" s="156"/>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row>
    <row r="253" spans="1:57" ht="15.75" customHeight="1" x14ac:dyDescent="0.3">
      <c r="A253" s="155"/>
      <c r="B253" s="156"/>
      <c r="C253" s="156"/>
      <c r="D253" s="156"/>
      <c r="E253" s="156"/>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row>
    <row r="254" spans="1:57" ht="15.75" customHeight="1" x14ac:dyDescent="0.3">
      <c r="A254" s="155"/>
      <c r="B254" s="156"/>
      <c r="C254" s="156"/>
      <c r="D254" s="156"/>
      <c r="E254" s="156"/>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row>
    <row r="255" spans="1:57" ht="15.75" customHeight="1" x14ac:dyDescent="0.3">
      <c r="A255" s="155"/>
      <c r="B255" s="156"/>
      <c r="C255" s="156"/>
      <c r="D255" s="156"/>
      <c r="E255" s="156"/>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row>
    <row r="256" spans="1:57" ht="15.75" customHeight="1" x14ac:dyDescent="0.3">
      <c r="A256" s="155"/>
      <c r="B256" s="156"/>
      <c r="C256" s="156"/>
      <c r="D256" s="156"/>
      <c r="E256" s="156"/>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row>
    <row r="257" spans="1:57" ht="15.75" customHeight="1" x14ac:dyDescent="0.3">
      <c r="A257" s="155"/>
      <c r="B257" s="156"/>
      <c r="C257" s="156"/>
      <c r="D257" s="156"/>
      <c r="E257" s="156"/>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row>
    <row r="258" spans="1:57" ht="15.75" customHeight="1" x14ac:dyDescent="0.3">
      <c r="A258" s="155"/>
      <c r="B258" s="156"/>
      <c r="C258" s="156"/>
      <c r="D258" s="156"/>
      <c r="E258" s="156"/>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row>
    <row r="259" spans="1:57" ht="15.75" customHeight="1" x14ac:dyDescent="0.3">
      <c r="A259" s="155"/>
      <c r="B259" s="156"/>
      <c r="C259" s="156"/>
      <c r="D259" s="156"/>
      <c r="E259" s="156"/>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row>
    <row r="260" spans="1:57" ht="15.75" customHeight="1" x14ac:dyDescent="0.3">
      <c r="A260" s="155"/>
      <c r="B260" s="156"/>
      <c r="C260" s="156"/>
      <c r="D260" s="156"/>
      <c r="E260" s="156"/>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row>
    <row r="261" spans="1:57" ht="15.75" customHeight="1" x14ac:dyDescent="0.3">
      <c r="A261" s="155"/>
      <c r="B261" s="156"/>
      <c r="C261" s="156"/>
      <c r="D261" s="156"/>
      <c r="E261" s="156"/>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row>
    <row r="262" spans="1:57" ht="15.75" customHeight="1" x14ac:dyDescent="0.3">
      <c r="A262" s="155"/>
      <c r="B262" s="156"/>
      <c r="C262" s="156"/>
      <c r="D262" s="156"/>
      <c r="E262" s="156"/>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row>
    <row r="263" spans="1:57" ht="15.75" customHeight="1" x14ac:dyDescent="0.3">
      <c r="A263" s="155"/>
      <c r="B263" s="156"/>
      <c r="C263" s="156"/>
      <c r="D263" s="156"/>
      <c r="E263" s="156"/>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row>
    <row r="264" spans="1:57" ht="15.75" customHeight="1" x14ac:dyDescent="0.3">
      <c r="A264" s="155"/>
      <c r="B264" s="156"/>
      <c r="C264" s="156"/>
      <c r="D264" s="156"/>
      <c r="E264" s="156"/>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row>
    <row r="265" spans="1:57" ht="15.75" customHeight="1" x14ac:dyDescent="0.3">
      <c r="A265" s="155"/>
      <c r="B265" s="156"/>
      <c r="C265" s="156"/>
      <c r="D265" s="156"/>
      <c r="E265" s="156"/>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row>
    <row r="266" spans="1:57" ht="15.75" customHeight="1" x14ac:dyDescent="0.3">
      <c r="A266" s="155"/>
      <c r="B266" s="156"/>
      <c r="C266" s="156"/>
      <c r="D266" s="156"/>
      <c r="E266" s="156"/>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c r="AG266" s="153"/>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row>
    <row r="267" spans="1:57" ht="15.75" customHeight="1" x14ac:dyDescent="0.3">
      <c r="A267" s="155"/>
      <c r="B267" s="156"/>
      <c r="C267" s="156"/>
      <c r="D267" s="156"/>
      <c r="E267" s="156"/>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row>
    <row r="268" spans="1:57" ht="15.75" customHeight="1" x14ac:dyDescent="0.3">
      <c r="A268" s="155"/>
      <c r="B268" s="156"/>
      <c r="C268" s="156"/>
      <c r="D268" s="156"/>
      <c r="E268" s="156"/>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row>
    <row r="269" spans="1:57" ht="15.75" customHeight="1" x14ac:dyDescent="0.3">
      <c r="A269" s="155"/>
      <c r="B269" s="156"/>
      <c r="C269" s="156"/>
      <c r="D269" s="156"/>
      <c r="E269" s="156"/>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row>
    <row r="270" spans="1:57" ht="15.75" customHeight="1" x14ac:dyDescent="0.3">
      <c r="A270" s="155"/>
      <c r="B270" s="156"/>
      <c r="C270" s="156"/>
      <c r="D270" s="156"/>
      <c r="E270" s="156"/>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row>
    <row r="271" spans="1:57" ht="15.75" customHeight="1" x14ac:dyDescent="0.3">
      <c r="A271" s="155"/>
      <c r="B271" s="156"/>
      <c r="C271" s="156"/>
      <c r="D271" s="156"/>
      <c r="E271" s="156"/>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row>
    <row r="272" spans="1:57" ht="15.75" customHeight="1" x14ac:dyDescent="0.3">
      <c r="A272" s="155"/>
      <c r="B272" s="156"/>
      <c r="C272" s="156"/>
      <c r="D272" s="156"/>
      <c r="E272" s="156"/>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row>
    <row r="273" spans="1:57" ht="15.75" customHeight="1" x14ac:dyDescent="0.3">
      <c r="A273" s="155"/>
      <c r="B273" s="156"/>
      <c r="C273" s="156"/>
      <c r="D273" s="156"/>
      <c r="E273" s="156"/>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row>
    <row r="274" spans="1:57" ht="15.75" customHeight="1" x14ac:dyDescent="0.3">
      <c r="A274" s="155"/>
      <c r="B274" s="156"/>
      <c r="C274" s="156"/>
      <c r="D274" s="156"/>
      <c r="E274" s="156"/>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row>
    <row r="275" spans="1:57" ht="15.75" customHeight="1" x14ac:dyDescent="0.3">
      <c r="A275" s="155"/>
      <c r="B275" s="156"/>
      <c r="C275" s="156"/>
      <c r="D275" s="156"/>
      <c r="E275" s="156"/>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row>
    <row r="276" spans="1:57" ht="15.75" customHeight="1" x14ac:dyDescent="0.3">
      <c r="A276" s="155"/>
      <c r="B276" s="156"/>
      <c r="C276" s="156"/>
      <c r="D276" s="156"/>
      <c r="E276" s="156"/>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row>
    <row r="277" spans="1:57" ht="15.75" customHeight="1" x14ac:dyDescent="0.3">
      <c r="A277" s="155"/>
      <c r="B277" s="156"/>
      <c r="C277" s="156"/>
      <c r="D277" s="156"/>
      <c r="E277" s="156"/>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row>
    <row r="278" spans="1:57" ht="15.75" customHeight="1" x14ac:dyDescent="0.3">
      <c r="A278" s="155"/>
      <c r="B278" s="156"/>
      <c r="C278" s="156"/>
      <c r="D278" s="156"/>
      <c r="E278" s="156"/>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row>
    <row r="279" spans="1:57" ht="15.75" customHeight="1" x14ac:dyDescent="0.3">
      <c r="A279" s="155"/>
      <c r="B279" s="156"/>
      <c r="C279" s="156"/>
      <c r="D279" s="156"/>
      <c r="E279" s="156"/>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row>
    <row r="280" spans="1:57" ht="15.75" customHeight="1" x14ac:dyDescent="0.3">
      <c r="A280" s="155"/>
      <c r="B280" s="156"/>
      <c r="C280" s="156"/>
      <c r="D280" s="156"/>
      <c r="E280" s="156"/>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row>
    <row r="281" spans="1:57" ht="15.75" customHeight="1" x14ac:dyDescent="0.3">
      <c r="A281" s="155"/>
      <c r="B281" s="156"/>
      <c r="C281" s="156"/>
      <c r="D281" s="156"/>
      <c r="E281" s="156"/>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row>
    <row r="282" spans="1:57" ht="15.75" customHeight="1" x14ac:dyDescent="0.3">
      <c r="A282" s="155"/>
      <c r="B282" s="156"/>
      <c r="C282" s="156"/>
      <c r="D282" s="156"/>
      <c r="E282" s="156"/>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row>
    <row r="283" spans="1:57" ht="15.75" customHeight="1" x14ac:dyDescent="0.3">
      <c r="A283" s="155"/>
      <c r="B283" s="156"/>
      <c r="C283" s="156"/>
      <c r="D283" s="156"/>
      <c r="E283" s="156"/>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row>
    <row r="284" spans="1:57" ht="15.75" customHeight="1" x14ac:dyDescent="0.3">
      <c r="A284" s="155"/>
      <c r="B284" s="156"/>
      <c r="C284" s="156"/>
      <c r="D284" s="156"/>
      <c r="E284" s="156"/>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row>
    <row r="285" spans="1:57" ht="15.75" customHeight="1" x14ac:dyDescent="0.3">
      <c r="A285" s="155"/>
      <c r="B285" s="156"/>
      <c r="C285" s="156"/>
      <c r="D285" s="156"/>
      <c r="E285" s="156"/>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row>
    <row r="286" spans="1:57" ht="15.75" customHeight="1" x14ac:dyDescent="0.3">
      <c r="A286" s="155"/>
      <c r="B286" s="156"/>
      <c r="C286" s="156"/>
      <c r="D286" s="156"/>
      <c r="E286" s="156"/>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row>
    <row r="287" spans="1:57" ht="15.75" customHeight="1" x14ac:dyDescent="0.3">
      <c r="A287" s="155"/>
      <c r="B287" s="156"/>
      <c r="C287" s="156"/>
      <c r="D287" s="156"/>
      <c r="E287" s="156"/>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row>
    <row r="288" spans="1:57" ht="15.75" customHeight="1" x14ac:dyDescent="0.3">
      <c r="A288" s="155"/>
      <c r="B288" s="156"/>
      <c r="C288" s="156"/>
      <c r="D288" s="156"/>
      <c r="E288" s="156"/>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row>
    <row r="289" spans="1:57" ht="15.75" customHeight="1" x14ac:dyDescent="0.3">
      <c r="A289" s="155"/>
      <c r="B289" s="156"/>
      <c r="C289" s="156"/>
      <c r="D289" s="156"/>
      <c r="E289" s="156"/>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row>
    <row r="290" spans="1:57" ht="15.75" customHeight="1" x14ac:dyDescent="0.3">
      <c r="A290" s="155"/>
      <c r="B290" s="156"/>
      <c r="C290" s="156"/>
      <c r="D290" s="156"/>
      <c r="E290" s="156"/>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row>
    <row r="291" spans="1:57" ht="15.75" customHeight="1" x14ac:dyDescent="0.3">
      <c r="A291" s="155"/>
      <c r="B291" s="156"/>
      <c r="C291" s="156"/>
      <c r="D291" s="156"/>
      <c r="E291" s="156"/>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row>
    <row r="292" spans="1:57" ht="15.75" customHeight="1" x14ac:dyDescent="0.3">
      <c r="A292" s="155"/>
      <c r="B292" s="156"/>
      <c r="C292" s="156"/>
      <c r="D292" s="156"/>
      <c r="E292" s="156"/>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row>
    <row r="293" spans="1:57" ht="15.75" customHeight="1" x14ac:dyDescent="0.3">
      <c r="A293" s="155"/>
      <c r="B293" s="156"/>
      <c r="C293" s="156"/>
      <c r="D293" s="156"/>
      <c r="E293" s="156"/>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row>
    <row r="294" spans="1:57" ht="15.75" customHeight="1" x14ac:dyDescent="0.3">
      <c r="A294" s="155"/>
      <c r="B294" s="156"/>
      <c r="C294" s="156"/>
      <c r="D294" s="156"/>
      <c r="E294" s="156"/>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row>
    <row r="295" spans="1:57" ht="15.75" customHeight="1" x14ac:dyDescent="0.3">
      <c r="A295" s="155"/>
      <c r="B295" s="156"/>
      <c r="C295" s="156"/>
      <c r="D295" s="156"/>
      <c r="E295" s="156"/>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row>
    <row r="296" spans="1:57" ht="15.75" customHeight="1" x14ac:dyDescent="0.3">
      <c r="A296" s="155"/>
      <c r="B296" s="156"/>
      <c r="C296" s="156"/>
      <c r="D296" s="156"/>
      <c r="E296" s="156"/>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row>
    <row r="297" spans="1:57" ht="15.75" customHeight="1" x14ac:dyDescent="0.3">
      <c r="A297" s="155"/>
      <c r="B297" s="156"/>
      <c r="C297" s="156"/>
      <c r="D297" s="156"/>
      <c r="E297" s="156"/>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row>
    <row r="298" spans="1:57" ht="15.75" customHeight="1" x14ac:dyDescent="0.3">
      <c r="A298" s="155"/>
      <c r="B298" s="156"/>
      <c r="C298" s="156"/>
      <c r="D298" s="156"/>
      <c r="E298" s="156"/>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row>
    <row r="299" spans="1:57" ht="15.75" customHeight="1" x14ac:dyDescent="0.3">
      <c r="A299" s="155"/>
      <c r="B299" s="156"/>
      <c r="C299" s="156"/>
      <c r="D299" s="156"/>
      <c r="E299" s="156"/>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row>
    <row r="300" spans="1:57" ht="15.75" customHeight="1" x14ac:dyDescent="0.3">
      <c r="A300" s="155"/>
      <c r="B300" s="156"/>
      <c r="C300" s="156"/>
      <c r="D300" s="156"/>
      <c r="E300" s="156"/>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row>
    <row r="301" spans="1:57" ht="15.75" customHeight="1" x14ac:dyDescent="0.3">
      <c r="A301" s="155"/>
      <c r="B301" s="156"/>
      <c r="C301" s="156"/>
      <c r="D301" s="156"/>
      <c r="E301" s="156"/>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row>
    <row r="302" spans="1:57" ht="15.75" customHeight="1" x14ac:dyDescent="0.3">
      <c r="A302" s="155"/>
      <c r="B302" s="156"/>
      <c r="C302" s="156"/>
      <c r="D302" s="156"/>
      <c r="E302" s="156"/>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row>
    <row r="303" spans="1:57" ht="15.75" customHeight="1" x14ac:dyDescent="0.3">
      <c r="A303" s="155"/>
      <c r="B303" s="156"/>
      <c r="C303" s="156"/>
      <c r="D303" s="156"/>
      <c r="E303" s="156"/>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row>
    <row r="304" spans="1:57" ht="15.75" customHeight="1" x14ac:dyDescent="0.3">
      <c r="A304" s="155"/>
      <c r="B304" s="156"/>
      <c r="C304" s="156"/>
      <c r="D304" s="156"/>
      <c r="E304" s="156"/>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row>
    <row r="305" spans="1:57" ht="15.75" customHeight="1" x14ac:dyDescent="0.3">
      <c r="A305" s="155"/>
      <c r="B305" s="156"/>
      <c r="C305" s="156"/>
      <c r="D305" s="156"/>
      <c r="E305" s="156"/>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row>
    <row r="306" spans="1:57" ht="15.75" customHeight="1" x14ac:dyDescent="0.3">
      <c r="A306" s="155"/>
      <c r="B306" s="156"/>
      <c r="C306" s="156"/>
      <c r="D306" s="156"/>
      <c r="E306" s="156"/>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row>
    <row r="307" spans="1:57" ht="15.75" customHeight="1" x14ac:dyDescent="0.3">
      <c r="A307" s="155"/>
      <c r="B307" s="156"/>
      <c r="C307" s="156"/>
      <c r="D307" s="156"/>
      <c r="E307" s="156"/>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row>
    <row r="308" spans="1:57" ht="15.75" customHeight="1" x14ac:dyDescent="0.3">
      <c r="A308" s="155"/>
      <c r="B308" s="156"/>
      <c r="C308" s="156"/>
      <c r="D308" s="156"/>
      <c r="E308" s="156"/>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row>
    <row r="309" spans="1:57" ht="15.75" customHeight="1" x14ac:dyDescent="0.3">
      <c r="A309" s="155"/>
      <c r="B309" s="156"/>
      <c r="C309" s="156"/>
      <c r="D309" s="156"/>
      <c r="E309" s="156"/>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row>
    <row r="310" spans="1:57" ht="15.75" customHeight="1" x14ac:dyDescent="0.3">
      <c r="A310" s="155"/>
      <c r="B310" s="156"/>
      <c r="C310" s="156"/>
      <c r="D310" s="156"/>
      <c r="E310" s="156"/>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row>
    <row r="311" spans="1:57" ht="15.75" customHeight="1" x14ac:dyDescent="0.3">
      <c r="A311" s="155"/>
      <c r="B311" s="156"/>
      <c r="C311" s="156"/>
      <c r="D311" s="156"/>
      <c r="E311" s="156"/>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row>
    <row r="312" spans="1:57" ht="15.75" customHeight="1" x14ac:dyDescent="0.3">
      <c r="A312" s="155"/>
      <c r="B312" s="156"/>
      <c r="C312" s="156"/>
      <c r="D312" s="156"/>
      <c r="E312" s="156"/>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row>
    <row r="313" spans="1:57" ht="15.75" customHeight="1" x14ac:dyDescent="0.3">
      <c r="A313" s="155"/>
      <c r="B313" s="156"/>
      <c r="C313" s="156"/>
      <c r="D313" s="156"/>
      <c r="E313" s="156"/>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row>
    <row r="314" spans="1:57" ht="15.75" customHeight="1" x14ac:dyDescent="0.3">
      <c r="A314" s="155"/>
      <c r="B314" s="156"/>
      <c r="C314" s="156"/>
      <c r="D314" s="156"/>
      <c r="E314" s="156"/>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row>
    <row r="315" spans="1:57" ht="15.75" customHeight="1" x14ac:dyDescent="0.3">
      <c r="A315" s="155"/>
      <c r="B315" s="156"/>
      <c r="C315" s="156"/>
      <c r="D315" s="156"/>
      <c r="E315" s="156"/>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row>
    <row r="316" spans="1:57" ht="15.75" customHeight="1" x14ac:dyDescent="0.3">
      <c r="A316" s="155"/>
      <c r="B316" s="156"/>
      <c r="C316" s="156"/>
      <c r="D316" s="156"/>
      <c r="E316" s="156"/>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row>
    <row r="317" spans="1:57" ht="15.75" customHeight="1" x14ac:dyDescent="0.3">
      <c r="A317" s="155"/>
      <c r="B317" s="156"/>
      <c r="C317" s="156"/>
      <c r="D317" s="156"/>
      <c r="E317" s="156"/>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row>
    <row r="318" spans="1:57" ht="15.75" customHeight="1" x14ac:dyDescent="0.3">
      <c r="A318" s="155"/>
      <c r="B318" s="156"/>
      <c r="C318" s="156"/>
      <c r="D318" s="156"/>
      <c r="E318" s="156"/>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row>
    <row r="319" spans="1:57" ht="15.75" customHeight="1" x14ac:dyDescent="0.3">
      <c r="A319" s="155"/>
      <c r="B319" s="156"/>
      <c r="C319" s="156"/>
      <c r="D319" s="156"/>
      <c r="E319" s="156"/>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row>
    <row r="320" spans="1:57" ht="15.75" customHeight="1" x14ac:dyDescent="0.3">
      <c r="A320" s="155"/>
      <c r="B320" s="156"/>
      <c r="C320" s="156"/>
      <c r="D320" s="156"/>
      <c r="E320" s="156"/>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row>
    <row r="321" spans="1:57" ht="15.75" customHeight="1" x14ac:dyDescent="0.3">
      <c r="A321" s="155"/>
      <c r="B321" s="156"/>
      <c r="C321" s="156"/>
      <c r="D321" s="156"/>
      <c r="E321" s="156"/>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row>
    <row r="322" spans="1:57" ht="15.75" customHeight="1" x14ac:dyDescent="0.3">
      <c r="A322" s="155"/>
      <c r="B322" s="156"/>
      <c r="C322" s="156"/>
      <c r="D322" s="156"/>
      <c r="E322" s="156"/>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row>
    <row r="323" spans="1:57" ht="15.75" customHeight="1" x14ac:dyDescent="0.3">
      <c r="A323" s="155"/>
      <c r="B323" s="156"/>
      <c r="C323" s="156"/>
      <c r="D323" s="156"/>
      <c r="E323" s="156"/>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row>
    <row r="324" spans="1:57" ht="15.75" customHeight="1" x14ac:dyDescent="0.3">
      <c r="A324" s="155"/>
      <c r="B324" s="156"/>
      <c r="C324" s="156"/>
      <c r="D324" s="156"/>
      <c r="E324" s="156"/>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row>
    <row r="325" spans="1:57" ht="15.75" customHeight="1" x14ac:dyDescent="0.3">
      <c r="A325" s="155"/>
      <c r="B325" s="156"/>
      <c r="C325" s="156"/>
      <c r="D325" s="156"/>
      <c r="E325" s="156"/>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row>
    <row r="326" spans="1:57" ht="15.75" customHeight="1" x14ac:dyDescent="0.3">
      <c r="A326" s="155"/>
      <c r="B326" s="156"/>
      <c r="C326" s="156"/>
      <c r="D326" s="156"/>
      <c r="E326" s="156"/>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row>
    <row r="327" spans="1:57" ht="15.75" customHeight="1" x14ac:dyDescent="0.3">
      <c r="A327" s="155"/>
      <c r="B327" s="156"/>
      <c r="C327" s="156"/>
      <c r="D327" s="156"/>
      <c r="E327" s="156"/>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row>
    <row r="328" spans="1:57" ht="15.75" customHeight="1" x14ac:dyDescent="0.3">
      <c r="A328" s="155"/>
      <c r="B328" s="156"/>
      <c r="C328" s="156"/>
      <c r="D328" s="156"/>
      <c r="E328" s="156"/>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row>
    <row r="329" spans="1:57" ht="15.75" customHeight="1" x14ac:dyDescent="0.3">
      <c r="A329" s="155"/>
      <c r="B329" s="156"/>
      <c r="C329" s="156"/>
      <c r="D329" s="156"/>
      <c r="E329" s="156"/>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row>
    <row r="330" spans="1:57" ht="15.75" customHeight="1" x14ac:dyDescent="0.3">
      <c r="A330" s="155"/>
      <c r="B330" s="156"/>
      <c r="C330" s="156"/>
      <c r="D330" s="156"/>
      <c r="E330" s="156"/>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row>
    <row r="331" spans="1:57" ht="15.75" customHeight="1" x14ac:dyDescent="0.3">
      <c r="A331" s="155"/>
      <c r="B331" s="156"/>
      <c r="C331" s="156"/>
      <c r="D331" s="156"/>
      <c r="E331" s="156"/>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row>
    <row r="332" spans="1:57" ht="15.75" customHeight="1" x14ac:dyDescent="0.3">
      <c r="A332" s="155"/>
      <c r="B332" s="156"/>
      <c r="C332" s="156"/>
      <c r="D332" s="156"/>
      <c r="E332" s="156"/>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row>
    <row r="333" spans="1:57" ht="15.75" customHeight="1" x14ac:dyDescent="0.3">
      <c r="A333" s="155"/>
      <c r="B333" s="156"/>
      <c r="C333" s="156"/>
      <c r="D333" s="156"/>
      <c r="E333" s="156"/>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row>
    <row r="334" spans="1:57" ht="15.75" customHeight="1" x14ac:dyDescent="0.3">
      <c r="A334" s="155"/>
      <c r="B334" s="156"/>
      <c r="C334" s="156"/>
      <c r="D334" s="156"/>
      <c r="E334" s="156"/>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row>
    <row r="335" spans="1:57" ht="15.75" customHeight="1" x14ac:dyDescent="0.3">
      <c r="A335" s="155"/>
      <c r="B335" s="156"/>
      <c r="C335" s="156"/>
      <c r="D335" s="156"/>
      <c r="E335" s="156"/>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row>
    <row r="336" spans="1:57" ht="15.75" customHeight="1" x14ac:dyDescent="0.3">
      <c r="A336" s="155"/>
      <c r="B336" s="156"/>
      <c r="C336" s="156"/>
      <c r="D336" s="156"/>
      <c r="E336" s="156"/>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row>
    <row r="337" spans="1:57" ht="15.75" customHeight="1" x14ac:dyDescent="0.3">
      <c r="A337" s="155"/>
      <c r="B337" s="156"/>
      <c r="C337" s="156"/>
      <c r="D337" s="156"/>
      <c r="E337" s="156"/>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row>
    <row r="338" spans="1:57" ht="15.75" customHeight="1" x14ac:dyDescent="0.3">
      <c r="A338" s="155"/>
      <c r="B338" s="156"/>
      <c r="C338" s="156"/>
      <c r="D338" s="156"/>
      <c r="E338" s="156"/>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row>
    <row r="339" spans="1:57" ht="15.75" customHeight="1" x14ac:dyDescent="0.3">
      <c r="A339" s="155"/>
      <c r="B339" s="156"/>
      <c r="C339" s="156"/>
      <c r="D339" s="156"/>
      <c r="E339" s="156"/>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row>
    <row r="340" spans="1:57" ht="15.75" customHeight="1" x14ac:dyDescent="0.3">
      <c r="A340" s="155"/>
      <c r="B340" s="156"/>
      <c r="C340" s="156"/>
      <c r="D340" s="156"/>
      <c r="E340" s="156"/>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row>
    <row r="341" spans="1:57" ht="15.75" customHeight="1" x14ac:dyDescent="0.3">
      <c r="A341" s="155"/>
      <c r="B341" s="156"/>
      <c r="C341" s="156"/>
      <c r="D341" s="156"/>
      <c r="E341" s="156"/>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row>
    <row r="342" spans="1:57" ht="15.75" customHeight="1" x14ac:dyDescent="0.3">
      <c r="A342" s="155"/>
      <c r="B342" s="156"/>
      <c r="C342" s="156"/>
      <c r="D342" s="156"/>
      <c r="E342" s="156"/>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row>
    <row r="343" spans="1:57" ht="15.75" customHeight="1" x14ac:dyDescent="0.3">
      <c r="A343" s="155"/>
      <c r="B343" s="156"/>
      <c r="C343" s="156"/>
      <c r="D343" s="156"/>
      <c r="E343" s="156"/>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row>
    <row r="344" spans="1:57" ht="15.75" customHeight="1" x14ac:dyDescent="0.3">
      <c r="A344" s="155"/>
      <c r="B344" s="156"/>
      <c r="C344" s="156"/>
      <c r="D344" s="156"/>
      <c r="E344" s="156"/>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row>
    <row r="345" spans="1:57" ht="15.75" customHeight="1" x14ac:dyDescent="0.3">
      <c r="A345" s="155"/>
      <c r="B345" s="156"/>
      <c r="C345" s="156"/>
      <c r="D345" s="156"/>
      <c r="E345" s="156"/>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row>
    <row r="346" spans="1:57" ht="15.75" customHeight="1" x14ac:dyDescent="0.3">
      <c r="A346" s="155"/>
      <c r="B346" s="156"/>
      <c r="C346" s="156"/>
      <c r="D346" s="156"/>
      <c r="E346" s="156"/>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row>
    <row r="347" spans="1:57" ht="15.75" customHeight="1" x14ac:dyDescent="0.3">
      <c r="A347" s="155"/>
      <c r="B347" s="156"/>
      <c r="C347" s="156"/>
      <c r="D347" s="156"/>
      <c r="E347" s="156"/>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row>
    <row r="348" spans="1:57" ht="15.75" customHeight="1" x14ac:dyDescent="0.3">
      <c r="A348" s="155"/>
      <c r="B348" s="156"/>
      <c r="C348" s="156"/>
      <c r="D348" s="156"/>
      <c r="E348" s="156"/>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row>
    <row r="349" spans="1:57" ht="15.75" customHeight="1" x14ac:dyDescent="0.3">
      <c r="A349" s="155"/>
      <c r="B349" s="156"/>
      <c r="C349" s="156"/>
      <c r="D349" s="156"/>
      <c r="E349" s="156"/>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row>
    <row r="350" spans="1:57" ht="15.75" customHeight="1" x14ac:dyDescent="0.3">
      <c r="A350" s="155"/>
      <c r="B350" s="156"/>
      <c r="C350" s="156"/>
      <c r="D350" s="156"/>
      <c r="E350" s="156"/>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row>
    <row r="351" spans="1:57" ht="15.75" customHeight="1" x14ac:dyDescent="0.3">
      <c r="A351" s="155"/>
      <c r="B351" s="156"/>
      <c r="C351" s="156"/>
      <c r="D351" s="156"/>
      <c r="E351" s="156"/>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row>
    <row r="352" spans="1:57" ht="15.75" customHeight="1" x14ac:dyDescent="0.3">
      <c r="A352" s="155"/>
      <c r="B352" s="156"/>
      <c r="C352" s="156"/>
      <c r="D352" s="156"/>
      <c r="E352" s="156"/>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row>
    <row r="353" spans="1:57" ht="15.75" customHeight="1" x14ac:dyDescent="0.3">
      <c r="A353" s="155"/>
      <c r="B353" s="156"/>
      <c r="C353" s="156"/>
      <c r="D353" s="156"/>
      <c r="E353" s="156"/>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row>
    <row r="354" spans="1:57" ht="15.75" customHeight="1" x14ac:dyDescent="0.3">
      <c r="A354" s="155"/>
      <c r="B354" s="156"/>
      <c r="C354" s="156"/>
      <c r="D354" s="156"/>
      <c r="E354" s="156"/>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row>
    <row r="355" spans="1:57" ht="15.75" customHeight="1" x14ac:dyDescent="0.3">
      <c r="A355" s="155"/>
      <c r="B355" s="156"/>
      <c r="C355" s="156"/>
      <c r="D355" s="156"/>
      <c r="E355" s="156"/>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row>
    <row r="356" spans="1:57" ht="15.75" customHeight="1" x14ac:dyDescent="0.3">
      <c r="A356" s="155"/>
      <c r="B356" s="156"/>
      <c r="C356" s="156"/>
      <c r="D356" s="156"/>
      <c r="E356" s="156"/>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row>
    <row r="357" spans="1:57" ht="15.75" customHeight="1" x14ac:dyDescent="0.3">
      <c r="A357" s="155"/>
      <c r="B357" s="156"/>
      <c r="C357" s="156"/>
      <c r="D357" s="156"/>
      <c r="E357" s="156"/>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row>
    <row r="358" spans="1:57" ht="15.75" customHeight="1" x14ac:dyDescent="0.3">
      <c r="A358" s="155"/>
      <c r="B358" s="156"/>
      <c r="C358" s="156"/>
      <c r="D358" s="156"/>
      <c r="E358" s="156"/>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row>
    <row r="359" spans="1:57" ht="15.75" customHeight="1" x14ac:dyDescent="0.3">
      <c r="A359" s="155"/>
      <c r="B359" s="156"/>
      <c r="C359" s="156"/>
      <c r="D359" s="156"/>
      <c r="E359" s="156"/>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row>
    <row r="360" spans="1:57" ht="15.75" customHeight="1" x14ac:dyDescent="0.3">
      <c r="A360" s="155"/>
      <c r="B360" s="156"/>
      <c r="C360" s="156"/>
      <c r="D360" s="156"/>
      <c r="E360" s="156"/>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row>
    <row r="361" spans="1:57" ht="15.75" customHeight="1" x14ac:dyDescent="0.3">
      <c r="A361" s="155"/>
      <c r="B361" s="156"/>
      <c r="C361" s="156"/>
      <c r="D361" s="156"/>
      <c r="E361" s="156"/>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row>
    <row r="362" spans="1:57" ht="15.75" customHeight="1" x14ac:dyDescent="0.3">
      <c r="A362" s="155"/>
      <c r="B362" s="156"/>
      <c r="C362" s="156"/>
      <c r="D362" s="156"/>
      <c r="E362" s="156"/>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row>
    <row r="363" spans="1:57" ht="15.75" customHeight="1" x14ac:dyDescent="0.3">
      <c r="A363" s="155"/>
      <c r="B363" s="156"/>
      <c r="C363" s="156"/>
      <c r="D363" s="156"/>
      <c r="E363" s="156"/>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row>
    <row r="364" spans="1:57" ht="15.75" customHeight="1" x14ac:dyDescent="0.3">
      <c r="A364" s="155"/>
      <c r="B364" s="156"/>
      <c r="C364" s="156"/>
      <c r="D364" s="156"/>
      <c r="E364" s="156"/>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row>
    <row r="365" spans="1:57" ht="15.75" customHeight="1" x14ac:dyDescent="0.3">
      <c r="A365" s="155"/>
      <c r="B365" s="156"/>
      <c r="C365" s="156"/>
      <c r="D365" s="156"/>
      <c r="E365" s="156"/>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row>
    <row r="366" spans="1:57" ht="15.75" customHeight="1" x14ac:dyDescent="0.3">
      <c r="A366" s="155"/>
      <c r="B366" s="156"/>
      <c r="C366" s="156"/>
      <c r="D366" s="156"/>
      <c r="E366" s="156"/>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c r="AG366" s="153"/>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row>
    <row r="367" spans="1:57" ht="15.75" customHeight="1" x14ac:dyDescent="0.3">
      <c r="A367" s="155"/>
      <c r="B367" s="156"/>
      <c r="C367" s="156"/>
      <c r="D367" s="156"/>
      <c r="E367" s="156"/>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row>
    <row r="368" spans="1:57" ht="15.75" customHeight="1" x14ac:dyDescent="0.3">
      <c r="A368" s="155"/>
      <c r="B368" s="156"/>
      <c r="C368" s="156"/>
      <c r="D368" s="156"/>
      <c r="E368" s="156"/>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row>
    <row r="369" spans="1:57" ht="15.75" customHeight="1" x14ac:dyDescent="0.3">
      <c r="A369" s="155"/>
      <c r="B369" s="156"/>
      <c r="C369" s="156"/>
      <c r="D369" s="156"/>
      <c r="E369" s="156"/>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row>
    <row r="370" spans="1:57" ht="15.75" customHeight="1" x14ac:dyDescent="0.3">
      <c r="A370" s="155"/>
      <c r="B370" s="156"/>
      <c r="C370" s="156"/>
      <c r="D370" s="156"/>
      <c r="E370" s="156"/>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row>
    <row r="371" spans="1:57" ht="15.75" customHeight="1" x14ac:dyDescent="0.3">
      <c r="A371" s="155"/>
      <c r="B371" s="156"/>
      <c r="C371" s="156"/>
      <c r="D371" s="156"/>
      <c r="E371" s="156"/>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row>
    <row r="372" spans="1:57" ht="15.75" customHeight="1" x14ac:dyDescent="0.3">
      <c r="A372" s="155"/>
      <c r="B372" s="156"/>
      <c r="C372" s="156"/>
      <c r="D372" s="156"/>
      <c r="E372" s="156"/>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row>
    <row r="373" spans="1:57" ht="15.75" customHeight="1" x14ac:dyDescent="0.3">
      <c r="A373" s="155"/>
      <c r="B373" s="156"/>
      <c r="C373" s="156"/>
      <c r="D373" s="156"/>
      <c r="E373" s="156"/>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row>
    <row r="374" spans="1:57" ht="15.75" customHeight="1" x14ac:dyDescent="0.3">
      <c r="A374" s="155"/>
      <c r="B374" s="156"/>
      <c r="C374" s="156"/>
      <c r="D374" s="156"/>
      <c r="E374" s="156"/>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row>
    <row r="375" spans="1:57" ht="15.75" customHeight="1" x14ac:dyDescent="0.3">
      <c r="A375" s="155"/>
      <c r="B375" s="156"/>
      <c r="C375" s="156"/>
      <c r="D375" s="156"/>
      <c r="E375" s="156"/>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row>
    <row r="376" spans="1:57" ht="15.75" customHeight="1" x14ac:dyDescent="0.3">
      <c r="A376" s="155"/>
      <c r="B376" s="156"/>
      <c r="C376" s="156"/>
      <c r="D376" s="156"/>
      <c r="E376" s="156"/>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row>
    <row r="377" spans="1:57" ht="15.75" customHeight="1" x14ac:dyDescent="0.3">
      <c r="A377" s="155"/>
      <c r="B377" s="156"/>
      <c r="C377" s="156"/>
      <c r="D377" s="156"/>
      <c r="E377" s="156"/>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row>
    <row r="378" spans="1:57" ht="15.75" customHeight="1" x14ac:dyDescent="0.3">
      <c r="A378" s="155"/>
      <c r="B378" s="156"/>
      <c r="C378" s="156"/>
      <c r="D378" s="156"/>
      <c r="E378" s="156"/>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row>
    <row r="379" spans="1:57" ht="15.75" customHeight="1" x14ac:dyDescent="0.3">
      <c r="A379" s="155"/>
      <c r="B379" s="156"/>
      <c r="C379" s="156"/>
      <c r="D379" s="156"/>
      <c r="E379" s="156"/>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row>
    <row r="380" spans="1:57" ht="15.75" customHeight="1" x14ac:dyDescent="0.3">
      <c r="A380" s="155"/>
      <c r="B380" s="156"/>
      <c r="C380" s="156"/>
      <c r="D380" s="156"/>
      <c r="E380" s="156"/>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row>
    <row r="381" spans="1:57" ht="15.75" customHeight="1" x14ac:dyDescent="0.3">
      <c r="A381" s="155"/>
      <c r="B381" s="156"/>
      <c r="C381" s="156"/>
      <c r="D381" s="156"/>
      <c r="E381" s="156"/>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row>
    <row r="382" spans="1:57" ht="15.75" customHeight="1" x14ac:dyDescent="0.3">
      <c r="A382" s="155"/>
      <c r="B382" s="156"/>
      <c r="C382" s="156"/>
      <c r="D382" s="156"/>
      <c r="E382" s="156"/>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row>
    <row r="383" spans="1:57" ht="15.75" customHeight="1" x14ac:dyDescent="0.3">
      <c r="A383" s="155"/>
      <c r="B383" s="156"/>
      <c r="C383" s="156"/>
      <c r="D383" s="156"/>
      <c r="E383" s="156"/>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row>
    <row r="384" spans="1:57" ht="15.75" customHeight="1" x14ac:dyDescent="0.3">
      <c r="A384" s="155"/>
      <c r="B384" s="156"/>
      <c r="C384" s="156"/>
      <c r="D384" s="156"/>
      <c r="E384" s="156"/>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row>
    <row r="385" spans="1:57" ht="15.75" customHeight="1" x14ac:dyDescent="0.3">
      <c r="A385" s="155"/>
      <c r="B385" s="156"/>
      <c r="C385" s="156"/>
      <c r="D385" s="156"/>
      <c r="E385" s="156"/>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row>
    <row r="386" spans="1:57" ht="15.75" customHeight="1" x14ac:dyDescent="0.3">
      <c r="A386" s="155"/>
      <c r="B386" s="156"/>
      <c r="C386" s="156"/>
      <c r="D386" s="156"/>
      <c r="E386" s="156"/>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row>
    <row r="387" spans="1:57" ht="15.75" customHeight="1" x14ac:dyDescent="0.3">
      <c r="A387" s="155"/>
      <c r="B387" s="156"/>
      <c r="C387" s="156"/>
      <c r="D387" s="156"/>
      <c r="E387" s="156"/>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row>
    <row r="388" spans="1:57" ht="15.75" customHeight="1" x14ac:dyDescent="0.3">
      <c r="A388" s="155"/>
      <c r="B388" s="156"/>
      <c r="C388" s="156"/>
      <c r="D388" s="156"/>
      <c r="E388" s="156"/>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row>
    <row r="389" spans="1:57" ht="15.75" customHeight="1" x14ac:dyDescent="0.3">
      <c r="A389" s="155"/>
      <c r="B389" s="156"/>
      <c r="C389" s="156"/>
      <c r="D389" s="156"/>
      <c r="E389" s="156"/>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row>
    <row r="390" spans="1:57" ht="15.75" customHeight="1" x14ac:dyDescent="0.3">
      <c r="A390" s="155"/>
      <c r="B390" s="156"/>
      <c r="C390" s="156"/>
      <c r="D390" s="156"/>
      <c r="E390" s="156"/>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row>
    <row r="391" spans="1:57" ht="15.75" customHeight="1" x14ac:dyDescent="0.3">
      <c r="A391" s="155"/>
      <c r="B391" s="156"/>
      <c r="C391" s="156"/>
      <c r="D391" s="156"/>
      <c r="E391" s="156"/>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row>
    <row r="392" spans="1:57" ht="15.75" customHeight="1" x14ac:dyDescent="0.3">
      <c r="A392" s="155"/>
      <c r="B392" s="156"/>
      <c r="C392" s="156"/>
      <c r="D392" s="156"/>
      <c r="E392" s="156"/>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row>
    <row r="393" spans="1:57" ht="15.75" customHeight="1" x14ac:dyDescent="0.3">
      <c r="A393" s="155"/>
      <c r="B393" s="156"/>
      <c r="C393" s="156"/>
      <c r="D393" s="156"/>
      <c r="E393" s="156"/>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row>
    <row r="394" spans="1:57" ht="15.75" customHeight="1" x14ac:dyDescent="0.3">
      <c r="A394" s="155"/>
      <c r="B394" s="156"/>
      <c r="C394" s="156"/>
      <c r="D394" s="156"/>
      <c r="E394" s="156"/>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row>
    <row r="395" spans="1:57" ht="15.75" customHeight="1" x14ac:dyDescent="0.3">
      <c r="A395" s="155"/>
      <c r="B395" s="156"/>
      <c r="C395" s="156"/>
      <c r="D395" s="156"/>
      <c r="E395" s="156"/>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row>
    <row r="396" spans="1:57" ht="15.75" customHeight="1" x14ac:dyDescent="0.3">
      <c r="A396" s="155"/>
      <c r="B396" s="156"/>
      <c r="C396" s="156"/>
      <c r="D396" s="156"/>
      <c r="E396" s="156"/>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row>
    <row r="397" spans="1:57" ht="15.75" customHeight="1" x14ac:dyDescent="0.3">
      <c r="A397" s="155"/>
      <c r="B397" s="156"/>
      <c r="C397" s="156"/>
      <c r="D397" s="156"/>
      <c r="E397" s="156"/>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row>
    <row r="398" spans="1:57" ht="15.75" customHeight="1" x14ac:dyDescent="0.3">
      <c r="A398" s="155"/>
      <c r="B398" s="156"/>
      <c r="C398" s="156"/>
      <c r="D398" s="156"/>
      <c r="E398" s="156"/>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c r="AG398" s="153"/>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row>
    <row r="399" spans="1:57" ht="15.75" customHeight="1" x14ac:dyDescent="0.3">
      <c r="A399" s="155"/>
      <c r="B399" s="156"/>
      <c r="C399" s="156"/>
      <c r="D399" s="156"/>
      <c r="E399" s="156"/>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row>
    <row r="400" spans="1:57" ht="15.75" customHeight="1" x14ac:dyDescent="0.3">
      <c r="A400" s="155"/>
      <c r="B400" s="156"/>
      <c r="C400" s="156"/>
      <c r="D400" s="156"/>
      <c r="E400" s="156"/>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row>
    <row r="401" spans="1:57" ht="15.75" customHeight="1" x14ac:dyDescent="0.3">
      <c r="A401" s="155"/>
      <c r="B401" s="156"/>
      <c r="C401" s="156"/>
      <c r="D401" s="156"/>
      <c r="E401" s="156"/>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row>
    <row r="402" spans="1:57" ht="15.75" customHeight="1" x14ac:dyDescent="0.3">
      <c r="A402" s="155"/>
      <c r="B402" s="156"/>
      <c r="C402" s="156"/>
      <c r="D402" s="156"/>
      <c r="E402" s="156"/>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row>
    <row r="403" spans="1:57" ht="15.75" customHeight="1" x14ac:dyDescent="0.3">
      <c r="A403" s="155"/>
      <c r="B403" s="156"/>
      <c r="C403" s="156"/>
      <c r="D403" s="156"/>
      <c r="E403" s="156"/>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row>
    <row r="404" spans="1:57" ht="15.75" customHeight="1" x14ac:dyDescent="0.3">
      <c r="A404" s="155"/>
      <c r="B404" s="156"/>
      <c r="C404" s="156"/>
      <c r="D404" s="156"/>
      <c r="E404" s="156"/>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row>
    <row r="405" spans="1:57" ht="15.75" customHeight="1" x14ac:dyDescent="0.3">
      <c r="A405" s="155"/>
      <c r="B405" s="156"/>
      <c r="C405" s="156"/>
      <c r="D405" s="156"/>
      <c r="E405" s="156"/>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row>
    <row r="406" spans="1:57" ht="15.75" customHeight="1" x14ac:dyDescent="0.3">
      <c r="A406" s="155"/>
      <c r="B406" s="156"/>
      <c r="C406" s="156"/>
      <c r="D406" s="156"/>
      <c r="E406" s="156"/>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row>
    <row r="407" spans="1:57" ht="15.75" customHeight="1" x14ac:dyDescent="0.3">
      <c r="A407" s="155"/>
      <c r="B407" s="156"/>
      <c r="C407" s="156"/>
      <c r="D407" s="156"/>
      <c r="E407" s="156"/>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row>
    <row r="408" spans="1:57" ht="15.75" customHeight="1" x14ac:dyDescent="0.3">
      <c r="A408" s="155"/>
      <c r="B408" s="156"/>
      <c r="C408" s="156"/>
      <c r="D408" s="156"/>
      <c r="E408" s="156"/>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row>
    <row r="409" spans="1:57" ht="15.75" customHeight="1" x14ac:dyDescent="0.3">
      <c r="A409" s="155"/>
      <c r="B409" s="156"/>
      <c r="C409" s="156"/>
      <c r="D409" s="156"/>
      <c r="E409" s="156"/>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row>
    <row r="410" spans="1:57" ht="15.75" customHeight="1" x14ac:dyDescent="0.3">
      <c r="A410" s="155"/>
      <c r="B410" s="156"/>
      <c r="C410" s="156"/>
      <c r="D410" s="156"/>
      <c r="E410" s="156"/>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row>
    <row r="411" spans="1:57" ht="15.75" customHeight="1" x14ac:dyDescent="0.3">
      <c r="A411" s="155"/>
      <c r="B411" s="156"/>
      <c r="C411" s="156"/>
      <c r="D411" s="156"/>
      <c r="E411" s="156"/>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row>
    <row r="412" spans="1:57" ht="15.75" customHeight="1" x14ac:dyDescent="0.3">
      <c r="A412" s="155"/>
      <c r="B412" s="156"/>
      <c r="C412" s="156"/>
      <c r="D412" s="156"/>
      <c r="E412" s="156"/>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row>
    <row r="413" spans="1:57" ht="15.75" customHeight="1" x14ac:dyDescent="0.3">
      <c r="A413" s="155"/>
      <c r="B413" s="156"/>
      <c r="C413" s="156"/>
      <c r="D413" s="156"/>
      <c r="E413" s="156"/>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row>
    <row r="414" spans="1:57" ht="15.75" customHeight="1" x14ac:dyDescent="0.3">
      <c r="A414" s="155"/>
      <c r="B414" s="156"/>
      <c r="C414" s="156"/>
      <c r="D414" s="156"/>
      <c r="E414" s="156"/>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row>
    <row r="415" spans="1:57" ht="15.75" customHeight="1" x14ac:dyDescent="0.3">
      <c r="A415" s="155"/>
      <c r="B415" s="156"/>
      <c r="C415" s="156"/>
      <c r="D415" s="156"/>
      <c r="E415" s="156"/>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row>
    <row r="416" spans="1:57" ht="15.75" customHeight="1" x14ac:dyDescent="0.3">
      <c r="A416" s="155"/>
      <c r="B416" s="156"/>
      <c r="C416" s="156"/>
      <c r="D416" s="156"/>
      <c r="E416" s="156"/>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row>
    <row r="417" spans="1:57" ht="15.75" customHeight="1" x14ac:dyDescent="0.3">
      <c r="A417" s="155"/>
      <c r="B417" s="156"/>
      <c r="C417" s="156"/>
      <c r="D417" s="156"/>
      <c r="E417" s="156"/>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row>
    <row r="418" spans="1:57" ht="15.75" customHeight="1" x14ac:dyDescent="0.3">
      <c r="A418" s="155"/>
      <c r="B418" s="156"/>
      <c r="C418" s="156"/>
      <c r="D418" s="156"/>
      <c r="E418" s="156"/>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row>
    <row r="419" spans="1:57" ht="15.75" customHeight="1" x14ac:dyDescent="0.3">
      <c r="A419" s="155"/>
      <c r="B419" s="156"/>
      <c r="C419" s="156"/>
      <c r="D419" s="156"/>
      <c r="E419" s="156"/>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row>
    <row r="420" spans="1:57" ht="15.75" customHeight="1" x14ac:dyDescent="0.3">
      <c r="A420" s="155"/>
      <c r="B420" s="156"/>
      <c r="C420" s="156"/>
      <c r="D420" s="156"/>
      <c r="E420" s="156"/>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row>
    <row r="421" spans="1:57" ht="15.75" customHeight="1" x14ac:dyDescent="0.3">
      <c r="A421" s="155"/>
      <c r="B421" s="156"/>
      <c r="C421" s="156"/>
      <c r="D421" s="156"/>
      <c r="E421" s="156"/>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row>
    <row r="422" spans="1:57" ht="15.75" customHeight="1" x14ac:dyDescent="0.3">
      <c r="A422" s="155"/>
      <c r="B422" s="156"/>
      <c r="C422" s="156"/>
      <c r="D422" s="156"/>
      <c r="E422" s="156"/>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row>
    <row r="423" spans="1:57" ht="15.75" customHeight="1" x14ac:dyDescent="0.3">
      <c r="A423" s="155"/>
      <c r="B423" s="156"/>
      <c r="C423" s="156"/>
      <c r="D423" s="156"/>
      <c r="E423" s="156"/>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row>
    <row r="424" spans="1:57" ht="15.75" customHeight="1" x14ac:dyDescent="0.3">
      <c r="A424" s="155"/>
      <c r="B424" s="156"/>
      <c r="C424" s="156"/>
      <c r="D424" s="156"/>
      <c r="E424" s="156"/>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row>
    <row r="425" spans="1:57" ht="15.75" customHeight="1" x14ac:dyDescent="0.3">
      <c r="A425" s="155"/>
      <c r="B425" s="156"/>
      <c r="C425" s="156"/>
      <c r="D425" s="156"/>
      <c r="E425" s="156"/>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row>
    <row r="426" spans="1:57" ht="15.75" customHeight="1" x14ac:dyDescent="0.3">
      <c r="A426" s="155"/>
      <c r="B426" s="156"/>
      <c r="C426" s="156"/>
      <c r="D426" s="156"/>
      <c r="E426" s="156"/>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row>
    <row r="427" spans="1:57" ht="15.75" customHeight="1" x14ac:dyDescent="0.3">
      <c r="A427" s="155"/>
      <c r="B427" s="156"/>
      <c r="C427" s="156"/>
      <c r="D427" s="156"/>
      <c r="E427" s="156"/>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row>
    <row r="428" spans="1:57" ht="15.75" customHeight="1" x14ac:dyDescent="0.3">
      <c r="A428" s="155"/>
      <c r="B428" s="156"/>
      <c r="C428" s="156"/>
      <c r="D428" s="156"/>
      <c r="E428" s="156"/>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row>
    <row r="429" spans="1:57" ht="15.75" customHeight="1" x14ac:dyDescent="0.3">
      <c r="A429" s="155"/>
      <c r="B429" s="156"/>
      <c r="C429" s="156"/>
      <c r="D429" s="156"/>
      <c r="E429" s="156"/>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row>
    <row r="430" spans="1:57" ht="15.75" customHeight="1" x14ac:dyDescent="0.3">
      <c r="A430" s="155"/>
      <c r="B430" s="156"/>
      <c r="C430" s="156"/>
      <c r="D430" s="156"/>
      <c r="E430" s="156"/>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row>
    <row r="431" spans="1:57" ht="15.75" customHeight="1" x14ac:dyDescent="0.3">
      <c r="A431" s="155"/>
      <c r="B431" s="156"/>
      <c r="C431" s="156"/>
      <c r="D431" s="156"/>
      <c r="E431" s="156"/>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c r="AB431" s="153"/>
      <c r="AC431" s="153"/>
      <c r="AD431" s="153"/>
      <c r="AE431" s="153"/>
      <c r="AF431" s="153"/>
      <c r="AG431" s="153"/>
      <c r="AH431" s="153"/>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row>
    <row r="432" spans="1:57" ht="15.75" customHeight="1" x14ac:dyDescent="0.3">
      <c r="A432" s="155"/>
      <c r="B432" s="156"/>
      <c r="C432" s="156"/>
      <c r="D432" s="156"/>
      <c r="E432" s="156"/>
      <c r="F432" s="153"/>
      <c r="G432" s="153"/>
      <c r="H432" s="153"/>
      <c r="I432" s="153"/>
      <c r="J432" s="153"/>
      <c r="K432" s="153"/>
      <c r="L432" s="153"/>
      <c r="M432" s="153"/>
      <c r="N432" s="153"/>
      <c r="O432" s="153"/>
      <c r="P432" s="153"/>
      <c r="Q432" s="153"/>
      <c r="R432" s="153"/>
      <c r="S432" s="153"/>
      <c r="T432" s="153"/>
      <c r="U432" s="153"/>
      <c r="V432" s="153"/>
      <c r="W432" s="153"/>
      <c r="X432" s="153"/>
      <c r="Y432" s="153"/>
      <c r="Z432" s="153"/>
      <c r="AA432" s="153"/>
      <c r="AB432" s="153"/>
      <c r="AC432" s="153"/>
      <c r="AD432" s="153"/>
      <c r="AE432" s="153"/>
      <c r="AF432" s="153"/>
      <c r="AG432" s="153"/>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row>
    <row r="433" spans="1:57" ht="15.75" customHeight="1" x14ac:dyDescent="0.3">
      <c r="A433" s="155"/>
      <c r="B433" s="156"/>
      <c r="C433" s="156"/>
      <c r="D433" s="156"/>
      <c r="E433" s="156"/>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row>
    <row r="434" spans="1:57" ht="15.75" customHeight="1" x14ac:dyDescent="0.3">
      <c r="A434" s="155"/>
      <c r="B434" s="156"/>
      <c r="C434" s="156"/>
      <c r="D434" s="156"/>
      <c r="E434" s="156"/>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row>
    <row r="435" spans="1:57" ht="15.75" customHeight="1" x14ac:dyDescent="0.3">
      <c r="A435" s="155"/>
      <c r="B435" s="156"/>
      <c r="C435" s="156"/>
      <c r="D435" s="156"/>
      <c r="E435" s="156"/>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row>
    <row r="436" spans="1:57" ht="15.75" customHeight="1" x14ac:dyDescent="0.3">
      <c r="A436" s="155"/>
      <c r="B436" s="156"/>
      <c r="C436" s="156"/>
      <c r="D436" s="156"/>
      <c r="E436" s="156"/>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row>
    <row r="437" spans="1:57" ht="15.75" customHeight="1" x14ac:dyDescent="0.3">
      <c r="A437" s="155"/>
      <c r="B437" s="156"/>
      <c r="C437" s="156"/>
      <c r="D437" s="156"/>
      <c r="E437" s="156"/>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row>
    <row r="438" spans="1:57" ht="15.75" customHeight="1" x14ac:dyDescent="0.3">
      <c r="A438" s="155"/>
      <c r="B438" s="156"/>
      <c r="C438" s="156"/>
      <c r="D438" s="156"/>
      <c r="E438" s="156"/>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row>
    <row r="439" spans="1:57" ht="15.75" customHeight="1" x14ac:dyDescent="0.3">
      <c r="A439" s="155"/>
      <c r="B439" s="156"/>
      <c r="C439" s="156"/>
      <c r="D439" s="156"/>
      <c r="E439" s="156"/>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row>
    <row r="440" spans="1:57" ht="15.75" customHeight="1" x14ac:dyDescent="0.3">
      <c r="A440" s="155"/>
      <c r="B440" s="156"/>
      <c r="C440" s="156"/>
      <c r="D440" s="156"/>
      <c r="E440" s="156"/>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row>
    <row r="441" spans="1:57" ht="15.75" customHeight="1" x14ac:dyDescent="0.3">
      <c r="A441" s="155"/>
      <c r="B441" s="156"/>
      <c r="C441" s="156"/>
      <c r="D441" s="156"/>
      <c r="E441" s="156"/>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row>
    <row r="442" spans="1:57" ht="15.75" customHeight="1" x14ac:dyDescent="0.3">
      <c r="A442" s="155"/>
      <c r="B442" s="156"/>
      <c r="C442" s="156"/>
      <c r="D442" s="156"/>
      <c r="E442" s="156"/>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row>
    <row r="443" spans="1:57" ht="15.75" customHeight="1" x14ac:dyDescent="0.3">
      <c r="A443" s="155"/>
      <c r="B443" s="156"/>
      <c r="C443" s="156"/>
      <c r="D443" s="156"/>
      <c r="E443" s="156"/>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row>
    <row r="444" spans="1:57" ht="15.75" customHeight="1" x14ac:dyDescent="0.3">
      <c r="A444" s="155"/>
      <c r="B444" s="156"/>
      <c r="C444" s="156"/>
      <c r="D444" s="156"/>
      <c r="E444" s="156"/>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row>
    <row r="445" spans="1:57" ht="15.75" customHeight="1" x14ac:dyDescent="0.3">
      <c r="A445" s="155"/>
      <c r="B445" s="156"/>
      <c r="C445" s="156"/>
      <c r="D445" s="156"/>
      <c r="E445" s="156"/>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row>
    <row r="446" spans="1:57" ht="15.75" customHeight="1" x14ac:dyDescent="0.3">
      <c r="A446" s="155"/>
      <c r="B446" s="156"/>
      <c r="C446" s="156"/>
      <c r="D446" s="156"/>
      <c r="E446" s="156"/>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row>
    <row r="447" spans="1:57" ht="15.75" customHeight="1" x14ac:dyDescent="0.3">
      <c r="A447" s="155"/>
      <c r="B447" s="156"/>
      <c r="C447" s="156"/>
      <c r="D447" s="156"/>
      <c r="E447" s="156"/>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row>
    <row r="448" spans="1:57" ht="15.75" customHeight="1" x14ac:dyDescent="0.3">
      <c r="A448" s="155"/>
      <c r="B448" s="156"/>
      <c r="C448" s="156"/>
      <c r="D448" s="156"/>
      <c r="E448" s="156"/>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row>
    <row r="449" spans="1:57" ht="15.75" customHeight="1" x14ac:dyDescent="0.3">
      <c r="A449" s="155"/>
      <c r="B449" s="156"/>
      <c r="C449" s="156"/>
      <c r="D449" s="156"/>
      <c r="E449" s="156"/>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row>
    <row r="450" spans="1:57" ht="15.75" customHeight="1" x14ac:dyDescent="0.3">
      <c r="A450" s="155"/>
      <c r="B450" s="156"/>
      <c r="C450" s="156"/>
      <c r="D450" s="156"/>
      <c r="E450" s="156"/>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row>
    <row r="451" spans="1:57" ht="15.75" customHeight="1" x14ac:dyDescent="0.3">
      <c r="A451" s="155"/>
      <c r="B451" s="156"/>
      <c r="C451" s="156"/>
      <c r="D451" s="156"/>
      <c r="E451" s="156"/>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row>
    <row r="452" spans="1:57" ht="15.75" customHeight="1" x14ac:dyDescent="0.3">
      <c r="A452" s="155"/>
      <c r="B452" s="156"/>
      <c r="C452" s="156"/>
      <c r="D452" s="156"/>
      <c r="E452" s="156"/>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row>
    <row r="453" spans="1:57" ht="15.75" customHeight="1" x14ac:dyDescent="0.3">
      <c r="A453" s="155"/>
      <c r="B453" s="156"/>
      <c r="C453" s="156"/>
      <c r="D453" s="156"/>
      <c r="E453" s="156"/>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3"/>
      <c r="AL453" s="153"/>
      <c r="AM453" s="153"/>
      <c r="AN453" s="153"/>
      <c r="AO453" s="153"/>
      <c r="AP453" s="153"/>
      <c r="AQ453" s="153"/>
      <c r="AR453" s="153"/>
      <c r="AS453" s="153"/>
      <c r="AT453" s="153"/>
      <c r="AU453" s="153"/>
      <c r="AV453" s="153"/>
      <c r="AW453" s="153"/>
      <c r="AX453" s="153"/>
      <c r="AY453" s="153"/>
      <c r="AZ453" s="153"/>
      <c r="BA453" s="153"/>
      <c r="BB453" s="153"/>
      <c r="BC453" s="153"/>
      <c r="BD453" s="153"/>
      <c r="BE453" s="153"/>
    </row>
    <row r="454" spans="1:57" ht="15.75" customHeight="1" x14ac:dyDescent="0.3">
      <c r="A454" s="155"/>
      <c r="B454" s="156"/>
      <c r="C454" s="156"/>
      <c r="D454" s="156"/>
      <c r="E454" s="156"/>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3"/>
      <c r="AL454" s="153"/>
      <c r="AM454" s="153"/>
      <c r="AN454" s="153"/>
      <c r="AO454" s="153"/>
      <c r="AP454" s="153"/>
      <c r="AQ454" s="153"/>
      <c r="AR454" s="153"/>
      <c r="AS454" s="153"/>
      <c r="AT454" s="153"/>
      <c r="AU454" s="153"/>
      <c r="AV454" s="153"/>
      <c r="AW454" s="153"/>
      <c r="AX454" s="153"/>
      <c r="AY454" s="153"/>
      <c r="AZ454" s="153"/>
      <c r="BA454" s="153"/>
      <c r="BB454" s="153"/>
      <c r="BC454" s="153"/>
      <c r="BD454" s="153"/>
      <c r="BE454" s="153"/>
    </row>
    <row r="455" spans="1:57" ht="15.75" customHeight="1" x14ac:dyDescent="0.3">
      <c r="A455" s="155"/>
      <c r="B455" s="156"/>
      <c r="C455" s="156"/>
      <c r="D455" s="156"/>
      <c r="E455" s="156"/>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3"/>
      <c r="AL455" s="153"/>
      <c r="AM455" s="153"/>
      <c r="AN455" s="153"/>
      <c r="AO455" s="153"/>
      <c r="AP455" s="153"/>
      <c r="AQ455" s="153"/>
      <c r="AR455" s="153"/>
      <c r="AS455" s="153"/>
      <c r="AT455" s="153"/>
      <c r="AU455" s="153"/>
      <c r="AV455" s="153"/>
      <c r="AW455" s="153"/>
      <c r="AX455" s="153"/>
      <c r="AY455" s="153"/>
      <c r="AZ455" s="153"/>
      <c r="BA455" s="153"/>
      <c r="BB455" s="153"/>
      <c r="BC455" s="153"/>
      <c r="BD455" s="153"/>
      <c r="BE455" s="153"/>
    </row>
    <row r="456" spans="1:57" ht="15.75" customHeight="1" x14ac:dyDescent="0.3">
      <c r="A456" s="155"/>
      <c r="B456" s="156"/>
      <c r="C456" s="156"/>
      <c r="D456" s="156"/>
      <c r="E456" s="156"/>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row>
    <row r="457" spans="1:57" ht="15.75" customHeight="1" x14ac:dyDescent="0.3">
      <c r="A457" s="155"/>
      <c r="B457" s="156"/>
      <c r="C457" s="156"/>
      <c r="D457" s="156"/>
      <c r="E457" s="156"/>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row>
    <row r="458" spans="1:57" ht="15.75" customHeight="1" x14ac:dyDescent="0.3">
      <c r="A458" s="155"/>
      <c r="B458" s="156"/>
      <c r="C458" s="156"/>
      <c r="D458" s="156"/>
      <c r="E458" s="156"/>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3"/>
      <c r="AL458" s="153"/>
      <c r="AM458" s="153"/>
      <c r="AN458" s="153"/>
      <c r="AO458" s="153"/>
      <c r="AP458" s="153"/>
      <c r="AQ458" s="153"/>
      <c r="AR458" s="153"/>
      <c r="AS458" s="153"/>
      <c r="AT458" s="153"/>
      <c r="AU458" s="153"/>
      <c r="AV458" s="153"/>
      <c r="AW458" s="153"/>
      <c r="AX458" s="153"/>
      <c r="AY458" s="153"/>
      <c r="AZ458" s="153"/>
      <c r="BA458" s="153"/>
      <c r="BB458" s="153"/>
      <c r="BC458" s="153"/>
      <c r="BD458" s="153"/>
      <c r="BE458" s="153"/>
    </row>
    <row r="459" spans="1:57" ht="15.75" customHeight="1" x14ac:dyDescent="0.3">
      <c r="A459" s="155"/>
      <c r="B459" s="156"/>
      <c r="C459" s="156"/>
      <c r="D459" s="156"/>
      <c r="E459" s="156"/>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3"/>
      <c r="AL459" s="153"/>
      <c r="AM459" s="153"/>
      <c r="AN459" s="153"/>
      <c r="AO459" s="153"/>
      <c r="AP459" s="153"/>
      <c r="AQ459" s="153"/>
      <c r="AR459" s="153"/>
      <c r="AS459" s="153"/>
      <c r="AT459" s="153"/>
      <c r="AU459" s="153"/>
      <c r="AV459" s="153"/>
      <c r="AW459" s="153"/>
      <c r="AX459" s="153"/>
      <c r="AY459" s="153"/>
      <c r="AZ459" s="153"/>
      <c r="BA459" s="153"/>
      <c r="BB459" s="153"/>
      <c r="BC459" s="153"/>
      <c r="BD459" s="153"/>
      <c r="BE459" s="153"/>
    </row>
    <row r="460" spans="1:57" ht="15.75" customHeight="1" x14ac:dyDescent="0.3">
      <c r="A460" s="155"/>
      <c r="B460" s="156"/>
      <c r="C460" s="156"/>
      <c r="D460" s="156"/>
      <c r="E460" s="156"/>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3"/>
      <c r="AL460" s="153"/>
      <c r="AM460" s="153"/>
      <c r="AN460" s="153"/>
      <c r="AO460" s="153"/>
      <c r="AP460" s="153"/>
      <c r="AQ460" s="153"/>
      <c r="AR460" s="153"/>
      <c r="AS460" s="153"/>
      <c r="AT460" s="153"/>
      <c r="AU460" s="153"/>
      <c r="AV460" s="153"/>
      <c r="AW460" s="153"/>
      <c r="AX460" s="153"/>
      <c r="AY460" s="153"/>
      <c r="AZ460" s="153"/>
      <c r="BA460" s="153"/>
      <c r="BB460" s="153"/>
      <c r="BC460" s="153"/>
      <c r="BD460" s="153"/>
      <c r="BE460" s="153"/>
    </row>
    <row r="461" spans="1:57" ht="15.75" customHeight="1" x14ac:dyDescent="0.3">
      <c r="A461" s="155"/>
      <c r="B461" s="156"/>
      <c r="C461" s="156"/>
      <c r="D461" s="156"/>
      <c r="E461" s="156"/>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3"/>
      <c r="AL461" s="153"/>
      <c r="AM461" s="153"/>
      <c r="AN461" s="153"/>
      <c r="AO461" s="153"/>
      <c r="AP461" s="153"/>
      <c r="AQ461" s="153"/>
      <c r="AR461" s="153"/>
      <c r="AS461" s="153"/>
      <c r="AT461" s="153"/>
      <c r="AU461" s="153"/>
      <c r="AV461" s="153"/>
      <c r="AW461" s="153"/>
      <c r="AX461" s="153"/>
      <c r="AY461" s="153"/>
      <c r="AZ461" s="153"/>
      <c r="BA461" s="153"/>
      <c r="BB461" s="153"/>
      <c r="BC461" s="153"/>
      <c r="BD461" s="153"/>
      <c r="BE461" s="153"/>
    </row>
    <row r="462" spans="1:57" ht="15.75" customHeight="1" x14ac:dyDescent="0.3">
      <c r="A462" s="155"/>
      <c r="B462" s="156"/>
      <c r="C462" s="156"/>
      <c r="D462" s="156"/>
      <c r="E462" s="156"/>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c r="AM462" s="153"/>
      <c r="AN462" s="153"/>
      <c r="AO462" s="153"/>
      <c r="AP462" s="153"/>
      <c r="AQ462" s="153"/>
      <c r="AR462" s="153"/>
      <c r="AS462" s="153"/>
      <c r="AT462" s="153"/>
      <c r="AU462" s="153"/>
      <c r="AV462" s="153"/>
      <c r="AW462" s="153"/>
      <c r="AX462" s="153"/>
      <c r="AY462" s="153"/>
      <c r="AZ462" s="153"/>
      <c r="BA462" s="153"/>
      <c r="BB462" s="153"/>
      <c r="BC462" s="153"/>
      <c r="BD462" s="153"/>
      <c r="BE462" s="153"/>
    </row>
    <row r="463" spans="1:57" ht="15.75" customHeight="1" x14ac:dyDescent="0.3">
      <c r="A463" s="155"/>
      <c r="B463" s="156"/>
      <c r="C463" s="156"/>
      <c r="D463" s="156"/>
      <c r="E463" s="156"/>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row>
    <row r="464" spans="1:57" ht="15.75" customHeight="1" x14ac:dyDescent="0.3">
      <c r="A464" s="155"/>
      <c r="B464" s="156"/>
      <c r="C464" s="156"/>
      <c r="D464" s="156"/>
      <c r="E464" s="156"/>
      <c r="F464" s="153"/>
      <c r="G464" s="153"/>
      <c r="H464" s="153"/>
      <c r="I464" s="153"/>
      <c r="J464" s="153"/>
      <c r="K464" s="153"/>
      <c r="L464" s="153"/>
      <c r="M464" s="153"/>
      <c r="N464" s="153"/>
      <c r="O464" s="153"/>
      <c r="P464" s="153"/>
      <c r="Q464" s="153"/>
      <c r="R464" s="153"/>
      <c r="S464" s="153"/>
      <c r="T464" s="153"/>
      <c r="U464" s="153"/>
      <c r="V464" s="153"/>
      <c r="W464" s="153"/>
      <c r="X464" s="153"/>
      <c r="Y464" s="153"/>
      <c r="Z464" s="153"/>
      <c r="AA464" s="153"/>
      <c r="AB464" s="153"/>
      <c r="AC464" s="153"/>
      <c r="AD464" s="153"/>
      <c r="AE464" s="153"/>
      <c r="AF464" s="153"/>
      <c r="AG464" s="153"/>
      <c r="AH464" s="153"/>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row>
    <row r="465" spans="1:57" ht="15.75" customHeight="1" x14ac:dyDescent="0.3">
      <c r="A465" s="155"/>
      <c r="B465" s="156"/>
      <c r="C465" s="156"/>
      <c r="D465" s="156"/>
      <c r="E465" s="156"/>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3"/>
      <c r="AY465" s="153"/>
      <c r="AZ465" s="153"/>
      <c r="BA465" s="153"/>
      <c r="BB465" s="153"/>
      <c r="BC465" s="153"/>
      <c r="BD465" s="153"/>
      <c r="BE465" s="153"/>
    </row>
    <row r="466" spans="1:57" ht="15.75" customHeight="1" x14ac:dyDescent="0.3">
      <c r="A466" s="155"/>
      <c r="B466" s="156"/>
      <c r="C466" s="156"/>
      <c r="D466" s="156"/>
      <c r="E466" s="156"/>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53"/>
      <c r="BE466" s="153"/>
    </row>
    <row r="467" spans="1:57" ht="15.75" customHeight="1" x14ac:dyDescent="0.3">
      <c r="A467" s="155"/>
      <c r="B467" s="156"/>
      <c r="C467" s="156"/>
      <c r="D467" s="156"/>
      <c r="E467" s="156"/>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3"/>
      <c r="AL467" s="153"/>
      <c r="AM467" s="153"/>
      <c r="AN467" s="153"/>
      <c r="AO467" s="153"/>
      <c r="AP467" s="153"/>
      <c r="AQ467" s="153"/>
      <c r="AR467" s="153"/>
      <c r="AS467" s="153"/>
      <c r="AT467" s="153"/>
      <c r="AU467" s="153"/>
      <c r="AV467" s="153"/>
      <c r="AW467" s="153"/>
      <c r="AX467" s="153"/>
      <c r="AY467" s="153"/>
      <c r="AZ467" s="153"/>
      <c r="BA467" s="153"/>
      <c r="BB467" s="153"/>
      <c r="BC467" s="153"/>
      <c r="BD467" s="153"/>
      <c r="BE467" s="153"/>
    </row>
    <row r="468" spans="1:57" ht="15.75" customHeight="1" x14ac:dyDescent="0.3">
      <c r="A468" s="155"/>
      <c r="B468" s="156"/>
      <c r="C468" s="156"/>
      <c r="D468" s="156"/>
      <c r="E468" s="156"/>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row>
    <row r="469" spans="1:57" ht="15.75" customHeight="1" x14ac:dyDescent="0.3">
      <c r="A469" s="155"/>
      <c r="B469" s="156"/>
      <c r="C469" s="156"/>
      <c r="D469" s="156"/>
      <c r="E469" s="156"/>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3"/>
      <c r="AL469" s="153"/>
      <c r="AM469" s="153"/>
      <c r="AN469" s="153"/>
      <c r="AO469" s="153"/>
      <c r="AP469" s="153"/>
      <c r="AQ469" s="153"/>
      <c r="AR469" s="153"/>
      <c r="AS469" s="153"/>
      <c r="AT469" s="153"/>
      <c r="AU469" s="153"/>
      <c r="AV469" s="153"/>
      <c r="AW469" s="153"/>
      <c r="AX469" s="153"/>
      <c r="AY469" s="153"/>
      <c r="AZ469" s="153"/>
      <c r="BA469" s="153"/>
      <c r="BB469" s="153"/>
      <c r="BC469" s="153"/>
      <c r="BD469" s="153"/>
      <c r="BE469" s="153"/>
    </row>
    <row r="470" spans="1:57" ht="15.75" customHeight="1" x14ac:dyDescent="0.3">
      <c r="A470" s="155"/>
      <c r="B470" s="156"/>
      <c r="C470" s="156"/>
      <c r="D470" s="156"/>
      <c r="E470" s="156"/>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3"/>
      <c r="AL470" s="153"/>
      <c r="AM470" s="153"/>
      <c r="AN470" s="153"/>
      <c r="AO470" s="153"/>
      <c r="AP470" s="153"/>
      <c r="AQ470" s="153"/>
      <c r="AR470" s="153"/>
      <c r="AS470" s="153"/>
      <c r="AT470" s="153"/>
      <c r="AU470" s="153"/>
      <c r="AV470" s="153"/>
      <c r="AW470" s="153"/>
      <c r="AX470" s="153"/>
      <c r="AY470" s="153"/>
      <c r="AZ470" s="153"/>
      <c r="BA470" s="153"/>
      <c r="BB470" s="153"/>
      <c r="BC470" s="153"/>
      <c r="BD470" s="153"/>
      <c r="BE470" s="153"/>
    </row>
    <row r="471" spans="1:57" ht="15.75" customHeight="1" x14ac:dyDescent="0.3">
      <c r="A471" s="155"/>
      <c r="B471" s="156"/>
      <c r="C471" s="156"/>
      <c r="D471" s="156"/>
      <c r="E471" s="156"/>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row>
    <row r="472" spans="1:57" ht="15.75" customHeight="1" x14ac:dyDescent="0.3">
      <c r="A472" s="155"/>
      <c r="B472" s="156"/>
      <c r="C472" s="156"/>
      <c r="D472" s="156"/>
      <c r="E472" s="156"/>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3"/>
      <c r="AL472" s="153"/>
      <c r="AM472" s="153"/>
      <c r="AN472" s="153"/>
      <c r="AO472" s="153"/>
      <c r="AP472" s="153"/>
      <c r="AQ472" s="153"/>
      <c r="AR472" s="153"/>
      <c r="AS472" s="153"/>
      <c r="AT472" s="153"/>
      <c r="AU472" s="153"/>
      <c r="AV472" s="153"/>
      <c r="AW472" s="153"/>
      <c r="AX472" s="153"/>
      <c r="AY472" s="153"/>
      <c r="AZ472" s="153"/>
      <c r="BA472" s="153"/>
      <c r="BB472" s="153"/>
      <c r="BC472" s="153"/>
      <c r="BD472" s="153"/>
      <c r="BE472" s="153"/>
    </row>
    <row r="473" spans="1:57" ht="15.75" customHeight="1" x14ac:dyDescent="0.3">
      <c r="A473" s="155"/>
      <c r="B473" s="156"/>
      <c r="C473" s="156"/>
      <c r="D473" s="156"/>
      <c r="E473" s="156"/>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3"/>
      <c r="AL473" s="153"/>
      <c r="AM473" s="153"/>
      <c r="AN473" s="153"/>
      <c r="AO473" s="153"/>
      <c r="AP473" s="153"/>
      <c r="AQ473" s="153"/>
      <c r="AR473" s="153"/>
      <c r="AS473" s="153"/>
      <c r="AT473" s="153"/>
      <c r="AU473" s="153"/>
      <c r="AV473" s="153"/>
      <c r="AW473" s="153"/>
      <c r="AX473" s="153"/>
      <c r="AY473" s="153"/>
      <c r="AZ473" s="153"/>
      <c r="BA473" s="153"/>
      <c r="BB473" s="153"/>
      <c r="BC473" s="153"/>
      <c r="BD473" s="153"/>
      <c r="BE473" s="153"/>
    </row>
    <row r="474" spans="1:57" ht="15.75" customHeight="1" x14ac:dyDescent="0.3">
      <c r="A474" s="155"/>
      <c r="B474" s="156"/>
      <c r="C474" s="156"/>
      <c r="D474" s="156"/>
      <c r="E474" s="156"/>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3"/>
      <c r="AL474" s="153"/>
      <c r="AM474" s="153"/>
      <c r="AN474" s="153"/>
      <c r="AO474" s="153"/>
      <c r="AP474" s="153"/>
      <c r="AQ474" s="153"/>
      <c r="AR474" s="153"/>
      <c r="AS474" s="153"/>
      <c r="AT474" s="153"/>
      <c r="AU474" s="153"/>
      <c r="AV474" s="153"/>
      <c r="AW474" s="153"/>
      <c r="AX474" s="153"/>
      <c r="AY474" s="153"/>
      <c r="AZ474" s="153"/>
      <c r="BA474" s="153"/>
      <c r="BB474" s="153"/>
      <c r="BC474" s="153"/>
      <c r="BD474" s="153"/>
      <c r="BE474" s="153"/>
    </row>
    <row r="475" spans="1:57" ht="15.75" customHeight="1" x14ac:dyDescent="0.3">
      <c r="A475" s="155"/>
      <c r="B475" s="156"/>
      <c r="C475" s="156"/>
      <c r="D475" s="156"/>
      <c r="E475" s="156"/>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3"/>
      <c r="AL475" s="153"/>
      <c r="AM475" s="153"/>
      <c r="AN475" s="153"/>
      <c r="AO475" s="153"/>
      <c r="AP475" s="153"/>
      <c r="AQ475" s="153"/>
      <c r="AR475" s="153"/>
      <c r="AS475" s="153"/>
      <c r="AT475" s="153"/>
      <c r="AU475" s="153"/>
      <c r="AV475" s="153"/>
      <c r="AW475" s="153"/>
      <c r="AX475" s="153"/>
      <c r="AY475" s="153"/>
      <c r="AZ475" s="153"/>
      <c r="BA475" s="153"/>
      <c r="BB475" s="153"/>
      <c r="BC475" s="153"/>
      <c r="BD475" s="153"/>
      <c r="BE475" s="153"/>
    </row>
    <row r="476" spans="1:57" ht="15.75" customHeight="1" x14ac:dyDescent="0.3">
      <c r="A476" s="155"/>
      <c r="B476" s="156"/>
      <c r="C476" s="156"/>
      <c r="D476" s="156"/>
      <c r="E476" s="156"/>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row>
    <row r="477" spans="1:57" ht="15.75" customHeight="1" x14ac:dyDescent="0.3">
      <c r="A477" s="155"/>
      <c r="B477" s="156"/>
      <c r="C477" s="156"/>
      <c r="D477" s="156"/>
      <c r="E477" s="156"/>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row>
    <row r="478" spans="1:57" ht="15.75" customHeight="1" x14ac:dyDescent="0.3">
      <c r="A478" s="155"/>
      <c r="B478" s="156"/>
      <c r="C478" s="156"/>
      <c r="D478" s="156"/>
      <c r="E478" s="156"/>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row>
    <row r="479" spans="1:57" ht="15.75" customHeight="1" x14ac:dyDescent="0.3">
      <c r="A479" s="155"/>
      <c r="B479" s="156"/>
      <c r="C479" s="156"/>
      <c r="D479" s="156"/>
      <c r="E479" s="156"/>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row>
    <row r="480" spans="1:57" ht="15.75" customHeight="1" x14ac:dyDescent="0.3">
      <c r="A480" s="155"/>
      <c r="B480" s="156"/>
      <c r="C480" s="156"/>
      <c r="D480" s="156"/>
      <c r="E480" s="156"/>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3"/>
      <c r="BE480" s="153"/>
    </row>
    <row r="481" spans="1:57" ht="15.75" customHeight="1" x14ac:dyDescent="0.3">
      <c r="A481" s="155"/>
      <c r="B481" s="156"/>
      <c r="C481" s="156"/>
      <c r="D481" s="156"/>
      <c r="E481" s="156"/>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3"/>
      <c r="AY481" s="153"/>
      <c r="AZ481" s="153"/>
      <c r="BA481" s="153"/>
      <c r="BB481" s="153"/>
      <c r="BC481" s="153"/>
      <c r="BD481" s="153"/>
      <c r="BE481" s="153"/>
    </row>
    <row r="482" spans="1:57" ht="15.75" customHeight="1" x14ac:dyDescent="0.3">
      <c r="A482" s="155"/>
      <c r="B482" s="156"/>
      <c r="C482" s="156"/>
      <c r="D482" s="156"/>
      <c r="E482" s="156"/>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row>
    <row r="483" spans="1:57" ht="15.75" customHeight="1" x14ac:dyDescent="0.3">
      <c r="A483" s="155"/>
      <c r="B483" s="156"/>
      <c r="C483" s="156"/>
      <c r="D483" s="156"/>
      <c r="E483" s="156"/>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row>
    <row r="484" spans="1:57" ht="15.75" customHeight="1" x14ac:dyDescent="0.3">
      <c r="A484" s="155"/>
      <c r="B484" s="156"/>
      <c r="C484" s="156"/>
      <c r="D484" s="156"/>
      <c r="E484" s="15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row>
    <row r="485" spans="1:57" ht="15.75" customHeight="1" x14ac:dyDescent="0.3">
      <c r="A485" s="155"/>
      <c r="B485" s="156"/>
      <c r="C485" s="156"/>
      <c r="D485" s="156"/>
      <c r="E485" s="156"/>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row>
    <row r="486" spans="1:57" ht="15.75" customHeight="1" x14ac:dyDescent="0.3">
      <c r="A486" s="155"/>
      <c r="B486" s="156"/>
      <c r="C486" s="156"/>
      <c r="D486" s="156"/>
      <c r="E486" s="156"/>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row>
    <row r="487" spans="1:57" ht="15.75" customHeight="1" x14ac:dyDescent="0.3">
      <c r="A487" s="155"/>
      <c r="B487" s="156"/>
      <c r="C487" s="156"/>
      <c r="D487" s="156"/>
      <c r="E487" s="156"/>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row>
    <row r="488" spans="1:57" ht="15.75" customHeight="1" x14ac:dyDescent="0.3">
      <c r="A488" s="155"/>
      <c r="B488" s="156"/>
      <c r="C488" s="156"/>
      <c r="D488" s="156"/>
      <c r="E488" s="156"/>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row>
    <row r="489" spans="1:57" ht="15.75" customHeight="1" x14ac:dyDescent="0.3">
      <c r="A489" s="155"/>
      <c r="B489" s="156"/>
      <c r="C489" s="156"/>
      <c r="D489" s="156"/>
      <c r="E489" s="156"/>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row>
    <row r="490" spans="1:57" ht="15.75" customHeight="1" x14ac:dyDescent="0.3">
      <c r="A490" s="155"/>
      <c r="B490" s="156"/>
      <c r="C490" s="156"/>
      <c r="D490" s="156"/>
      <c r="E490" s="156"/>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row>
    <row r="491" spans="1:57" ht="15.75" customHeight="1" x14ac:dyDescent="0.3">
      <c r="A491" s="155"/>
      <c r="B491" s="156"/>
      <c r="C491" s="156"/>
      <c r="D491" s="156"/>
      <c r="E491" s="156"/>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row>
    <row r="492" spans="1:57" ht="15.75" customHeight="1" x14ac:dyDescent="0.3">
      <c r="A492" s="155"/>
      <c r="B492" s="156"/>
      <c r="C492" s="156"/>
      <c r="D492" s="156"/>
      <c r="E492" s="156"/>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row>
    <row r="493" spans="1:57" ht="15.75" customHeight="1" x14ac:dyDescent="0.3">
      <c r="A493" s="155"/>
      <c r="B493" s="156"/>
      <c r="C493" s="156"/>
      <c r="D493" s="156"/>
      <c r="E493" s="156"/>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row>
    <row r="494" spans="1:57" ht="15.75" customHeight="1" x14ac:dyDescent="0.3">
      <c r="A494" s="155"/>
      <c r="B494" s="156"/>
      <c r="C494" s="156"/>
      <c r="D494" s="156"/>
      <c r="E494" s="156"/>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row>
    <row r="495" spans="1:57" ht="15.75" customHeight="1" x14ac:dyDescent="0.3">
      <c r="A495" s="155"/>
      <c r="B495" s="156"/>
      <c r="C495" s="156"/>
      <c r="D495" s="156"/>
      <c r="E495" s="156"/>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row>
    <row r="496" spans="1:57" ht="15.75" customHeight="1" x14ac:dyDescent="0.3">
      <c r="A496" s="155"/>
      <c r="B496" s="156"/>
      <c r="C496" s="156"/>
      <c r="D496" s="156"/>
      <c r="E496" s="156"/>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row>
    <row r="497" spans="1:57" ht="15.75" customHeight="1" x14ac:dyDescent="0.3">
      <c r="A497" s="155"/>
      <c r="B497" s="156"/>
      <c r="C497" s="156"/>
      <c r="D497" s="156"/>
      <c r="E497" s="156"/>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row>
    <row r="498" spans="1:57" ht="15.75" customHeight="1" x14ac:dyDescent="0.3">
      <c r="A498" s="155"/>
      <c r="B498" s="156"/>
      <c r="C498" s="156"/>
      <c r="D498" s="156"/>
      <c r="E498" s="156"/>
      <c r="F498" s="153"/>
      <c r="G498" s="153"/>
      <c r="H498" s="153"/>
      <c r="I498" s="153"/>
      <c r="J498" s="153"/>
      <c r="K498" s="153"/>
      <c r="L498" s="153"/>
      <c r="M498" s="153"/>
      <c r="N498" s="153"/>
      <c r="O498" s="153"/>
      <c r="P498" s="153"/>
      <c r="Q498" s="153"/>
      <c r="R498" s="153"/>
      <c r="S498" s="153"/>
      <c r="T498" s="153"/>
      <c r="U498" s="153"/>
      <c r="V498" s="153"/>
      <c r="W498" s="153"/>
      <c r="X498" s="153"/>
      <c r="Y498" s="153"/>
      <c r="Z498" s="153"/>
      <c r="AA498" s="153"/>
      <c r="AB498" s="153"/>
      <c r="AC498" s="153"/>
      <c r="AD498" s="153"/>
      <c r="AE498" s="153"/>
      <c r="AF498" s="153"/>
      <c r="AG498" s="153"/>
      <c r="AH498" s="153"/>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row>
    <row r="499" spans="1:57" ht="15.75" customHeight="1" x14ac:dyDescent="0.3">
      <c r="A499" s="155"/>
      <c r="B499" s="156"/>
      <c r="C499" s="156"/>
      <c r="D499" s="156"/>
      <c r="E499" s="156"/>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row>
    <row r="500" spans="1:57" ht="15.75" customHeight="1" x14ac:dyDescent="0.3">
      <c r="A500" s="155"/>
      <c r="B500" s="156"/>
      <c r="C500" s="156"/>
      <c r="D500" s="156"/>
      <c r="E500" s="156"/>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row>
    <row r="501" spans="1:57" ht="15.75" customHeight="1" x14ac:dyDescent="0.3">
      <c r="A501" s="155"/>
      <c r="B501" s="156"/>
      <c r="C501" s="156"/>
      <c r="D501" s="156"/>
      <c r="E501" s="156"/>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row>
    <row r="502" spans="1:57" ht="15.75" customHeight="1" x14ac:dyDescent="0.3">
      <c r="A502" s="155"/>
      <c r="B502" s="156"/>
      <c r="C502" s="156"/>
      <c r="D502" s="156"/>
      <c r="E502" s="156"/>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row>
    <row r="503" spans="1:57" ht="15.75" customHeight="1" x14ac:dyDescent="0.3">
      <c r="A503" s="155"/>
      <c r="B503" s="156"/>
      <c r="C503" s="156"/>
      <c r="D503" s="156"/>
      <c r="E503" s="156"/>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row>
    <row r="504" spans="1:57" ht="15.75" customHeight="1" x14ac:dyDescent="0.3">
      <c r="A504" s="155"/>
      <c r="B504" s="156"/>
      <c r="C504" s="156"/>
      <c r="D504" s="156"/>
      <c r="E504" s="156"/>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row>
    <row r="505" spans="1:57" ht="15.75" customHeight="1" x14ac:dyDescent="0.3">
      <c r="A505" s="155"/>
      <c r="B505" s="156"/>
      <c r="C505" s="156"/>
      <c r="D505" s="156"/>
      <c r="E505" s="156"/>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row>
    <row r="506" spans="1:57" ht="15.75" customHeight="1" x14ac:dyDescent="0.3">
      <c r="A506" s="155"/>
      <c r="B506" s="156"/>
      <c r="C506" s="156"/>
      <c r="D506" s="156"/>
      <c r="E506" s="156"/>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row>
    <row r="507" spans="1:57" ht="15.75" customHeight="1" x14ac:dyDescent="0.3">
      <c r="A507" s="155"/>
      <c r="B507" s="156"/>
      <c r="C507" s="156"/>
      <c r="D507" s="156"/>
      <c r="E507" s="156"/>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row>
    <row r="508" spans="1:57" ht="15.75" customHeight="1" x14ac:dyDescent="0.3">
      <c r="A508" s="155"/>
      <c r="B508" s="156"/>
      <c r="C508" s="156"/>
      <c r="D508" s="156"/>
      <c r="E508" s="156"/>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row>
    <row r="509" spans="1:57" ht="15.75" customHeight="1" x14ac:dyDescent="0.3">
      <c r="A509" s="155"/>
      <c r="B509" s="156"/>
      <c r="C509" s="156"/>
      <c r="D509" s="156"/>
      <c r="E509" s="156"/>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row>
    <row r="510" spans="1:57" ht="15.75" customHeight="1" x14ac:dyDescent="0.3">
      <c r="A510" s="155"/>
      <c r="B510" s="156"/>
      <c r="C510" s="156"/>
      <c r="D510" s="156"/>
      <c r="E510" s="156"/>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row>
    <row r="511" spans="1:57" ht="15.75" customHeight="1" x14ac:dyDescent="0.3">
      <c r="A511" s="155"/>
      <c r="B511" s="156"/>
      <c r="C511" s="156"/>
      <c r="D511" s="156"/>
      <c r="E511" s="156"/>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row>
    <row r="512" spans="1:57" ht="15.75" customHeight="1" x14ac:dyDescent="0.3">
      <c r="A512" s="155"/>
      <c r="B512" s="156"/>
      <c r="C512" s="156"/>
      <c r="D512" s="156"/>
      <c r="E512" s="156"/>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row>
    <row r="513" spans="1:57" ht="15.75" customHeight="1" x14ac:dyDescent="0.3">
      <c r="A513" s="155"/>
      <c r="B513" s="156"/>
      <c r="C513" s="156"/>
      <c r="D513" s="156"/>
      <c r="E513" s="156"/>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row>
    <row r="514" spans="1:57" ht="15.75" customHeight="1" x14ac:dyDescent="0.3">
      <c r="A514" s="155"/>
      <c r="B514" s="156"/>
      <c r="C514" s="156"/>
      <c r="D514" s="156"/>
      <c r="E514" s="156"/>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row>
    <row r="515" spans="1:57" ht="15.75" customHeight="1" x14ac:dyDescent="0.3">
      <c r="A515" s="155"/>
      <c r="B515" s="156"/>
      <c r="C515" s="156"/>
      <c r="D515" s="156"/>
      <c r="E515" s="156"/>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row>
    <row r="516" spans="1:57" ht="15.75" customHeight="1" x14ac:dyDescent="0.3">
      <c r="A516" s="155"/>
      <c r="B516" s="156"/>
      <c r="C516" s="156"/>
      <c r="D516" s="156"/>
      <c r="E516" s="156"/>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row>
    <row r="517" spans="1:57" ht="15.75" customHeight="1" x14ac:dyDescent="0.3">
      <c r="A517" s="155"/>
      <c r="B517" s="156"/>
      <c r="C517" s="156"/>
      <c r="D517" s="156"/>
      <c r="E517" s="156"/>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row>
    <row r="518" spans="1:57" ht="15.75" customHeight="1" x14ac:dyDescent="0.3">
      <c r="A518" s="155"/>
      <c r="B518" s="156"/>
      <c r="C518" s="156"/>
      <c r="D518" s="156"/>
      <c r="E518" s="156"/>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row>
    <row r="519" spans="1:57" ht="15.75" customHeight="1" x14ac:dyDescent="0.3">
      <c r="A519" s="155"/>
      <c r="B519" s="156"/>
      <c r="C519" s="156"/>
      <c r="D519" s="156"/>
      <c r="E519" s="156"/>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row>
    <row r="520" spans="1:57" ht="15.75" customHeight="1" x14ac:dyDescent="0.3">
      <c r="A520" s="155"/>
      <c r="B520" s="156"/>
      <c r="C520" s="156"/>
      <c r="D520" s="156"/>
      <c r="E520" s="156"/>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row>
    <row r="521" spans="1:57" ht="15.75" customHeight="1" x14ac:dyDescent="0.3">
      <c r="A521" s="155"/>
      <c r="B521" s="156"/>
      <c r="C521" s="156"/>
      <c r="D521" s="156"/>
      <c r="E521" s="156"/>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row>
    <row r="522" spans="1:57" ht="15.75" customHeight="1" x14ac:dyDescent="0.3">
      <c r="A522" s="155"/>
      <c r="B522" s="156"/>
      <c r="C522" s="156"/>
      <c r="D522" s="156"/>
      <c r="E522" s="156"/>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row>
    <row r="523" spans="1:57" ht="15.75" customHeight="1" x14ac:dyDescent="0.3">
      <c r="A523" s="155"/>
      <c r="B523" s="156"/>
      <c r="C523" s="156"/>
      <c r="D523" s="156"/>
      <c r="E523" s="156"/>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row>
    <row r="524" spans="1:57" ht="15.75" customHeight="1" x14ac:dyDescent="0.3">
      <c r="A524" s="155"/>
      <c r="B524" s="156"/>
      <c r="C524" s="156"/>
      <c r="D524" s="156"/>
      <c r="E524" s="156"/>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row>
    <row r="525" spans="1:57" ht="15.75" customHeight="1" x14ac:dyDescent="0.3">
      <c r="A525" s="155"/>
      <c r="B525" s="156"/>
      <c r="C525" s="156"/>
      <c r="D525" s="156"/>
      <c r="E525" s="156"/>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row>
    <row r="526" spans="1:57" ht="15.75" customHeight="1" x14ac:dyDescent="0.3">
      <c r="A526" s="155"/>
      <c r="B526" s="156"/>
      <c r="C526" s="156"/>
      <c r="D526" s="156"/>
      <c r="E526" s="156"/>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153"/>
      <c r="AL526" s="153"/>
      <c r="AM526" s="153"/>
      <c r="AN526" s="153"/>
      <c r="AO526" s="153"/>
      <c r="AP526" s="153"/>
      <c r="AQ526" s="153"/>
      <c r="AR526" s="153"/>
      <c r="AS526" s="153"/>
      <c r="AT526" s="153"/>
      <c r="AU526" s="153"/>
      <c r="AV526" s="153"/>
      <c r="AW526" s="153"/>
      <c r="AX526" s="153"/>
      <c r="AY526" s="153"/>
      <c r="AZ526" s="153"/>
      <c r="BA526" s="153"/>
      <c r="BB526" s="153"/>
      <c r="BC526" s="153"/>
      <c r="BD526" s="153"/>
      <c r="BE526" s="153"/>
    </row>
    <row r="527" spans="1:57" ht="15.75" customHeight="1" x14ac:dyDescent="0.3">
      <c r="A527" s="155"/>
      <c r="B527" s="156"/>
      <c r="C527" s="156"/>
      <c r="D527" s="156"/>
      <c r="E527" s="156"/>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row>
    <row r="528" spans="1:57" ht="15.75" customHeight="1" x14ac:dyDescent="0.3">
      <c r="A528" s="155"/>
      <c r="B528" s="156"/>
      <c r="C528" s="156"/>
      <c r="D528" s="156"/>
      <c r="E528" s="156"/>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row>
    <row r="529" spans="1:57" ht="15.75" customHeight="1" x14ac:dyDescent="0.3">
      <c r="A529" s="155"/>
      <c r="B529" s="156"/>
      <c r="C529" s="156"/>
      <c r="D529" s="156"/>
      <c r="E529" s="156"/>
      <c r="F529" s="153"/>
      <c r="G529" s="153"/>
      <c r="H529" s="153"/>
      <c r="I529" s="153"/>
      <c r="J529" s="153"/>
      <c r="K529" s="153"/>
      <c r="L529" s="153"/>
      <c r="M529" s="153"/>
      <c r="N529" s="153"/>
      <c r="O529" s="153"/>
      <c r="P529" s="153"/>
      <c r="Q529" s="153"/>
      <c r="R529" s="153"/>
      <c r="S529" s="153"/>
      <c r="T529" s="153"/>
      <c r="U529" s="153"/>
      <c r="V529" s="153"/>
      <c r="W529" s="153"/>
      <c r="X529" s="153"/>
      <c r="Y529" s="153"/>
      <c r="Z529" s="153"/>
      <c r="AA529" s="153"/>
      <c r="AB529" s="153"/>
      <c r="AC529" s="153"/>
      <c r="AD529" s="153"/>
      <c r="AE529" s="153"/>
      <c r="AF529" s="153"/>
      <c r="AG529" s="153"/>
      <c r="AH529" s="153"/>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row>
    <row r="530" spans="1:57" ht="15.75" customHeight="1" x14ac:dyDescent="0.3">
      <c r="A530" s="155"/>
      <c r="B530" s="156"/>
      <c r="C530" s="156"/>
      <c r="D530" s="156"/>
      <c r="E530" s="156"/>
      <c r="F530" s="153"/>
      <c r="G530" s="153"/>
      <c r="H530" s="153"/>
      <c r="I530" s="153"/>
      <c r="J530" s="153"/>
      <c r="K530" s="153"/>
      <c r="L530" s="153"/>
      <c r="M530" s="153"/>
      <c r="N530" s="153"/>
      <c r="O530" s="153"/>
      <c r="P530" s="153"/>
      <c r="Q530" s="153"/>
      <c r="R530" s="153"/>
      <c r="S530" s="153"/>
      <c r="T530" s="153"/>
      <c r="U530" s="153"/>
      <c r="V530" s="153"/>
      <c r="W530" s="153"/>
      <c r="X530" s="153"/>
      <c r="Y530" s="153"/>
      <c r="Z530" s="153"/>
      <c r="AA530" s="153"/>
      <c r="AB530" s="153"/>
      <c r="AC530" s="153"/>
      <c r="AD530" s="153"/>
      <c r="AE530" s="153"/>
      <c r="AF530" s="153"/>
      <c r="AG530" s="153"/>
      <c r="AH530" s="153"/>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row>
    <row r="531" spans="1:57" ht="15.75" customHeight="1" x14ac:dyDescent="0.3">
      <c r="A531" s="155"/>
      <c r="B531" s="156"/>
      <c r="C531" s="156"/>
      <c r="D531" s="156"/>
      <c r="E531" s="156"/>
      <c r="F531" s="153"/>
      <c r="G531" s="153"/>
      <c r="H531" s="153"/>
      <c r="I531" s="153"/>
      <c r="J531" s="153"/>
      <c r="K531" s="153"/>
      <c r="L531" s="153"/>
      <c r="M531" s="153"/>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row>
    <row r="532" spans="1:57" ht="15.75" customHeight="1" x14ac:dyDescent="0.3">
      <c r="A532" s="155"/>
      <c r="B532" s="156"/>
      <c r="C532" s="156"/>
      <c r="D532" s="156"/>
      <c r="E532" s="156"/>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row>
    <row r="533" spans="1:57" ht="15.75" customHeight="1" x14ac:dyDescent="0.3">
      <c r="A533" s="155"/>
      <c r="B533" s="156"/>
      <c r="C533" s="156"/>
      <c r="D533" s="156"/>
      <c r="E533" s="156"/>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row>
    <row r="534" spans="1:57" ht="15.75" customHeight="1" x14ac:dyDescent="0.3">
      <c r="A534" s="155"/>
      <c r="B534" s="156"/>
      <c r="C534" s="156"/>
      <c r="D534" s="156"/>
      <c r="E534" s="156"/>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row>
    <row r="535" spans="1:57" ht="15.75" customHeight="1" x14ac:dyDescent="0.3">
      <c r="A535" s="155"/>
      <c r="B535" s="156"/>
      <c r="C535" s="156"/>
      <c r="D535" s="156"/>
      <c r="E535" s="156"/>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row>
    <row r="536" spans="1:57" ht="15.75" customHeight="1" x14ac:dyDescent="0.3">
      <c r="A536" s="155"/>
      <c r="B536" s="156"/>
      <c r="C536" s="156"/>
      <c r="D536" s="156"/>
      <c r="E536" s="156"/>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row>
    <row r="537" spans="1:57" ht="15.75" customHeight="1" x14ac:dyDescent="0.3">
      <c r="A537" s="155"/>
      <c r="B537" s="156"/>
      <c r="C537" s="156"/>
      <c r="D537" s="156"/>
      <c r="E537" s="156"/>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row>
    <row r="538" spans="1:57" ht="15.75" customHeight="1" x14ac:dyDescent="0.3">
      <c r="A538" s="155"/>
      <c r="B538" s="156"/>
      <c r="C538" s="156"/>
      <c r="D538" s="156"/>
      <c r="E538" s="156"/>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row>
    <row r="539" spans="1:57" ht="15.75" customHeight="1" x14ac:dyDescent="0.3">
      <c r="A539" s="155"/>
      <c r="B539" s="156"/>
      <c r="C539" s="156"/>
      <c r="D539" s="156"/>
      <c r="E539" s="156"/>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row>
    <row r="540" spans="1:57" ht="15.75" customHeight="1" x14ac:dyDescent="0.3">
      <c r="A540" s="155"/>
      <c r="B540" s="156"/>
      <c r="C540" s="156"/>
      <c r="D540" s="156"/>
      <c r="E540" s="156"/>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row>
    <row r="541" spans="1:57" ht="15.75" customHeight="1" x14ac:dyDescent="0.3">
      <c r="A541" s="155"/>
      <c r="B541" s="156"/>
      <c r="C541" s="156"/>
      <c r="D541" s="156"/>
      <c r="E541" s="156"/>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row>
    <row r="542" spans="1:57" ht="15.75" customHeight="1" x14ac:dyDescent="0.3">
      <c r="A542" s="155"/>
      <c r="B542" s="156"/>
      <c r="C542" s="156"/>
      <c r="D542" s="156"/>
      <c r="E542" s="156"/>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row>
    <row r="543" spans="1:57" ht="15.75" customHeight="1" x14ac:dyDescent="0.3">
      <c r="A543" s="155"/>
      <c r="B543" s="156"/>
      <c r="C543" s="156"/>
      <c r="D543" s="156"/>
      <c r="E543" s="156"/>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c r="AF543" s="153"/>
      <c r="AG543" s="153"/>
      <c r="AH543" s="153"/>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row>
    <row r="544" spans="1:57" ht="15.75" customHeight="1" x14ac:dyDescent="0.3">
      <c r="A544" s="155"/>
      <c r="B544" s="156"/>
      <c r="C544" s="156"/>
      <c r="D544" s="156"/>
      <c r="E544" s="156"/>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c r="AF544" s="153"/>
      <c r="AG544" s="153"/>
      <c r="AH544" s="153"/>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row>
    <row r="545" spans="1:57" ht="15.75" customHeight="1" x14ac:dyDescent="0.3">
      <c r="A545" s="155"/>
      <c r="B545" s="156"/>
      <c r="C545" s="156"/>
      <c r="D545" s="156"/>
      <c r="E545" s="156"/>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row>
    <row r="546" spans="1:57" ht="15.75" customHeight="1" x14ac:dyDescent="0.3">
      <c r="A546" s="155"/>
      <c r="B546" s="156"/>
      <c r="C546" s="156"/>
      <c r="D546" s="156"/>
      <c r="E546" s="156"/>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c r="AF546" s="153"/>
      <c r="AG546" s="153"/>
      <c r="AH546" s="153"/>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row>
    <row r="547" spans="1:57" ht="15.75" customHeight="1" x14ac:dyDescent="0.3">
      <c r="A547" s="155"/>
      <c r="B547" s="156"/>
      <c r="C547" s="156"/>
      <c r="D547" s="156"/>
      <c r="E547" s="156"/>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c r="AF547" s="153"/>
      <c r="AG547" s="153"/>
      <c r="AH547" s="153"/>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row>
    <row r="548" spans="1:57" ht="15.75" customHeight="1" x14ac:dyDescent="0.3">
      <c r="A548" s="155"/>
      <c r="B548" s="156"/>
      <c r="C548" s="156"/>
      <c r="D548" s="156"/>
      <c r="E548" s="156"/>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row>
    <row r="549" spans="1:57" ht="15.75" customHeight="1" x14ac:dyDescent="0.3">
      <c r="A549" s="155"/>
      <c r="B549" s="156"/>
      <c r="C549" s="156"/>
      <c r="D549" s="156"/>
      <c r="E549" s="156"/>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row>
    <row r="550" spans="1:57" ht="15.75" customHeight="1" x14ac:dyDescent="0.3">
      <c r="A550" s="155"/>
      <c r="B550" s="156"/>
      <c r="C550" s="156"/>
      <c r="D550" s="156"/>
      <c r="E550" s="156"/>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row>
    <row r="551" spans="1:57" ht="15.75" customHeight="1" x14ac:dyDescent="0.3">
      <c r="A551" s="155"/>
      <c r="B551" s="156"/>
      <c r="C551" s="156"/>
      <c r="D551" s="156"/>
      <c r="E551" s="156"/>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row>
    <row r="552" spans="1:57" ht="15.75" customHeight="1" x14ac:dyDescent="0.3">
      <c r="A552" s="155"/>
      <c r="B552" s="156"/>
      <c r="C552" s="156"/>
      <c r="D552" s="156"/>
      <c r="E552" s="156"/>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row>
    <row r="553" spans="1:57" ht="15.75" customHeight="1" x14ac:dyDescent="0.3">
      <c r="A553" s="155"/>
      <c r="B553" s="156"/>
      <c r="C553" s="156"/>
      <c r="D553" s="156"/>
      <c r="E553" s="156"/>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row>
    <row r="554" spans="1:57" ht="15.75" customHeight="1" x14ac:dyDescent="0.3">
      <c r="A554" s="155"/>
      <c r="B554" s="156"/>
      <c r="C554" s="156"/>
      <c r="D554" s="156"/>
      <c r="E554" s="156"/>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row>
    <row r="555" spans="1:57" ht="15.75" customHeight="1" x14ac:dyDescent="0.3">
      <c r="A555" s="155"/>
      <c r="B555" s="156"/>
      <c r="C555" s="156"/>
      <c r="D555" s="156"/>
      <c r="E555" s="156"/>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c r="AF555" s="153"/>
      <c r="AG555" s="153"/>
      <c r="AH555" s="153"/>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row>
    <row r="556" spans="1:57" ht="15.75" customHeight="1" x14ac:dyDescent="0.3">
      <c r="A556" s="155"/>
      <c r="B556" s="156"/>
      <c r="C556" s="156"/>
      <c r="D556" s="156"/>
      <c r="E556" s="156"/>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c r="AF556" s="153"/>
      <c r="AG556" s="153"/>
      <c r="AH556" s="153"/>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row>
    <row r="557" spans="1:57" ht="15.75" customHeight="1" x14ac:dyDescent="0.3">
      <c r="A557" s="155"/>
      <c r="B557" s="156"/>
      <c r="C557" s="156"/>
      <c r="D557" s="156"/>
      <c r="E557" s="156"/>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row>
    <row r="558" spans="1:57" ht="15.75" customHeight="1" x14ac:dyDescent="0.3">
      <c r="A558" s="155"/>
      <c r="B558" s="156"/>
      <c r="C558" s="156"/>
      <c r="D558" s="156"/>
      <c r="E558" s="156"/>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153"/>
      <c r="AL558" s="153"/>
      <c r="AM558" s="153"/>
      <c r="AN558" s="153"/>
      <c r="AO558" s="153"/>
      <c r="AP558" s="153"/>
      <c r="AQ558" s="153"/>
      <c r="AR558" s="153"/>
      <c r="AS558" s="153"/>
      <c r="AT558" s="153"/>
      <c r="AU558" s="153"/>
      <c r="AV558" s="153"/>
      <c r="AW558" s="153"/>
      <c r="AX558" s="153"/>
      <c r="AY558" s="153"/>
      <c r="AZ558" s="153"/>
      <c r="BA558" s="153"/>
      <c r="BB558" s="153"/>
      <c r="BC558" s="153"/>
      <c r="BD558" s="153"/>
      <c r="BE558" s="153"/>
    </row>
    <row r="559" spans="1:57" ht="15.75" customHeight="1" x14ac:dyDescent="0.3">
      <c r="A559" s="155"/>
      <c r="B559" s="156"/>
      <c r="C559" s="156"/>
      <c r="D559" s="156"/>
      <c r="E559" s="156"/>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row>
    <row r="560" spans="1:57" ht="15.75" customHeight="1" x14ac:dyDescent="0.3">
      <c r="A560" s="155"/>
      <c r="B560" s="156"/>
      <c r="C560" s="156"/>
      <c r="D560" s="156"/>
      <c r="E560" s="156"/>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row>
    <row r="561" spans="1:57" ht="15.75" customHeight="1" x14ac:dyDescent="0.3">
      <c r="A561" s="155"/>
      <c r="B561" s="156"/>
      <c r="C561" s="156"/>
      <c r="D561" s="156"/>
      <c r="E561" s="156"/>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row>
    <row r="562" spans="1:57" ht="15.75" customHeight="1" x14ac:dyDescent="0.3">
      <c r="A562" s="155"/>
      <c r="B562" s="156"/>
      <c r="C562" s="156"/>
      <c r="D562" s="156"/>
      <c r="E562" s="156"/>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c r="AG562" s="153"/>
      <c r="AH562" s="153"/>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row>
    <row r="563" spans="1:57" ht="15.75" customHeight="1" x14ac:dyDescent="0.3">
      <c r="A563" s="155"/>
      <c r="B563" s="156"/>
      <c r="C563" s="156"/>
      <c r="D563" s="156"/>
      <c r="E563" s="156"/>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c r="AF563" s="153"/>
      <c r="AG563" s="153"/>
      <c r="AH563" s="153"/>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row>
    <row r="564" spans="1:57" ht="15.75" customHeight="1" x14ac:dyDescent="0.3">
      <c r="A564" s="155"/>
      <c r="B564" s="156"/>
      <c r="C564" s="156"/>
      <c r="D564" s="156"/>
      <c r="E564" s="156"/>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row>
    <row r="565" spans="1:57" ht="15.75" customHeight="1" x14ac:dyDescent="0.3">
      <c r="A565" s="155"/>
      <c r="B565" s="156"/>
      <c r="C565" s="156"/>
      <c r="D565" s="156"/>
      <c r="E565" s="156"/>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row>
    <row r="566" spans="1:57" ht="15.75" customHeight="1" x14ac:dyDescent="0.3">
      <c r="A566" s="155"/>
      <c r="B566" s="156"/>
      <c r="C566" s="156"/>
      <c r="D566" s="156"/>
      <c r="E566" s="156"/>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row>
    <row r="567" spans="1:57" ht="15.75" customHeight="1" x14ac:dyDescent="0.3">
      <c r="A567" s="155"/>
      <c r="B567" s="156"/>
      <c r="C567" s="156"/>
      <c r="D567" s="156"/>
      <c r="E567" s="156"/>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row>
    <row r="568" spans="1:57" ht="15.75" customHeight="1" x14ac:dyDescent="0.3">
      <c r="A568" s="155"/>
      <c r="B568" s="156"/>
      <c r="C568" s="156"/>
      <c r="D568" s="156"/>
      <c r="E568" s="156"/>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row>
    <row r="569" spans="1:57" ht="15.75" customHeight="1" x14ac:dyDescent="0.3">
      <c r="A569" s="155"/>
      <c r="B569" s="156"/>
      <c r="C569" s="156"/>
      <c r="D569" s="156"/>
      <c r="E569" s="156"/>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3"/>
      <c r="AK569" s="153"/>
      <c r="AL569" s="153"/>
      <c r="AM569" s="153"/>
      <c r="AN569" s="153"/>
      <c r="AO569" s="153"/>
      <c r="AP569" s="153"/>
      <c r="AQ569" s="153"/>
      <c r="AR569" s="153"/>
      <c r="AS569" s="153"/>
      <c r="AT569" s="153"/>
      <c r="AU569" s="153"/>
      <c r="AV569" s="153"/>
      <c r="AW569" s="153"/>
      <c r="AX569" s="153"/>
      <c r="AY569" s="153"/>
      <c r="AZ569" s="153"/>
      <c r="BA569" s="153"/>
      <c r="BB569" s="153"/>
      <c r="BC569" s="153"/>
      <c r="BD569" s="153"/>
      <c r="BE569" s="153"/>
    </row>
    <row r="570" spans="1:57" ht="15.75" customHeight="1" x14ac:dyDescent="0.3">
      <c r="A570" s="155"/>
      <c r="B570" s="156"/>
      <c r="C570" s="156"/>
      <c r="D570" s="156"/>
      <c r="E570" s="156"/>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row>
    <row r="571" spans="1:57" ht="15.75" customHeight="1" x14ac:dyDescent="0.3">
      <c r="A571" s="155"/>
      <c r="B571" s="156"/>
      <c r="C571" s="156"/>
      <c r="D571" s="156"/>
      <c r="E571" s="156"/>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row>
    <row r="572" spans="1:57" ht="15.75" customHeight="1" x14ac:dyDescent="0.3">
      <c r="A572" s="155"/>
      <c r="B572" s="156"/>
      <c r="C572" s="156"/>
      <c r="D572" s="156"/>
      <c r="E572" s="156"/>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row>
    <row r="573" spans="1:57" ht="15.75" customHeight="1" x14ac:dyDescent="0.3">
      <c r="A573" s="155"/>
      <c r="B573" s="156"/>
      <c r="C573" s="156"/>
      <c r="D573" s="156"/>
      <c r="E573" s="156"/>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row>
    <row r="574" spans="1:57" ht="15.75" customHeight="1" x14ac:dyDescent="0.3">
      <c r="A574" s="155"/>
      <c r="B574" s="156"/>
      <c r="C574" s="156"/>
      <c r="D574" s="156"/>
      <c r="E574" s="156"/>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row>
    <row r="575" spans="1:57" ht="15.75" customHeight="1" x14ac:dyDescent="0.3">
      <c r="A575" s="155"/>
      <c r="B575" s="156"/>
      <c r="C575" s="156"/>
      <c r="D575" s="156"/>
      <c r="E575" s="156"/>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row>
    <row r="576" spans="1:57" ht="15.75" customHeight="1" x14ac:dyDescent="0.3">
      <c r="A576" s="155"/>
      <c r="B576" s="156"/>
      <c r="C576" s="156"/>
      <c r="D576" s="156"/>
      <c r="E576" s="156"/>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row>
    <row r="577" spans="1:57" ht="15.75" customHeight="1" x14ac:dyDescent="0.3">
      <c r="A577" s="155"/>
      <c r="B577" s="156"/>
      <c r="C577" s="156"/>
      <c r="D577" s="156"/>
      <c r="E577" s="156"/>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c r="BD577" s="153"/>
      <c r="BE577" s="153"/>
    </row>
    <row r="578" spans="1:57" ht="15.75" customHeight="1" x14ac:dyDescent="0.3">
      <c r="A578" s="155"/>
      <c r="B578" s="156"/>
      <c r="C578" s="156"/>
      <c r="D578" s="156"/>
      <c r="E578" s="156"/>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3"/>
      <c r="AL578" s="153"/>
      <c r="AM578" s="153"/>
      <c r="AN578" s="153"/>
      <c r="AO578" s="153"/>
      <c r="AP578" s="153"/>
      <c r="AQ578" s="153"/>
      <c r="AR578" s="153"/>
      <c r="AS578" s="153"/>
      <c r="AT578" s="153"/>
      <c r="AU578" s="153"/>
      <c r="AV578" s="153"/>
      <c r="AW578" s="153"/>
      <c r="AX578" s="153"/>
      <c r="AY578" s="153"/>
      <c r="AZ578" s="153"/>
      <c r="BA578" s="153"/>
      <c r="BB578" s="153"/>
      <c r="BC578" s="153"/>
      <c r="BD578" s="153"/>
      <c r="BE578" s="153"/>
    </row>
    <row r="579" spans="1:57" ht="15.75" customHeight="1" x14ac:dyDescent="0.3">
      <c r="A579" s="155"/>
      <c r="B579" s="156"/>
      <c r="C579" s="156"/>
      <c r="D579" s="156"/>
      <c r="E579" s="156"/>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row>
    <row r="580" spans="1:57" ht="15.75" customHeight="1" x14ac:dyDescent="0.3">
      <c r="A580" s="155"/>
      <c r="B580" s="156"/>
      <c r="C580" s="156"/>
      <c r="D580" s="156"/>
      <c r="E580" s="156"/>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row>
    <row r="581" spans="1:57" ht="15.75" customHeight="1" x14ac:dyDescent="0.3">
      <c r="A581" s="155"/>
      <c r="B581" s="156"/>
      <c r="C581" s="156"/>
      <c r="D581" s="156"/>
      <c r="E581" s="156"/>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row>
    <row r="582" spans="1:57" ht="15.75" customHeight="1" x14ac:dyDescent="0.3">
      <c r="A582" s="155"/>
      <c r="B582" s="156"/>
      <c r="C582" s="156"/>
      <c r="D582" s="156"/>
      <c r="E582" s="156"/>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row>
    <row r="583" spans="1:57" ht="15.75" customHeight="1" x14ac:dyDescent="0.3">
      <c r="A583" s="155"/>
      <c r="B583" s="156"/>
      <c r="C583" s="156"/>
      <c r="D583" s="156"/>
      <c r="E583" s="156"/>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row>
    <row r="584" spans="1:57" ht="15.75" customHeight="1" x14ac:dyDescent="0.3">
      <c r="A584" s="155"/>
      <c r="B584" s="156"/>
      <c r="C584" s="156"/>
      <c r="D584" s="156"/>
      <c r="E584" s="156"/>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row>
    <row r="585" spans="1:57" ht="15.75" customHeight="1" x14ac:dyDescent="0.3">
      <c r="A585" s="155"/>
      <c r="B585" s="156"/>
      <c r="C585" s="156"/>
      <c r="D585" s="156"/>
      <c r="E585" s="156"/>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row>
    <row r="586" spans="1:57" ht="15.75" customHeight="1" x14ac:dyDescent="0.3">
      <c r="A586" s="155"/>
      <c r="B586" s="156"/>
      <c r="C586" s="156"/>
      <c r="D586" s="156"/>
      <c r="E586" s="156"/>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row>
    <row r="587" spans="1:57" ht="15.75" customHeight="1" x14ac:dyDescent="0.3">
      <c r="A587" s="155"/>
      <c r="B587" s="156"/>
      <c r="C587" s="156"/>
      <c r="D587" s="156"/>
      <c r="E587" s="156"/>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row>
    <row r="588" spans="1:57" ht="15.75" customHeight="1" x14ac:dyDescent="0.3">
      <c r="A588" s="155"/>
      <c r="B588" s="156"/>
      <c r="C588" s="156"/>
      <c r="D588" s="156"/>
      <c r="E588" s="156"/>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row>
    <row r="589" spans="1:57" ht="15.75" customHeight="1" x14ac:dyDescent="0.3">
      <c r="A589" s="155"/>
      <c r="B589" s="156"/>
      <c r="C589" s="156"/>
      <c r="D589" s="156"/>
      <c r="E589" s="156"/>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row>
    <row r="590" spans="1:57" ht="15.75" customHeight="1" x14ac:dyDescent="0.3">
      <c r="A590" s="155"/>
      <c r="B590" s="156"/>
      <c r="C590" s="156"/>
      <c r="D590" s="156"/>
      <c r="E590" s="156"/>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row>
    <row r="591" spans="1:57" ht="15.75" customHeight="1" x14ac:dyDescent="0.3">
      <c r="A591" s="155"/>
      <c r="B591" s="156"/>
      <c r="C591" s="156"/>
      <c r="D591" s="156"/>
      <c r="E591" s="156"/>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row>
    <row r="592" spans="1:57" ht="15.75" customHeight="1" x14ac:dyDescent="0.3">
      <c r="A592" s="155"/>
      <c r="B592" s="156"/>
      <c r="C592" s="156"/>
      <c r="D592" s="156"/>
      <c r="E592" s="156"/>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row>
    <row r="593" spans="1:57" ht="15.75" customHeight="1" x14ac:dyDescent="0.3">
      <c r="A593" s="155"/>
      <c r="B593" s="156"/>
      <c r="C593" s="156"/>
      <c r="D593" s="156"/>
      <c r="E593" s="156"/>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row>
    <row r="594" spans="1:57" ht="15.75" customHeight="1" x14ac:dyDescent="0.3">
      <c r="A594" s="155"/>
      <c r="B594" s="156"/>
      <c r="C594" s="156"/>
      <c r="D594" s="156"/>
      <c r="E594" s="156"/>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row>
    <row r="595" spans="1:57" ht="15.75" customHeight="1" x14ac:dyDescent="0.3">
      <c r="A595" s="155"/>
      <c r="B595" s="156"/>
      <c r="C595" s="156"/>
      <c r="D595" s="156"/>
      <c r="E595" s="156"/>
      <c r="F595" s="153"/>
      <c r="G595" s="153"/>
      <c r="H595" s="153"/>
      <c r="I595" s="153"/>
      <c r="J595" s="153"/>
      <c r="K595" s="153"/>
      <c r="L595" s="153"/>
      <c r="M595" s="153"/>
      <c r="N595" s="153"/>
      <c r="O595" s="153"/>
      <c r="P595" s="153"/>
      <c r="Q595" s="153"/>
      <c r="R595" s="153"/>
      <c r="S595" s="153"/>
      <c r="T595" s="153"/>
      <c r="U595" s="153"/>
      <c r="V595" s="153"/>
      <c r="W595" s="153"/>
      <c r="X595" s="153"/>
      <c r="Y595" s="153"/>
      <c r="Z595" s="153"/>
      <c r="AA595" s="153"/>
      <c r="AB595" s="153"/>
      <c r="AC595" s="153"/>
      <c r="AD595" s="153"/>
      <c r="AE595" s="153"/>
      <c r="AF595" s="153"/>
      <c r="AG595" s="153"/>
      <c r="AH595" s="153"/>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row>
    <row r="596" spans="1:57" ht="15.75" customHeight="1" x14ac:dyDescent="0.3">
      <c r="A596" s="155"/>
      <c r="B596" s="156"/>
      <c r="C596" s="156"/>
      <c r="D596" s="156"/>
      <c r="E596" s="156"/>
      <c r="F596" s="153"/>
      <c r="G596" s="153"/>
      <c r="H596" s="153"/>
      <c r="I596" s="153"/>
      <c r="J596" s="153"/>
      <c r="K596" s="153"/>
      <c r="L596" s="153"/>
      <c r="M596" s="153"/>
      <c r="N596" s="153"/>
      <c r="O596" s="153"/>
      <c r="P596" s="153"/>
      <c r="Q596" s="153"/>
      <c r="R596" s="153"/>
      <c r="S596" s="153"/>
      <c r="T596" s="153"/>
      <c r="U596" s="153"/>
      <c r="V596" s="153"/>
      <c r="W596" s="153"/>
      <c r="X596" s="153"/>
      <c r="Y596" s="153"/>
      <c r="Z596" s="153"/>
      <c r="AA596" s="153"/>
      <c r="AB596" s="153"/>
      <c r="AC596" s="153"/>
      <c r="AD596" s="153"/>
      <c r="AE596" s="153"/>
      <c r="AF596" s="153"/>
      <c r="AG596" s="153"/>
      <c r="AH596" s="153"/>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row>
    <row r="597" spans="1:57" ht="15.75" customHeight="1" x14ac:dyDescent="0.3">
      <c r="A597" s="155"/>
      <c r="B597" s="156"/>
      <c r="C597" s="156"/>
      <c r="D597" s="156"/>
      <c r="E597" s="156"/>
      <c r="F597" s="153"/>
      <c r="G597" s="153"/>
      <c r="H597" s="153"/>
      <c r="I597" s="153"/>
      <c r="J597" s="153"/>
      <c r="K597" s="153"/>
      <c r="L597" s="153"/>
      <c r="M597" s="153"/>
      <c r="N597" s="153"/>
      <c r="O597" s="153"/>
      <c r="P597" s="153"/>
      <c r="Q597" s="153"/>
      <c r="R597" s="153"/>
      <c r="S597" s="153"/>
      <c r="T597" s="153"/>
      <c r="U597" s="153"/>
      <c r="V597" s="153"/>
      <c r="W597" s="153"/>
      <c r="X597" s="153"/>
      <c r="Y597" s="153"/>
      <c r="Z597" s="153"/>
      <c r="AA597" s="153"/>
      <c r="AB597" s="153"/>
      <c r="AC597" s="153"/>
      <c r="AD597" s="153"/>
      <c r="AE597" s="153"/>
      <c r="AF597" s="153"/>
      <c r="AG597" s="153"/>
      <c r="AH597" s="153"/>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row>
    <row r="598" spans="1:57" ht="15.75" customHeight="1" x14ac:dyDescent="0.3">
      <c r="A598" s="155"/>
      <c r="B598" s="156"/>
      <c r="C598" s="156"/>
      <c r="D598" s="156"/>
      <c r="E598" s="156"/>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row>
    <row r="599" spans="1:57" ht="15.75" customHeight="1" x14ac:dyDescent="0.3">
      <c r="A599" s="155"/>
      <c r="B599" s="156"/>
      <c r="C599" s="156"/>
      <c r="D599" s="156"/>
      <c r="E599" s="156"/>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row>
    <row r="600" spans="1:57" ht="15.75" customHeight="1" x14ac:dyDescent="0.3">
      <c r="A600" s="155"/>
      <c r="B600" s="156"/>
      <c r="C600" s="156"/>
      <c r="D600" s="156"/>
      <c r="E600" s="156"/>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row>
    <row r="601" spans="1:57" ht="15.75" customHeight="1" x14ac:dyDescent="0.3">
      <c r="A601" s="155"/>
      <c r="B601" s="156"/>
      <c r="C601" s="156"/>
      <c r="D601" s="156"/>
      <c r="E601" s="156"/>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row>
    <row r="602" spans="1:57" ht="15.75" customHeight="1" x14ac:dyDescent="0.3">
      <c r="A602" s="155"/>
      <c r="B602" s="156"/>
      <c r="C602" s="156"/>
      <c r="D602" s="156"/>
      <c r="E602" s="156"/>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row>
    <row r="603" spans="1:57" ht="15.75" customHeight="1" x14ac:dyDescent="0.3">
      <c r="A603" s="155"/>
      <c r="B603" s="156"/>
      <c r="C603" s="156"/>
      <c r="D603" s="156"/>
      <c r="E603" s="156"/>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row>
    <row r="604" spans="1:57" ht="15.75" customHeight="1" x14ac:dyDescent="0.3">
      <c r="A604" s="155"/>
      <c r="B604" s="156"/>
      <c r="C604" s="156"/>
      <c r="D604" s="156"/>
      <c r="E604" s="156"/>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row>
    <row r="605" spans="1:57" ht="15.75" customHeight="1" x14ac:dyDescent="0.3">
      <c r="A605" s="155"/>
      <c r="B605" s="156"/>
      <c r="C605" s="156"/>
      <c r="D605" s="156"/>
      <c r="E605" s="156"/>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row>
    <row r="606" spans="1:57" ht="15.75" customHeight="1" x14ac:dyDescent="0.3">
      <c r="A606" s="155"/>
      <c r="B606" s="156"/>
      <c r="C606" s="156"/>
      <c r="D606" s="156"/>
      <c r="E606" s="156"/>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row>
    <row r="607" spans="1:57" ht="15.75" customHeight="1" x14ac:dyDescent="0.3">
      <c r="A607" s="155"/>
      <c r="B607" s="156"/>
      <c r="C607" s="156"/>
      <c r="D607" s="156"/>
      <c r="E607" s="156"/>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row>
    <row r="608" spans="1:57" ht="15.75" customHeight="1" x14ac:dyDescent="0.3">
      <c r="A608" s="155"/>
      <c r="B608" s="156"/>
      <c r="C608" s="156"/>
      <c r="D608" s="156"/>
      <c r="E608" s="156"/>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row>
    <row r="609" spans="1:57" ht="15.75" customHeight="1" x14ac:dyDescent="0.3">
      <c r="A609" s="155"/>
      <c r="B609" s="156"/>
      <c r="C609" s="156"/>
      <c r="D609" s="156"/>
      <c r="E609" s="156"/>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c r="AF609" s="153"/>
      <c r="AG609" s="153"/>
      <c r="AH609" s="153"/>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row>
    <row r="610" spans="1:57" ht="15.75" customHeight="1" x14ac:dyDescent="0.3">
      <c r="A610" s="155"/>
      <c r="B610" s="156"/>
      <c r="C610" s="156"/>
      <c r="D610" s="156"/>
      <c r="E610" s="156"/>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c r="AF610" s="153"/>
      <c r="AG610" s="153"/>
      <c r="AH610" s="153"/>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row>
    <row r="611" spans="1:57" ht="15.75" customHeight="1" x14ac:dyDescent="0.3">
      <c r="A611" s="155"/>
      <c r="B611" s="156"/>
      <c r="C611" s="156"/>
      <c r="D611" s="156"/>
      <c r="E611" s="156"/>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row>
    <row r="612" spans="1:57" ht="15.75" customHeight="1" x14ac:dyDescent="0.3">
      <c r="A612" s="155"/>
      <c r="B612" s="156"/>
      <c r="C612" s="156"/>
      <c r="D612" s="156"/>
      <c r="E612" s="156"/>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c r="AF612" s="153"/>
      <c r="AG612" s="153"/>
      <c r="AH612" s="153"/>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row>
    <row r="613" spans="1:57" ht="15.75" customHeight="1" x14ac:dyDescent="0.3">
      <c r="A613" s="155"/>
      <c r="B613" s="156"/>
      <c r="C613" s="156"/>
      <c r="D613" s="156"/>
      <c r="E613" s="156"/>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row>
    <row r="614" spans="1:57" ht="15.75" customHeight="1" x14ac:dyDescent="0.3">
      <c r="A614" s="155"/>
      <c r="B614" s="156"/>
      <c r="C614" s="156"/>
      <c r="D614" s="156"/>
      <c r="E614" s="156"/>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row>
    <row r="615" spans="1:57" ht="15.75" customHeight="1" x14ac:dyDescent="0.3">
      <c r="A615" s="155"/>
      <c r="B615" s="156"/>
      <c r="C615" s="156"/>
      <c r="D615" s="156"/>
      <c r="E615" s="156"/>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c r="AF615" s="153"/>
      <c r="AG615" s="153"/>
      <c r="AH615" s="153"/>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row>
    <row r="616" spans="1:57" ht="15.75" customHeight="1" x14ac:dyDescent="0.3">
      <c r="A616" s="155"/>
      <c r="B616" s="156"/>
      <c r="C616" s="156"/>
      <c r="D616" s="156"/>
      <c r="E616" s="156"/>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row>
    <row r="617" spans="1:57" ht="15.75" customHeight="1" x14ac:dyDescent="0.3">
      <c r="A617" s="155"/>
      <c r="B617" s="156"/>
      <c r="C617" s="156"/>
      <c r="D617" s="156"/>
      <c r="E617" s="156"/>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row>
    <row r="618" spans="1:57" ht="15.75" customHeight="1" x14ac:dyDescent="0.3">
      <c r="A618" s="155"/>
      <c r="B618" s="156"/>
      <c r="C618" s="156"/>
      <c r="D618" s="156"/>
      <c r="E618" s="156"/>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c r="AF618" s="153"/>
      <c r="AG618" s="153"/>
      <c r="AH618" s="153"/>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row>
    <row r="619" spans="1:57" ht="15.75" customHeight="1" x14ac:dyDescent="0.3">
      <c r="A619" s="155"/>
      <c r="B619" s="156"/>
      <c r="C619" s="156"/>
      <c r="D619" s="156"/>
      <c r="E619" s="156"/>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153"/>
      <c r="AK619" s="153"/>
      <c r="AL619" s="153"/>
      <c r="AM619" s="153"/>
      <c r="AN619" s="153"/>
      <c r="AO619" s="153"/>
      <c r="AP619" s="153"/>
      <c r="AQ619" s="153"/>
      <c r="AR619" s="153"/>
      <c r="AS619" s="153"/>
      <c r="AT619" s="153"/>
      <c r="AU619" s="153"/>
      <c r="AV619" s="153"/>
      <c r="AW619" s="153"/>
      <c r="AX619" s="153"/>
      <c r="AY619" s="153"/>
      <c r="AZ619" s="153"/>
      <c r="BA619" s="153"/>
      <c r="BB619" s="153"/>
      <c r="BC619" s="153"/>
      <c r="BD619" s="153"/>
      <c r="BE619" s="153"/>
    </row>
    <row r="620" spans="1:57" ht="15.75" customHeight="1" x14ac:dyDescent="0.3">
      <c r="A620" s="155"/>
      <c r="B620" s="156"/>
      <c r="C620" s="156"/>
      <c r="D620" s="156"/>
      <c r="E620" s="156"/>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row>
    <row r="621" spans="1:57" ht="15.75" customHeight="1" x14ac:dyDescent="0.3">
      <c r="A621" s="155"/>
      <c r="B621" s="156"/>
      <c r="C621" s="156"/>
      <c r="D621" s="156"/>
      <c r="E621" s="156"/>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3"/>
      <c r="AL621" s="153"/>
      <c r="AM621" s="153"/>
      <c r="AN621" s="153"/>
      <c r="AO621" s="153"/>
      <c r="AP621" s="153"/>
      <c r="AQ621" s="153"/>
      <c r="AR621" s="153"/>
      <c r="AS621" s="153"/>
      <c r="AT621" s="153"/>
      <c r="AU621" s="153"/>
      <c r="AV621" s="153"/>
      <c r="AW621" s="153"/>
      <c r="AX621" s="153"/>
      <c r="AY621" s="153"/>
      <c r="AZ621" s="153"/>
      <c r="BA621" s="153"/>
      <c r="BB621" s="153"/>
      <c r="BC621" s="153"/>
      <c r="BD621" s="153"/>
      <c r="BE621" s="153"/>
    </row>
    <row r="622" spans="1:57" ht="15.75" customHeight="1" x14ac:dyDescent="0.3">
      <c r="A622" s="155"/>
      <c r="B622" s="156"/>
      <c r="C622" s="156"/>
      <c r="D622" s="156"/>
      <c r="E622" s="156"/>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c r="AF622" s="153"/>
      <c r="AG622" s="153"/>
      <c r="AH622" s="153"/>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row>
    <row r="623" spans="1:57" ht="15.75" customHeight="1" x14ac:dyDescent="0.3">
      <c r="A623" s="155"/>
      <c r="B623" s="156"/>
      <c r="C623" s="156"/>
      <c r="D623" s="156"/>
      <c r="E623" s="156"/>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row>
    <row r="624" spans="1:57" ht="15.75" customHeight="1" x14ac:dyDescent="0.3">
      <c r="A624" s="155"/>
      <c r="B624" s="156"/>
      <c r="C624" s="156"/>
      <c r="D624" s="156"/>
      <c r="E624" s="156"/>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row>
    <row r="625" spans="1:57" ht="15.75" customHeight="1" x14ac:dyDescent="0.3">
      <c r="A625" s="155"/>
      <c r="B625" s="156"/>
      <c r="C625" s="156"/>
      <c r="D625" s="156"/>
      <c r="E625" s="156"/>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row>
    <row r="626" spans="1:57" ht="15.75" customHeight="1" x14ac:dyDescent="0.3">
      <c r="A626" s="155"/>
      <c r="B626" s="156"/>
      <c r="C626" s="156"/>
      <c r="D626" s="156"/>
      <c r="E626" s="156"/>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c r="AF626" s="153"/>
      <c r="AG626" s="153"/>
      <c r="AH626" s="153"/>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row>
    <row r="627" spans="1:57" ht="15.75" customHeight="1" x14ac:dyDescent="0.3">
      <c r="A627" s="155"/>
      <c r="B627" s="156"/>
      <c r="C627" s="156"/>
      <c r="D627" s="156"/>
      <c r="E627" s="156"/>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row>
    <row r="628" spans="1:57" ht="15.75" customHeight="1" x14ac:dyDescent="0.3">
      <c r="A628" s="155"/>
      <c r="B628" s="156"/>
      <c r="C628" s="156"/>
      <c r="D628" s="156"/>
      <c r="E628" s="156"/>
      <c r="F628" s="153"/>
      <c r="G628" s="153"/>
      <c r="H628" s="153"/>
      <c r="I628" s="153"/>
      <c r="J628" s="153"/>
      <c r="K628" s="153"/>
      <c r="L628" s="153"/>
      <c r="M628" s="153"/>
      <c r="N628" s="153"/>
      <c r="O628" s="153"/>
      <c r="P628" s="153"/>
      <c r="Q628" s="153"/>
      <c r="R628" s="153"/>
      <c r="S628" s="153"/>
      <c r="T628" s="153"/>
      <c r="U628" s="153"/>
      <c r="V628" s="153"/>
      <c r="W628" s="153"/>
      <c r="X628" s="153"/>
      <c r="Y628" s="153"/>
      <c r="Z628" s="153"/>
      <c r="AA628" s="153"/>
      <c r="AB628" s="153"/>
      <c r="AC628" s="153"/>
      <c r="AD628" s="153"/>
      <c r="AE628" s="153"/>
      <c r="AF628" s="153"/>
      <c r="AG628" s="153"/>
      <c r="AH628" s="153"/>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row>
    <row r="629" spans="1:57" ht="15.75" customHeight="1" x14ac:dyDescent="0.3">
      <c r="A629" s="155"/>
      <c r="B629" s="156"/>
      <c r="C629" s="156"/>
      <c r="D629" s="156"/>
      <c r="E629" s="156"/>
      <c r="F629" s="153"/>
      <c r="G629" s="153"/>
      <c r="H629" s="153"/>
      <c r="I629" s="153"/>
      <c r="J629" s="153"/>
      <c r="K629" s="153"/>
      <c r="L629" s="153"/>
      <c r="M629" s="153"/>
      <c r="N629" s="153"/>
      <c r="O629" s="153"/>
      <c r="P629" s="153"/>
      <c r="Q629" s="153"/>
      <c r="R629" s="153"/>
      <c r="S629" s="153"/>
      <c r="T629" s="153"/>
      <c r="U629" s="153"/>
      <c r="V629" s="153"/>
      <c r="W629" s="153"/>
      <c r="X629" s="153"/>
      <c r="Y629" s="153"/>
      <c r="Z629" s="153"/>
      <c r="AA629" s="153"/>
      <c r="AB629" s="153"/>
      <c r="AC629" s="153"/>
      <c r="AD629" s="153"/>
      <c r="AE629" s="153"/>
      <c r="AF629" s="153"/>
      <c r="AG629" s="153"/>
      <c r="AH629" s="153"/>
      <c r="AI629" s="153"/>
      <c r="AJ629" s="153"/>
      <c r="AK629" s="153"/>
      <c r="AL629" s="153"/>
      <c r="AM629" s="153"/>
      <c r="AN629" s="153"/>
      <c r="AO629" s="153"/>
      <c r="AP629" s="153"/>
      <c r="AQ629" s="153"/>
      <c r="AR629" s="153"/>
      <c r="AS629" s="153"/>
      <c r="AT629" s="153"/>
      <c r="AU629" s="153"/>
      <c r="AV629" s="153"/>
      <c r="AW629" s="153"/>
      <c r="AX629" s="153"/>
      <c r="AY629" s="153"/>
      <c r="AZ629" s="153"/>
      <c r="BA629" s="153"/>
      <c r="BB629" s="153"/>
      <c r="BC629" s="153"/>
      <c r="BD629" s="153"/>
      <c r="BE629" s="153"/>
    </row>
    <row r="630" spans="1:57" ht="15.75" customHeight="1" x14ac:dyDescent="0.3">
      <c r="A630" s="155"/>
      <c r="B630" s="156"/>
      <c r="C630" s="156"/>
      <c r="D630" s="156"/>
      <c r="E630" s="156"/>
      <c r="F630" s="153"/>
      <c r="G630" s="153"/>
      <c r="H630" s="153"/>
      <c r="I630" s="153"/>
      <c r="J630" s="153"/>
      <c r="K630" s="153"/>
      <c r="L630" s="153"/>
      <c r="M630" s="153"/>
      <c r="N630" s="153"/>
      <c r="O630" s="153"/>
      <c r="P630" s="153"/>
      <c r="Q630" s="153"/>
      <c r="R630" s="153"/>
      <c r="S630" s="153"/>
      <c r="T630" s="153"/>
      <c r="U630" s="153"/>
      <c r="V630" s="153"/>
      <c r="W630" s="153"/>
      <c r="X630" s="153"/>
      <c r="Y630" s="153"/>
      <c r="Z630" s="153"/>
      <c r="AA630" s="153"/>
      <c r="AB630" s="153"/>
      <c r="AC630" s="153"/>
      <c r="AD630" s="153"/>
      <c r="AE630" s="153"/>
      <c r="AF630" s="153"/>
      <c r="AG630" s="153"/>
      <c r="AH630" s="153"/>
      <c r="AI630" s="153"/>
      <c r="AJ630" s="153"/>
      <c r="AK630" s="153"/>
      <c r="AL630" s="153"/>
      <c r="AM630" s="153"/>
      <c r="AN630" s="153"/>
      <c r="AO630" s="153"/>
      <c r="AP630" s="153"/>
      <c r="AQ630" s="153"/>
      <c r="AR630" s="153"/>
      <c r="AS630" s="153"/>
      <c r="AT630" s="153"/>
      <c r="AU630" s="153"/>
      <c r="AV630" s="153"/>
      <c r="AW630" s="153"/>
      <c r="AX630" s="153"/>
      <c r="AY630" s="153"/>
      <c r="AZ630" s="153"/>
      <c r="BA630" s="153"/>
      <c r="BB630" s="153"/>
      <c r="BC630" s="153"/>
      <c r="BD630" s="153"/>
      <c r="BE630" s="153"/>
    </row>
    <row r="631" spans="1:57" ht="15.75" customHeight="1" x14ac:dyDescent="0.3">
      <c r="A631" s="155"/>
      <c r="B631" s="156"/>
      <c r="C631" s="156"/>
      <c r="D631" s="156"/>
      <c r="E631" s="156"/>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c r="AC631" s="153"/>
      <c r="AD631" s="153"/>
      <c r="AE631" s="153"/>
      <c r="AF631" s="153"/>
      <c r="AG631" s="153"/>
      <c r="AH631" s="153"/>
      <c r="AI631" s="153"/>
      <c r="AJ631" s="153"/>
      <c r="AK631" s="153"/>
      <c r="AL631" s="153"/>
      <c r="AM631" s="153"/>
      <c r="AN631" s="153"/>
      <c r="AO631" s="153"/>
      <c r="AP631" s="153"/>
      <c r="AQ631" s="153"/>
      <c r="AR631" s="153"/>
      <c r="AS631" s="153"/>
      <c r="AT631" s="153"/>
      <c r="AU631" s="153"/>
      <c r="AV631" s="153"/>
      <c r="AW631" s="153"/>
      <c r="AX631" s="153"/>
      <c r="AY631" s="153"/>
      <c r="AZ631" s="153"/>
      <c r="BA631" s="153"/>
      <c r="BB631" s="153"/>
      <c r="BC631" s="153"/>
      <c r="BD631" s="153"/>
      <c r="BE631" s="153"/>
    </row>
    <row r="632" spans="1:57" ht="15.75" customHeight="1" x14ac:dyDescent="0.3">
      <c r="A632" s="155"/>
      <c r="B632" s="156"/>
      <c r="C632" s="156"/>
      <c r="D632" s="156"/>
      <c r="E632" s="156"/>
      <c r="F632" s="153"/>
      <c r="G632" s="153"/>
      <c r="H632" s="153"/>
      <c r="I632" s="153"/>
      <c r="J632" s="153"/>
      <c r="K632" s="153"/>
      <c r="L632" s="153"/>
      <c r="M632" s="153"/>
      <c r="N632" s="153"/>
      <c r="O632" s="153"/>
      <c r="P632" s="153"/>
      <c r="Q632" s="153"/>
      <c r="R632" s="153"/>
      <c r="S632" s="153"/>
      <c r="T632" s="153"/>
      <c r="U632" s="153"/>
      <c r="V632" s="153"/>
      <c r="W632" s="153"/>
      <c r="X632" s="153"/>
      <c r="Y632" s="153"/>
      <c r="Z632" s="153"/>
      <c r="AA632" s="153"/>
      <c r="AB632" s="153"/>
      <c r="AC632" s="153"/>
      <c r="AD632" s="153"/>
      <c r="AE632" s="153"/>
      <c r="AF632" s="153"/>
      <c r="AG632" s="153"/>
      <c r="AH632" s="153"/>
      <c r="AI632" s="153"/>
      <c r="AJ632" s="153"/>
      <c r="AK632" s="153"/>
      <c r="AL632" s="153"/>
      <c r="AM632" s="153"/>
      <c r="AN632" s="153"/>
      <c r="AO632" s="153"/>
      <c r="AP632" s="153"/>
      <c r="AQ632" s="153"/>
      <c r="AR632" s="153"/>
      <c r="AS632" s="153"/>
      <c r="AT632" s="153"/>
      <c r="AU632" s="153"/>
      <c r="AV632" s="153"/>
      <c r="AW632" s="153"/>
      <c r="AX632" s="153"/>
      <c r="AY632" s="153"/>
      <c r="AZ632" s="153"/>
      <c r="BA632" s="153"/>
      <c r="BB632" s="153"/>
      <c r="BC632" s="153"/>
      <c r="BD632" s="153"/>
      <c r="BE632" s="153"/>
    </row>
    <row r="633" spans="1:57" ht="15.75" customHeight="1" x14ac:dyDescent="0.3">
      <c r="A633" s="155"/>
      <c r="B633" s="156"/>
      <c r="C633" s="156"/>
      <c r="D633" s="156"/>
      <c r="E633" s="156"/>
      <c r="F633" s="153"/>
      <c r="G633" s="153"/>
      <c r="H633" s="153"/>
      <c r="I633" s="153"/>
      <c r="J633" s="153"/>
      <c r="K633" s="153"/>
      <c r="L633" s="153"/>
      <c r="M633" s="153"/>
      <c r="N633" s="153"/>
      <c r="O633" s="153"/>
      <c r="P633" s="153"/>
      <c r="Q633" s="153"/>
      <c r="R633" s="153"/>
      <c r="S633" s="153"/>
      <c r="T633" s="153"/>
      <c r="U633" s="153"/>
      <c r="V633" s="153"/>
      <c r="W633" s="153"/>
      <c r="X633" s="153"/>
      <c r="Y633" s="153"/>
      <c r="Z633" s="153"/>
      <c r="AA633" s="153"/>
      <c r="AB633" s="153"/>
      <c r="AC633" s="153"/>
      <c r="AD633" s="153"/>
      <c r="AE633" s="153"/>
      <c r="AF633" s="153"/>
      <c r="AG633" s="153"/>
      <c r="AH633" s="153"/>
      <c r="AI633" s="153"/>
      <c r="AJ633" s="153"/>
      <c r="AK633" s="153"/>
      <c r="AL633" s="153"/>
      <c r="AM633" s="153"/>
      <c r="AN633" s="153"/>
      <c r="AO633" s="153"/>
      <c r="AP633" s="153"/>
      <c r="AQ633" s="153"/>
      <c r="AR633" s="153"/>
      <c r="AS633" s="153"/>
      <c r="AT633" s="153"/>
      <c r="AU633" s="153"/>
      <c r="AV633" s="153"/>
      <c r="AW633" s="153"/>
      <c r="AX633" s="153"/>
      <c r="AY633" s="153"/>
      <c r="AZ633" s="153"/>
      <c r="BA633" s="153"/>
      <c r="BB633" s="153"/>
      <c r="BC633" s="153"/>
      <c r="BD633" s="153"/>
      <c r="BE633" s="153"/>
    </row>
    <row r="634" spans="1:57" ht="15.75" customHeight="1" x14ac:dyDescent="0.3">
      <c r="A634" s="155"/>
      <c r="B634" s="156"/>
      <c r="C634" s="156"/>
      <c r="D634" s="156"/>
      <c r="E634" s="156"/>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c r="AB634" s="153"/>
      <c r="AC634" s="153"/>
      <c r="AD634" s="153"/>
      <c r="AE634" s="153"/>
      <c r="AF634" s="153"/>
      <c r="AG634" s="153"/>
      <c r="AH634" s="153"/>
      <c r="AI634" s="153"/>
      <c r="AJ634" s="153"/>
      <c r="AK634" s="153"/>
      <c r="AL634" s="153"/>
      <c r="AM634" s="153"/>
      <c r="AN634" s="153"/>
      <c r="AO634" s="153"/>
      <c r="AP634" s="153"/>
      <c r="AQ634" s="153"/>
      <c r="AR634" s="153"/>
      <c r="AS634" s="153"/>
      <c r="AT634" s="153"/>
      <c r="AU634" s="153"/>
      <c r="AV634" s="153"/>
      <c r="AW634" s="153"/>
      <c r="AX634" s="153"/>
      <c r="AY634" s="153"/>
      <c r="AZ634" s="153"/>
      <c r="BA634" s="153"/>
      <c r="BB634" s="153"/>
      <c r="BC634" s="153"/>
      <c r="BD634" s="153"/>
      <c r="BE634" s="153"/>
    </row>
    <row r="635" spans="1:57" ht="15.75" customHeight="1" x14ac:dyDescent="0.3">
      <c r="A635" s="155"/>
      <c r="B635" s="156"/>
      <c r="C635" s="156"/>
      <c r="D635" s="156"/>
      <c r="E635" s="156"/>
      <c r="F635" s="153"/>
      <c r="G635" s="153"/>
      <c r="H635" s="153"/>
      <c r="I635" s="153"/>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c r="AF635" s="153"/>
      <c r="AG635" s="153"/>
      <c r="AH635" s="153"/>
      <c r="AI635" s="153"/>
      <c r="AJ635" s="153"/>
      <c r="AK635" s="153"/>
      <c r="AL635" s="153"/>
      <c r="AM635" s="153"/>
      <c r="AN635" s="153"/>
      <c r="AO635" s="153"/>
      <c r="AP635" s="153"/>
      <c r="AQ635" s="153"/>
      <c r="AR635" s="153"/>
      <c r="AS635" s="153"/>
      <c r="AT635" s="153"/>
      <c r="AU635" s="153"/>
      <c r="AV635" s="153"/>
      <c r="AW635" s="153"/>
      <c r="AX635" s="153"/>
      <c r="AY635" s="153"/>
      <c r="AZ635" s="153"/>
      <c r="BA635" s="153"/>
      <c r="BB635" s="153"/>
      <c r="BC635" s="153"/>
      <c r="BD635" s="153"/>
      <c r="BE635" s="153"/>
    </row>
    <row r="636" spans="1:57" ht="15.75" customHeight="1" x14ac:dyDescent="0.3">
      <c r="A636" s="155"/>
      <c r="B636" s="156"/>
      <c r="C636" s="156"/>
      <c r="D636" s="156"/>
      <c r="E636" s="156"/>
      <c r="F636" s="153"/>
      <c r="G636" s="153"/>
      <c r="H636" s="153"/>
      <c r="I636" s="153"/>
      <c r="J636" s="153"/>
      <c r="K636" s="153"/>
      <c r="L636" s="153"/>
      <c r="M636" s="153"/>
      <c r="N636" s="153"/>
      <c r="O636" s="153"/>
      <c r="P636" s="153"/>
      <c r="Q636" s="153"/>
      <c r="R636" s="153"/>
      <c r="S636" s="153"/>
      <c r="T636" s="153"/>
      <c r="U636" s="153"/>
      <c r="V636" s="153"/>
      <c r="W636" s="153"/>
      <c r="X636" s="153"/>
      <c r="Y636" s="153"/>
      <c r="Z636" s="153"/>
      <c r="AA636" s="153"/>
      <c r="AB636" s="153"/>
      <c r="AC636" s="153"/>
      <c r="AD636" s="153"/>
      <c r="AE636" s="153"/>
      <c r="AF636" s="153"/>
      <c r="AG636" s="153"/>
      <c r="AH636" s="153"/>
      <c r="AI636" s="153"/>
      <c r="AJ636" s="153"/>
      <c r="AK636" s="153"/>
      <c r="AL636" s="153"/>
      <c r="AM636" s="153"/>
      <c r="AN636" s="153"/>
      <c r="AO636" s="153"/>
      <c r="AP636" s="153"/>
      <c r="AQ636" s="153"/>
      <c r="AR636" s="153"/>
      <c r="AS636" s="153"/>
      <c r="AT636" s="153"/>
      <c r="AU636" s="153"/>
      <c r="AV636" s="153"/>
      <c r="AW636" s="153"/>
      <c r="AX636" s="153"/>
      <c r="AY636" s="153"/>
      <c r="AZ636" s="153"/>
      <c r="BA636" s="153"/>
      <c r="BB636" s="153"/>
      <c r="BC636" s="153"/>
      <c r="BD636" s="153"/>
      <c r="BE636" s="153"/>
    </row>
    <row r="637" spans="1:57" ht="15.75" customHeight="1" x14ac:dyDescent="0.3">
      <c r="A637" s="155"/>
      <c r="B637" s="156"/>
      <c r="C637" s="156"/>
      <c r="D637" s="156"/>
      <c r="E637" s="156"/>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c r="AB637" s="153"/>
      <c r="AC637" s="153"/>
      <c r="AD637" s="153"/>
      <c r="AE637" s="153"/>
      <c r="AF637" s="153"/>
      <c r="AG637" s="153"/>
      <c r="AH637" s="153"/>
      <c r="AI637" s="153"/>
      <c r="AJ637" s="153"/>
      <c r="AK637" s="153"/>
      <c r="AL637" s="153"/>
      <c r="AM637" s="153"/>
      <c r="AN637" s="153"/>
      <c r="AO637" s="153"/>
      <c r="AP637" s="153"/>
      <c r="AQ637" s="153"/>
      <c r="AR637" s="153"/>
      <c r="AS637" s="153"/>
      <c r="AT637" s="153"/>
      <c r="AU637" s="153"/>
      <c r="AV637" s="153"/>
      <c r="AW637" s="153"/>
      <c r="AX637" s="153"/>
      <c r="AY637" s="153"/>
      <c r="AZ637" s="153"/>
      <c r="BA637" s="153"/>
      <c r="BB637" s="153"/>
      <c r="BC637" s="153"/>
      <c r="BD637" s="153"/>
      <c r="BE637" s="153"/>
    </row>
    <row r="638" spans="1:57" ht="15.75" customHeight="1" x14ac:dyDescent="0.3">
      <c r="A638" s="155"/>
      <c r="B638" s="156"/>
      <c r="C638" s="156"/>
      <c r="D638" s="156"/>
      <c r="E638" s="156"/>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c r="AB638" s="153"/>
      <c r="AC638" s="153"/>
      <c r="AD638" s="153"/>
      <c r="AE638" s="153"/>
      <c r="AF638" s="153"/>
      <c r="AG638" s="153"/>
      <c r="AH638" s="153"/>
      <c r="AI638" s="153"/>
      <c r="AJ638" s="153"/>
      <c r="AK638" s="153"/>
      <c r="AL638" s="153"/>
      <c r="AM638" s="153"/>
      <c r="AN638" s="153"/>
      <c r="AO638" s="153"/>
      <c r="AP638" s="153"/>
      <c r="AQ638" s="153"/>
      <c r="AR638" s="153"/>
      <c r="AS638" s="153"/>
      <c r="AT638" s="153"/>
      <c r="AU638" s="153"/>
      <c r="AV638" s="153"/>
      <c r="AW638" s="153"/>
      <c r="AX638" s="153"/>
      <c r="AY638" s="153"/>
      <c r="AZ638" s="153"/>
      <c r="BA638" s="153"/>
      <c r="BB638" s="153"/>
      <c r="BC638" s="153"/>
      <c r="BD638" s="153"/>
      <c r="BE638" s="153"/>
    </row>
    <row r="639" spans="1:57" ht="15.75" customHeight="1" x14ac:dyDescent="0.3">
      <c r="A639" s="155"/>
      <c r="B639" s="156"/>
      <c r="C639" s="156"/>
      <c r="D639" s="156"/>
      <c r="E639" s="156"/>
      <c r="F639" s="153"/>
      <c r="G639" s="153"/>
      <c r="H639" s="153"/>
      <c r="I639" s="153"/>
      <c r="J639" s="153"/>
      <c r="K639" s="153"/>
      <c r="L639" s="153"/>
      <c r="M639" s="153"/>
      <c r="N639" s="153"/>
      <c r="O639" s="153"/>
      <c r="P639" s="153"/>
      <c r="Q639" s="153"/>
      <c r="R639" s="153"/>
      <c r="S639" s="153"/>
      <c r="T639" s="153"/>
      <c r="U639" s="153"/>
      <c r="V639" s="153"/>
      <c r="W639" s="153"/>
      <c r="X639" s="153"/>
      <c r="Y639" s="153"/>
      <c r="Z639" s="153"/>
      <c r="AA639" s="153"/>
      <c r="AB639" s="153"/>
      <c r="AC639" s="153"/>
      <c r="AD639" s="153"/>
      <c r="AE639" s="153"/>
      <c r="AF639" s="153"/>
      <c r="AG639" s="153"/>
      <c r="AH639" s="153"/>
      <c r="AI639" s="153"/>
      <c r="AJ639" s="153"/>
      <c r="AK639" s="153"/>
      <c r="AL639" s="153"/>
      <c r="AM639" s="153"/>
      <c r="AN639" s="153"/>
      <c r="AO639" s="153"/>
      <c r="AP639" s="153"/>
      <c r="AQ639" s="153"/>
      <c r="AR639" s="153"/>
      <c r="AS639" s="153"/>
      <c r="AT639" s="153"/>
      <c r="AU639" s="153"/>
      <c r="AV639" s="153"/>
      <c r="AW639" s="153"/>
      <c r="AX639" s="153"/>
      <c r="AY639" s="153"/>
      <c r="AZ639" s="153"/>
      <c r="BA639" s="153"/>
      <c r="BB639" s="153"/>
      <c r="BC639" s="153"/>
      <c r="BD639" s="153"/>
      <c r="BE639" s="153"/>
    </row>
    <row r="640" spans="1:57" ht="15.75" customHeight="1" x14ac:dyDescent="0.3">
      <c r="A640" s="155"/>
      <c r="B640" s="156"/>
      <c r="C640" s="156"/>
      <c r="D640" s="156"/>
      <c r="E640" s="156"/>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c r="AB640" s="153"/>
      <c r="AC640" s="153"/>
      <c r="AD640" s="153"/>
      <c r="AE640" s="153"/>
      <c r="AF640" s="153"/>
      <c r="AG640" s="153"/>
      <c r="AH640" s="153"/>
      <c r="AI640" s="153"/>
      <c r="AJ640" s="153"/>
      <c r="AK640" s="153"/>
      <c r="AL640" s="153"/>
      <c r="AM640" s="153"/>
      <c r="AN640" s="153"/>
      <c r="AO640" s="153"/>
      <c r="AP640" s="153"/>
      <c r="AQ640" s="153"/>
      <c r="AR640" s="153"/>
      <c r="AS640" s="153"/>
      <c r="AT640" s="153"/>
      <c r="AU640" s="153"/>
      <c r="AV640" s="153"/>
      <c r="AW640" s="153"/>
      <c r="AX640" s="153"/>
      <c r="AY640" s="153"/>
      <c r="AZ640" s="153"/>
      <c r="BA640" s="153"/>
      <c r="BB640" s="153"/>
      <c r="BC640" s="153"/>
      <c r="BD640" s="153"/>
      <c r="BE640" s="153"/>
    </row>
    <row r="641" spans="1:57" ht="15.75" customHeight="1" x14ac:dyDescent="0.3">
      <c r="A641" s="155"/>
      <c r="B641" s="156"/>
      <c r="C641" s="156"/>
      <c r="D641" s="156"/>
      <c r="E641" s="156"/>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c r="AB641" s="153"/>
      <c r="AC641" s="153"/>
      <c r="AD641" s="153"/>
      <c r="AE641" s="153"/>
      <c r="AF641" s="153"/>
      <c r="AG641" s="153"/>
      <c r="AH641" s="153"/>
      <c r="AI641" s="153"/>
      <c r="AJ641" s="153"/>
      <c r="AK641" s="153"/>
      <c r="AL641" s="153"/>
      <c r="AM641" s="153"/>
      <c r="AN641" s="153"/>
      <c r="AO641" s="153"/>
      <c r="AP641" s="153"/>
      <c r="AQ641" s="153"/>
      <c r="AR641" s="153"/>
      <c r="AS641" s="153"/>
      <c r="AT641" s="153"/>
      <c r="AU641" s="153"/>
      <c r="AV641" s="153"/>
      <c r="AW641" s="153"/>
      <c r="AX641" s="153"/>
      <c r="AY641" s="153"/>
      <c r="AZ641" s="153"/>
      <c r="BA641" s="153"/>
      <c r="BB641" s="153"/>
      <c r="BC641" s="153"/>
      <c r="BD641" s="153"/>
      <c r="BE641" s="153"/>
    </row>
    <row r="642" spans="1:57" ht="15.75" customHeight="1" x14ac:dyDescent="0.3">
      <c r="A642" s="155"/>
      <c r="B642" s="156"/>
      <c r="C642" s="156"/>
      <c r="D642" s="156"/>
      <c r="E642" s="156"/>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c r="AB642" s="153"/>
      <c r="AC642" s="153"/>
      <c r="AD642" s="153"/>
      <c r="AE642" s="153"/>
      <c r="AF642" s="153"/>
      <c r="AG642" s="153"/>
      <c r="AH642" s="153"/>
      <c r="AI642" s="153"/>
      <c r="AJ642" s="153"/>
      <c r="AK642" s="153"/>
      <c r="AL642" s="153"/>
      <c r="AM642" s="153"/>
      <c r="AN642" s="153"/>
      <c r="AO642" s="153"/>
      <c r="AP642" s="153"/>
      <c r="AQ642" s="153"/>
      <c r="AR642" s="153"/>
      <c r="AS642" s="153"/>
      <c r="AT642" s="153"/>
      <c r="AU642" s="153"/>
      <c r="AV642" s="153"/>
      <c r="AW642" s="153"/>
      <c r="AX642" s="153"/>
      <c r="AY642" s="153"/>
      <c r="AZ642" s="153"/>
      <c r="BA642" s="153"/>
      <c r="BB642" s="153"/>
      <c r="BC642" s="153"/>
      <c r="BD642" s="153"/>
      <c r="BE642" s="153"/>
    </row>
    <row r="643" spans="1:57" ht="15.75" customHeight="1" x14ac:dyDescent="0.3">
      <c r="A643" s="155"/>
      <c r="B643" s="156"/>
      <c r="C643" s="156"/>
      <c r="D643" s="156"/>
      <c r="E643" s="156"/>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3"/>
      <c r="AY643" s="153"/>
      <c r="AZ643" s="153"/>
      <c r="BA643" s="153"/>
      <c r="BB643" s="153"/>
      <c r="BC643" s="153"/>
      <c r="BD643" s="153"/>
      <c r="BE643" s="153"/>
    </row>
    <row r="644" spans="1:57" ht="15.75" customHeight="1" x14ac:dyDescent="0.3">
      <c r="A644" s="155"/>
      <c r="B644" s="156"/>
      <c r="C644" s="156"/>
      <c r="D644" s="156"/>
      <c r="E644" s="156"/>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3"/>
      <c r="AY644" s="153"/>
      <c r="AZ644" s="153"/>
      <c r="BA644" s="153"/>
      <c r="BB644" s="153"/>
      <c r="BC644" s="153"/>
      <c r="BD644" s="153"/>
      <c r="BE644" s="153"/>
    </row>
    <row r="645" spans="1:57" ht="15.75" customHeight="1" x14ac:dyDescent="0.3">
      <c r="A645" s="155"/>
      <c r="B645" s="156"/>
      <c r="C645" s="156"/>
      <c r="D645" s="156"/>
      <c r="E645" s="156"/>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3"/>
      <c r="AY645" s="153"/>
      <c r="AZ645" s="153"/>
      <c r="BA645" s="153"/>
      <c r="BB645" s="153"/>
      <c r="BC645" s="153"/>
      <c r="BD645" s="153"/>
      <c r="BE645" s="153"/>
    </row>
    <row r="646" spans="1:57" ht="15.75" customHeight="1" x14ac:dyDescent="0.3">
      <c r="A646" s="155"/>
      <c r="B646" s="156"/>
      <c r="C646" s="156"/>
      <c r="D646" s="156"/>
      <c r="E646" s="156"/>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c r="AF646" s="153"/>
      <c r="AG646" s="153"/>
      <c r="AH646" s="153"/>
      <c r="AI646" s="153"/>
      <c r="AJ646" s="153"/>
      <c r="AK646" s="153"/>
      <c r="AL646" s="153"/>
      <c r="AM646" s="153"/>
      <c r="AN646" s="153"/>
      <c r="AO646" s="153"/>
      <c r="AP646" s="153"/>
      <c r="AQ646" s="153"/>
      <c r="AR646" s="153"/>
      <c r="AS646" s="153"/>
      <c r="AT646" s="153"/>
      <c r="AU646" s="153"/>
      <c r="AV646" s="153"/>
      <c r="AW646" s="153"/>
      <c r="AX646" s="153"/>
      <c r="AY646" s="153"/>
      <c r="AZ646" s="153"/>
      <c r="BA646" s="153"/>
      <c r="BB646" s="153"/>
      <c r="BC646" s="153"/>
      <c r="BD646" s="153"/>
      <c r="BE646" s="153"/>
    </row>
    <row r="647" spans="1:57" ht="15.75" customHeight="1" x14ac:dyDescent="0.3">
      <c r="A647" s="155"/>
      <c r="B647" s="156"/>
      <c r="C647" s="156"/>
      <c r="D647" s="156"/>
      <c r="E647" s="156"/>
      <c r="F647" s="153"/>
      <c r="G647" s="153"/>
      <c r="H647" s="153"/>
      <c r="I647" s="153"/>
      <c r="J647" s="153"/>
      <c r="K647" s="153"/>
      <c r="L647" s="153"/>
      <c r="M647" s="153"/>
      <c r="N647" s="153"/>
      <c r="O647" s="153"/>
      <c r="P647" s="153"/>
      <c r="Q647" s="153"/>
      <c r="R647" s="153"/>
      <c r="S647" s="153"/>
      <c r="T647" s="153"/>
      <c r="U647" s="153"/>
      <c r="V647" s="153"/>
      <c r="W647" s="153"/>
      <c r="X647" s="153"/>
      <c r="Y647" s="153"/>
      <c r="Z647" s="153"/>
      <c r="AA647" s="153"/>
      <c r="AB647" s="153"/>
      <c r="AC647" s="153"/>
      <c r="AD647" s="153"/>
      <c r="AE647" s="153"/>
      <c r="AF647" s="153"/>
      <c r="AG647" s="153"/>
      <c r="AH647" s="153"/>
      <c r="AI647" s="153"/>
      <c r="AJ647" s="153"/>
      <c r="AK647" s="153"/>
      <c r="AL647" s="153"/>
      <c r="AM647" s="153"/>
      <c r="AN647" s="153"/>
      <c r="AO647" s="153"/>
      <c r="AP647" s="153"/>
      <c r="AQ647" s="153"/>
      <c r="AR647" s="153"/>
      <c r="AS647" s="153"/>
      <c r="AT647" s="153"/>
      <c r="AU647" s="153"/>
      <c r="AV647" s="153"/>
      <c r="AW647" s="153"/>
      <c r="AX647" s="153"/>
      <c r="AY647" s="153"/>
      <c r="AZ647" s="153"/>
      <c r="BA647" s="153"/>
      <c r="BB647" s="153"/>
      <c r="BC647" s="153"/>
      <c r="BD647" s="153"/>
      <c r="BE647" s="153"/>
    </row>
    <row r="648" spans="1:57" ht="15.75" customHeight="1" x14ac:dyDescent="0.3">
      <c r="A648" s="155"/>
      <c r="B648" s="156"/>
      <c r="C648" s="156"/>
      <c r="D648" s="156"/>
      <c r="E648" s="156"/>
      <c r="F648" s="153"/>
      <c r="G648" s="153"/>
      <c r="H648" s="153"/>
      <c r="I648" s="153"/>
      <c r="J648" s="153"/>
      <c r="K648" s="153"/>
      <c r="L648" s="153"/>
      <c r="M648" s="153"/>
      <c r="N648" s="153"/>
      <c r="O648" s="153"/>
      <c r="P648" s="153"/>
      <c r="Q648" s="153"/>
      <c r="R648" s="153"/>
      <c r="S648" s="153"/>
      <c r="T648" s="153"/>
      <c r="U648" s="153"/>
      <c r="V648" s="153"/>
      <c r="W648" s="153"/>
      <c r="X648" s="153"/>
      <c r="Y648" s="153"/>
      <c r="Z648" s="153"/>
      <c r="AA648" s="153"/>
      <c r="AB648" s="153"/>
      <c r="AC648" s="153"/>
      <c r="AD648" s="153"/>
      <c r="AE648" s="153"/>
      <c r="AF648" s="153"/>
      <c r="AG648" s="153"/>
      <c r="AH648" s="153"/>
      <c r="AI648" s="153"/>
      <c r="AJ648" s="153"/>
      <c r="AK648" s="153"/>
      <c r="AL648" s="153"/>
      <c r="AM648" s="153"/>
      <c r="AN648" s="153"/>
      <c r="AO648" s="153"/>
      <c r="AP648" s="153"/>
      <c r="AQ648" s="153"/>
      <c r="AR648" s="153"/>
      <c r="AS648" s="153"/>
      <c r="AT648" s="153"/>
      <c r="AU648" s="153"/>
      <c r="AV648" s="153"/>
      <c r="AW648" s="153"/>
      <c r="AX648" s="153"/>
      <c r="AY648" s="153"/>
      <c r="AZ648" s="153"/>
      <c r="BA648" s="153"/>
      <c r="BB648" s="153"/>
      <c r="BC648" s="153"/>
      <c r="BD648" s="153"/>
      <c r="BE648" s="153"/>
    </row>
    <row r="649" spans="1:57" ht="15.75" customHeight="1" x14ac:dyDescent="0.3">
      <c r="A649" s="155"/>
      <c r="B649" s="156"/>
      <c r="C649" s="156"/>
      <c r="D649" s="156"/>
      <c r="E649" s="156"/>
      <c r="F649" s="153"/>
      <c r="G649" s="153"/>
      <c r="H649" s="153"/>
      <c r="I649" s="153"/>
      <c r="J649" s="153"/>
      <c r="K649" s="153"/>
      <c r="L649" s="153"/>
      <c r="M649" s="153"/>
      <c r="N649" s="153"/>
      <c r="O649" s="153"/>
      <c r="P649" s="153"/>
      <c r="Q649" s="153"/>
      <c r="R649" s="153"/>
      <c r="S649" s="153"/>
      <c r="T649" s="153"/>
      <c r="U649" s="153"/>
      <c r="V649" s="153"/>
      <c r="W649" s="153"/>
      <c r="X649" s="153"/>
      <c r="Y649" s="153"/>
      <c r="Z649" s="153"/>
      <c r="AA649" s="153"/>
      <c r="AB649" s="153"/>
      <c r="AC649" s="153"/>
      <c r="AD649" s="153"/>
      <c r="AE649" s="153"/>
      <c r="AF649" s="153"/>
      <c r="AG649" s="153"/>
      <c r="AH649" s="153"/>
      <c r="AI649" s="153"/>
      <c r="AJ649" s="153"/>
      <c r="AK649" s="153"/>
      <c r="AL649" s="153"/>
      <c r="AM649" s="153"/>
      <c r="AN649" s="153"/>
      <c r="AO649" s="153"/>
      <c r="AP649" s="153"/>
      <c r="AQ649" s="153"/>
      <c r="AR649" s="153"/>
      <c r="AS649" s="153"/>
      <c r="AT649" s="153"/>
      <c r="AU649" s="153"/>
      <c r="AV649" s="153"/>
      <c r="AW649" s="153"/>
      <c r="AX649" s="153"/>
      <c r="AY649" s="153"/>
      <c r="AZ649" s="153"/>
      <c r="BA649" s="153"/>
      <c r="BB649" s="153"/>
      <c r="BC649" s="153"/>
      <c r="BD649" s="153"/>
      <c r="BE649" s="153"/>
    </row>
    <row r="650" spans="1:57" ht="15.75" customHeight="1" x14ac:dyDescent="0.3">
      <c r="A650" s="155"/>
      <c r="B650" s="156"/>
      <c r="C650" s="156"/>
      <c r="D650" s="156"/>
      <c r="E650" s="156"/>
      <c r="F650" s="153"/>
      <c r="G650" s="153"/>
      <c r="H650" s="153"/>
      <c r="I650" s="153"/>
      <c r="J650" s="153"/>
      <c r="K650" s="153"/>
      <c r="L650" s="153"/>
      <c r="M650" s="153"/>
      <c r="N650" s="153"/>
      <c r="O650" s="153"/>
      <c r="P650" s="153"/>
      <c r="Q650" s="153"/>
      <c r="R650" s="153"/>
      <c r="S650" s="153"/>
      <c r="T650" s="153"/>
      <c r="U650" s="153"/>
      <c r="V650" s="153"/>
      <c r="W650" s="153"/>
      <c r="X650" s="153"/>
      <c r="Y650" s="153"/>
      <c r="Z650" s="153"/>
      <c r="AA650" s="153"/>
      <c r="AB650" s="153"/>
      <c r="AC650" s="153"/>
      <c r="AD650" s="153"/>
      <c r="AE650" s="153"/>
      <c r="AF650" s="153"/>
      <c r="AG650" s="153"/>
      <c r="AH650" s="153"/>
      <c r="AI650" s="153"/>
      <c r="AJ650" s="153"/>
      <c r="AK650" s="153"/>
      <c r="AL650" s="153"/>
      <c r="AM650" s="153"/>
      <c r="AN650" s="153"/>
      <c r="AO650" s="153"/>
      <c r="AP650" s="153"/>
      <c r="AQ650" s="153"/>
      <c r="AR650" s="153"/>
      <c r="AS650" s="153"/>
      <c r="AT650" s="153"/>
      <c r="AU650" s="153"/>
      <c r="AV650" s="153"/>
      <c r="AW650" s="153"/>
      <c r="AX650" s="153"/>
      <c r="AY650" s="153"/>
      <c r="AZ650" s="153"/>
      <c r="BA650" s="153"/>
      <c r="BB650" s="153"/>
      <c r="BC650" s="153"/>
      <c r="BD650" s="153"/>
      <c r="BE650" s="153"/>
    </row>
    <row r="651" spans="1:57" ht="15.75" customHeight="1" x14ac:dyDescent="0.3">
      <c r="A651" s="155"/>
      <c r="B651" s="156"/>
      <c r="C651" s="156"/>
      <c r="D651" s="156"/>
      <c r="E651" s="156"/>
      <c r="F651" s="153"/>
      <c r="G651" s="153"/>
      <c r="H651" s="153"/>
      <c r="I651" s="153"/>
      <c r="J651" s="153"/>
      <c r="K651" s="153"/>
      <c r="L651" s="153"/>
      <c r="M651" s="153"/>
      <c r="N651" s="153"/>
      <c r="O651" s="153"/>
      <c r="P651" s="153"/>
      <c r="Q651" s="153"/>
      <c r="R651" s="153"/>
      <c r="S651" s="153"/>
      <c r="T651" s="153"/>
      <c r="U651" s="153"/>
      <c r="V651" s="153"/>
      <c r="W651" s="153"/>
      <c r="X651" s="153"/>
      <c r="Y651" s="153"/>
      <c r="Z651" s="153"/>
      <c r="AA651" s="153"/>
      <c r="AB651" s="153"/>
      <c r="AC651" s="153"/>
      <c r="AD651" s="153"/>
      <c r="AE651" s="153"/>
      <c r="AF651" s="153"/>
      <c r="AG651" s="153"/>
      <c r="AH651" s="153"/>
      <c r="AI651" s="153"/>
      <c r="AJ651" s="153"/>
      <c r="AK651" s="153"/>
      <c r="AL651" s="153"/>
      <c r="AM651" s="153"/>
      <c r="AN651" s="153"/>
      <c r="AO651" s="153"/>
      <c r="AP651" s="153"/>
      <c r="AQ651" s="153"/>
      <c r="AR651" s="153"/>
      <c r="AS651" s="153"/>
      <c r="AT651" s="153"/>
      <c r="AU651" s="153"/>
      <c r="AV651" s="153"/>
      <c r="AW651" s="153"/>
      <c r="AX651" s="153"/>
      <c r="AY651" s="153"/>
      <c r="AZ651" s="153"/>
      <c r="BA651" s="153"/>
      <c r="BB651" s="153"/>
      <c r="BC651" s="153"/>
      <c r="BD651" s="153"/>
      <c r="BE651" s="153"/>
    </row>
    <row r="652" spans="1:57" ht="15.75" customHeight="1" x14ac:dyDescent="0.3">
      <c r="A652" s="155"/>
      <c r="B652" s="156"/>
      <c r="C652" s="156"/>
      <c r="D652" s="156"/>
      <c r="E652" s="156"/>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3"/>
      <c r="AL652" s="153"/>
      <c r="AM652" s="153"/>
      <c r="AN652" s="153"/>
      <c r="AO652" s="153"/>
      <c r="AP652" s="153"/>
      <c r="AQ652" s="153"/>
      <c r="AR652" s="153"/>
      <c r="AS652" s="153"/>
      <c r="AT652" s="153"/>
      <c r="AU652" s="153"/>
      <c r="AV652" s="153"/>
      <c r="AW652" s="153"/>
      <c r="AX652" s="153"/>
      <c r="AY652" s="153"/>
      <c r="AZ652" s="153"/>
      <c r="BA652" s="153"/>
      <c r="BB652" s="153"/>
      <c r="BC652" s="153"/>
      <c r="BD652" s="153"/>
      <c r="BE652" s="153"/>
    </row>
    <row r="653" spans="1:57" ht="15.75" customHeight="1" x14ac:dyDescent="0.3">
      <c r="A653" s="155"/>
      <c r="B653" s="156"/>
      <c r="C653" s="156"/>
      <c r="D653" s="156"/>
      <c r="E653" s="156"/>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3"/>
      <c r="AL653" s="153"/>
      <c r="AM653" s="153"/>
      <c r="AN653" s="153"/>
      <c r="AO653" s="153"/>
      <c r="AP653" s="153"/>
      <c r="AQ653" s="153"/>
      <c r="AR653" s="153"/>
      <c r="AS653" s="153"/>
      <c r="AT653" s="153"/>
      <c r="AU653" s="153"/>
      <c r="AV653" s="153"/>
      <c r="AW653" s="153"/>
      <c r="AX653" s="153"/>
      <c r="AY653" s="153"/>
      <c r="AZ653" s="153"/>
      <c r="BA653" s="153"/>
      <c r="BB653" s="153"/>
      <c r="BC653" s="153"/>
      <c r="BD653" s="153"/>
      <c r="BE653" s="153"/>
    </row>
    <row r="654" spans="1:57" ht="15.75" customHeight="1" x14ac:dyDescent="0.3">
      <c r="A654" s="155"/>
      <c r="B654" s="156"/>
      <c r="C654" s="156"/>
      <c r="D654" s="156"/>
      <c r="E654" s="156"/>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3"/>
      <c r="AL654" s="153"/>
      <c r="AM654" s="153"/>
      <c r="AN654" s="153"/>
      <c r="AO654" s="153"/>
      <c r="AP654" s="153"/>
      <c r="AQ654" s="153"/>
      <c r="AR654" s="153"/>
      <c r="AS654" s="153"/>
      <c r="AT654" s="153"/>
      <c r="AU654" s="153"/>
      <c r="AV654" s="153"/>
      <c r="AW654" s="153"/>
      <c r="AX654" s="153"/>
      <c r="AY654" s="153"/>
      <c r="AZ654" s="153"/>
      <c r="BA654" s="153"/>
      <c r="BB654" s="153"/>
      <c r="BC654" s="153"/>
      <c r="BD654" s="153"/>
      <c r="BE654" s="153"/>
    </row>
    <row r="655" spans="1:57" ht="15.75" customHeight="1" x14ac:dyDescent="0.3">
      <c r="A655" s="155"/>
      <c r="B655" s="156"/>
      <c r="C655" s="156"/>
      <c r="D655" s="156"/>
      <c r="E655" s="156"/>
      <c r="F655" s="153"/>
      <c r="G655" s="153"/>
      <c r="H655" s="153"/>
      <c r="I655" s="153"/>
      <c r="J655" s="153"/>
      <c r="K655" s="153"/>
      <c r="L655" s="153"/>
      <c r="M655" s="153"/>
      <c r="N655" s="153"/>
      <c r="O655" s="153"/>
      <c r="P655" s="153"/>
      <c r="Q655" s="153"/>
      <c r="R655" s="153"/>
      <c r="S655" s="153"/>
      <c r="T655" s="153"/>
      <c r="U655" s="153"/>
      <c r="V655" s="153"/>
      <c r="W655" s="153"/>
      <c r="X655" s="153"/>
      <c r="Y655" s="153"/>
      <c r="Z655" s="153"/>
      <c r="AA655" s="153"/>
      <c r="AB655" s="153"/>
      <c r="AC655" s="153"/>
      <c r="AD655" s="153"/>
      <c r="AE655" s="153"/>
      <c r="AF655" s="153"/>
      <c r="AG655" s="153"/>
      <c r="AH655" s="153"/>
      <c r="AI655" s="153"/>
      <c r="AJ655" s="153"/>
      <c r="AK655" s="153"/>
      <c r="AL655" s="153"/>
      <c r="AM655" s="153"/>
      <c r="AN655" s="153"/>
      <c r="AO655" s="153"/>
      <c r="AP655" s="153"/>
      <c r="AQ655" s="153"/>
      <c r="AR655" s="153"/>
      <c r="AS655" s="153"/>
      <c r="AT655" s="153"/>
      <c r="AU655" s="153"/>
      <c r="AV655" s="153"/>
      <c r="AW655" s="153"/>
      <c r="AX655" s="153"/>
      <c r="AY655" s="153"/>
      <c r="AZ655" s="153"/>
      <c r="BA655" s="153"/>
      <c r="BB655" s="153"/>
      <c r="BC655" s="153"/>
      <c r="BD655" s="153"/>
      <c r="BE655" s="153"/>
    </row>
    <row r="656" spans="1:57" ht="15.75" customHeight="1" x14ac:dyDescent="0.3">
      <c r="A656" s="155"/>
      <c r="B656" s="156"/>
      <c r="C656" s="156"/>
      <c r="D656" s="156"/>
      <c r="E656" s="156"/>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c r="AB656" s="153"/>
      <c r="AC656" s="153"/>
      <c r="AD656" s="153"/>
      <c r="AE656" s="153"/>
      <c r="AF656" s="153"/>
      <c r="AG656" s="153"/>
      <c r="AH656" s="153"/>
      <c r="AI656" s="153"/>
      <c r="AJ656" s="153"/>
      <c r="AK656" s="153"/>
      <c r="AL656" s="153"/>
      <c r="AM656" s="153"/>
      <c r="AN656" s="153"/>
      <c r="AO656" s="153"/>
      <c r="AP656" s="153"/>
      <c r="AQ656" s="153"/>
      <c r="AR656" s="153"/>
      <c r="AS656" s="153"/>
      <c r="AT656" s="153"/>
      <c r="AU656" s="153"/>
      <c r="AV656" s="153"/>
      <c r="AW656" s="153"/>
      <c r="AX656" s="153"/>
      <c r="AY656" s="153"/>
      <c r="AZ656" s="153"/>
      <c r="BA656" s="153"/>
      <c r="BB656" s="153"/>
      <c r="BC656" s="153"/>
      <c r="BD656" s="153"/>
      <c r="BE656" s="153"/>
    </row>
    <row r="657" spans="1:57" ht="15.75" customHeight="1" x14ac:dyDescent="0.3">
      <c r="A657" s="155"/>
      <c r="B657" s="156"/>
      <c r="C657" s="156"/>
      <c r="D657" s="156"/>
      <c r="E657" s="156"/>
      <c r="F657" s="153"/>
      <c r="G657" s="153"/>
      <c r="H657" s="153"/>
      <c r="I657" s="153"/>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153"/>
      <c r="AI657" s="153"/>
      <c r="AJ657" s="153"/>
      <c r="AK657" s="153"/>
      <c r="AL657" s="153"/>
      <c r="AM657" s="153"/>
      <c r="AN657" s="153"/>
      <c r="AO657" s="153"/>
      <c r="AP657" s="153"/>
      <c r="AQ657" s="153"/>
      <c r="AR657" s="153"/>
      <c r="AS657" s="153"/>
      <c r="AT657" s="153"/>
      <c r="AU657" s="153"/>
      <c r="AV657" s="153"/>
      <c r="AW657" s="153"/>
      <c r="AX657" s="153"/>
      <c r="AY657" s="153"/>
      <c r="AZ657" s="153"/>
      <c r="BA657" s="153"/>
      <c r="BB657" s="153"/>
      <c r="BC657" s="153"/>
      <c r="BD657" s="153"/>
      <c r="BE657" s="153"/>
    </row>
    <row r="658" spans="1:57" ht="15.75" customHeight="1" x14ac:dyDescent="0.3">
      <c r="A658" s="155"/>
      <c r="B658" s="156"/>
      <c r="C658" s="156"/>
      <c r="D658" s="156"/>
      <c r="E658" s="156"/>
      <c r="F658" s="153"/>
      <c r="G658" s="153"/>
      <c r="H658" s="153"/>
      <c r="I658" s="153"/>
      <c r="J658" s="153"/>
      <c r="K658" s="153"/>
      <c r="L658" s="153"/>
      <c r="M658" s="153"/>
      <c r="N658" s="153"/>
      <c r="O658" s="153"/>
      <c r="P658" s="153"/>
      <c r="Q658" s="153"/>
      <c r="R658" s="153"/>
      <c r="S658" s="153"/>
      <c r="T658" s="153"/>
      <c r="U658" s="153"/>
      <c r="V658" s="153"/>
      <c r="W658" s="153"/>
      <c r="X658" s="153"/>
      <c r="Y658" s="153"/>
      <c r="Z658" s="153"/>
      <c r="AA658" s="153"/>
      <c r="AB658" s="153"/>
      <c r="AC658" s="153"/>
      <c r="AD658" s="153"/>
      <c r="AE658" s="153"/>
      <c r="AF658" s="153"/>
      <c r="AG658" s="153"/>
      <c r="AH658" s="153"/>
      <c r="AI658" s="153"/>
      <c r="AJ658" s="153"/>
      <c r="AK658" s="153"/>
      <c r="AL658" s="153"/>
      <c r="AM658" s="153"/>
      <c r="AN658" s="153"/>
      <c r="AO658" s="153"/>
      <c r="AP658" s="153"/>
      <c r="AQ658" s="153"/>
      <c r="AR658" s="153"/>
      <c r="AS658" s="153"/>
      <c r="AT658" s="153"/>
      <c r="AU658" s="153"/>
      <c r="AV658" s="153"/>
      <c r="AW658" s="153"/>
      <c r="AX658" s="153"/>
      <c r="AY658" s="153"/>
      <c r="AZ658" s="153"/>
      <c r="BA658" s="153"/>
      <c r="BB658" s="153"/>
      <c r="BC658" s="153"/>
      <c r="BD658" s="153"/>
      <c r="BE658" s="153"/>
    </row>
    <row r="659" spans="1:57" ht="15.75" customHeight="1" x14ac:dyDescent="0.3">
      <c r="A659" s="155"/>
      <c r="B659" s="156"/>
      <c r="C659" s="156"/>
      <c r="D659" s="156"/>
      <c r="E659" s="156"/>
      <c r="F659" s="153"/>
      <c r="G659" s="153"/>
      <c r="H659" s="153"/>
      <c r="I659" s="153"/>
      <c r="J659" s="153"/>
      <c r="K659" s="153"/>
      <c r="L659" s="153"/>
      <c r="M659" s="153"/>
      <c r="N659" s="153"/>
      <c r="O659" s="153"/>
      <c r="P659" s="153"/>
      <c r="Q659" s="153"/>
      <c r="R659" s="153"/>
      <c r="S659" s="153"/>
      <c r="T659" s="153"/>
      <c r="U659" s="153"/>
      <c r="V659" s="153"/>
      <c r="W659" s="153"/>
      <c r="X659" s="153"/>
      <c r="Y659" s="153"/>
      <c r="Z659" s="153"/>
      <c r="AA659" s="153"/>
      <c r="AB659" s="153"/>
      <c r="AC659" s="153"/>
      <c r="AD659" s="153"/>
      <c r="AE659" s="153"/>
      <c r="AF659" s="153"/>
      <c r="AG659" s="153"/>
      <c r="AH659" s="153"/>
      <c r="AI659" s="153"/>
      <c r="AJ659" s="153"/>
      <c r="AK659" s="153"/>
      <c r="AL659" s="153"/>
      <c r="AM659" s="153"/>
      <c r="AN659" s="153"/>
      <c r="AO659" s="153"/>
      <c r="AP659" s="153"/>
      <c r="AQ659" s="153"/>
      <c r="AR659" s="153"/>
      <c r="AS659" s="153"/>
      <c r="AT659" s="153"/>
      <c r="AU659" s="153"/>
      <c r="AV659" s="153"/>
      <c r="AW659" s="153"/>
      <c r="AX659" s="153"/>
      <c r="AY659" s="153"/>
      <c r="AZ659" s="153"/>
      <c r="BA659" s="153"/>
      <c r="BB659" s="153"/>
      <c r="BC659" s="153"/>
      <c r="BD659" s="153"/>
      <c r="BE659" s="153"/>
    </row>
    <row r="660" spans="1:57" ht="15.75" customHeight="1" x14ac:dyDescent="0.3">
      <c r="A660" s="155"/>
      <c r="B660" s="156"/>
      <c r="C660" s="156"/>
      <c r="D660" s="156"/>
      <c r="E660" s="156"/>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c r="AF660" s="153"/>
      <c r="AG660" s="153"/>
      <c r="AH660" s="153"/>
      <c r="AI660" s="153"/>
      <c r="AJ660" s="153"/>
      <c r="AK660" s="153"/>
      <c r="AL660" s="153"/>
      <c r="AM660" s="153"/>
      <c r="AN660" s="153"/>
      <c r="AO660" s="153"/>
      <c r="AP660" s="153"/>
      <c r="AQ660" s="153"/>
      <c r="AR660" s="153"/>
      <c r="AS660" s="153"/>
      <c r="AT660" s="153"/>
      <c r="AU660" s="153"/>
      <c r="AV660" s="153"/>
      <c r="AW660" s="153"/>
      <c r="AX660" s="153"/>
      <c r="AY660" s="153"/>
      <c r="AZ660" s="153"/>
      <c r="BA660" s="153"/>
      <c r="BB660" s="153"/>
      <c r="BC660" s="153"/>
      <c r="BD660" s="153"/>
      <c r="BE660" s="153"/>
    </row>
    <row r="661" spans="1:57" ht="15.75" customHeight="1" x14ac:dyDescent="0.3">
      <c r="A661" s="155"/>
      <c r="B661" s="156"/>
      <c r="C661" s="156"/>
      <c r="D661" s="156"/>
      <c r="E661" s="156"/>
      <c r="F661" s="153"/>
      <c r="G661" s="153"/>
      <c r="H661" s="153"/>
      <c r="I661" s="153"/>
      <c r="J661" s="153"/>
      <c r="K661" s="153"/>
      <c r="L661" s="153"/>
      <c r="M661" s="153"/>
      <c r="N661" s="153"/>
      <c r="O661" s="153"/>
      <c r="P661" s="153"/>
      <c r="Q661" s="153"/>
      <c r="R661" s="153"/>
      <c r="S661" s="153"/>
      <c r="T661" s="153"/>
      <c r="U661" s="153"/>
      <c r="V661" s="153"/>
      <c r="W661" s="153"/>
      <c r="X661" s="153"/>
      <c r="Y661" s="153"/>
      <c r="Z661" s="153"/>
      <c r="AA661" s="153"/>
      <c r="AB661" s="153"/>
      <c r="AC661" s="153"/>
      <c r="AD661" s="153"/>
      <c r="AE661" s="153"/>
      <c r="AF661" s="153"/>
      <c r="AG661" s="153"/>
      <c r="AH661" s="153"/>
      <c r="AI661" s="153"/>
      <c r="AJ661" s="153"/>
      <c r="AK661" s="153"/>
      <c r="AL661" s="153"/>
      <c r="AM661" s="153"/>
      <c r="AN661" s="153"/>
      <c r="AO661" s="153"/>
      <c r="AP661" s="153"/>
      <c r="AQ661" s="153"/>
      <c r="AR661" s="153"/>
      <c r="AS661" s="153"/>
      <c r="AT661" s="153"/>
      <c r="AU661" s="153"/>
      <c r="AV661" s="153"/>
      <c r="AW661" s="153"/>
      <c r="AX661" s="153"/>
      <c r="AY661" s="153"/>
      <c r="AZ661" s="153"/>
      <c r="BA661" s="153"/>
      <c r="BB661" s="153"/>
      <c r="BC661" s="153"/>
      <c r="BD661" s="153"/>
      <c r="BE661" s="153"/>
    </row>
    <row r="662" spans="1:57" ht="15.75" customHeight="1" x14ac:dyDescent="0.3">
      <c r="A662" s="155"/>
      <c r="B662" s="156"/>
      <c r="C662" s="156"/>
      <c r="D662" s="156"/>
      <c r="E662" s="156"/>
      <c r="F662" s="153"/>
      <c r="G662" s="153"/>
      <c r="H662" s="153"/>
      <c r="I662" s="153"/>
      <c r="J662" s="153"/>
      <c r="K662" s="153"/>
      <c r="L662" s="153"/>
      <c r="M662" s="153"/>
      <c r="N662" s="153"/>
      <c r="O662" s="153"/>
      <c r="P662" s="153"/>
      <c r="Q662" s="153"/>
      <c r="R662" s="153"/>
      <c r="S662" s="153"/>
      <c r="T662" s="153"/>
      <c r="U662" s="153"/>
      <c r="V662" s="153"/>
      <c r="W662" s="153"/>
      <c r="X662" s="153"/>
      <c r="Y662" s="153"/>
      <c r="Z662" s="153"/>
      <c r="AA662" s="153"/>
      <c r="AB662" s="153"/>
      <c r="AC662" s="153"/>
      <c r="AD662" s="153"/>
      <c r="AE662" s="153"/>
      <c r="AF662" s="153"/>
      <c r="AG662" s="153"/>
      <c r="AH662" s="153"/>
      <c r="AI662" s="153"/>
      <c r="AJ662" s="153"/>
      <c r="AK662" s="153"/>
      <c r="AL662" s="153"/>
      <c r="AM662" s="153"/>
      <c r="AN662" s="153"/>
      <c r="AO662" s="153"/>
      <c r="AP662" s="153"/>
      <c r="AQ662" s="153"/>
      <c r="AR662" s="153"/>
      <c r="AS662" s="153"/>
      <c r="AT662" s="153"/>
      <c r="AU662" s="153"/>
      <c r="AV662" s="153"/>
      <c r="AW662" s="153"/>
      <c r="AX662" s="153"/>
      <c r="AY662" s="153"/>
      <c r="AZ662" s="153"/>
      <c r="BA662" s="153"/>
      <c r="BB662" s="153"/>
      <c r="BC662" s="153"/>
      <c r="BD662" s="153"/>
      <c r="BE662" s="153"/>
    </row>
    <row r="663" spans="1:57" ht="15.75" customHeight="1" x14ac:dyDescent="0.3">
      <c r="A663" s="155"/>
      <c r="B663" s="156"/>
      <c r="C663" s="156"/>
      <c r="D663" s="156"/>
      <c r="E663" s="156"/>
      <c r="F663" s="153"/>
      <c r="G663" s="153"/>
      <c r="H663" s="153"/>
      <c r="I663" s="153"/>
      <c r="J663" s="153"/>
      <c r="K663" s="153"/>
      <c r="L663" s="153"/>
      <c r="M663" s="153"/>
      <c r="N663" s="153"/>
      <c r="O663" s="153"/>
      <c r="P663" s="153"/>
      <c r="Q663" s="153"/>
      <c r="R663" s="153"/>
      <c r="S663" s="153"/>
      <c r="T663" s="153"/>
      <c r="U663" s="153"/>
      <c r="V663" s="153"/>
      <c r="W663" s="153"/>
      <c r="X663" s="153"/>
      <c r="Y663" s="153"/>
      <c r="Z663" s="153"/>
      <c r="AA663" s="153"/>
      <c r="AB663" s="153"/>
      <c r="AC663" s="153"/>
      <c r="AD663" s="153"/>
      <c r="AE663" s="153"/>
      <c r="AF663" s="153"/>
      <c r="AG663" s="153"/>
      <c r="AH663" s="153"/>
      <c r="AI663" s="153"/>
      <c r="AJ663" s="153"/>
      <c r="AK663" s="153"/>
      <c r="AL663" s="153"/>
      <c r="AM663" s="153"/>
      <c r="AN663" s="153"/>
      <c r="AO663" s="153"/>
      <c r="AP663" s="153"/>
      <c r="AQ663" s="153"/>
      <c r="AR663" s="153"/>
      <c r="AS663" s="153"/>
      <c r="AT663" s="153"/>
      <c r="AU663" s="153"/>
      <c r="AV663" s="153"/>
      <c r="AW663" s="153"/>
      <c r="AX663" s="153"/>
      <c r="AY663" s="153"/>
      <c r="AZ663" s="153"/>
      <c r="BA663" s="153"/>
      <c r="BB663" s="153"/>
      <c r="BC663" s="153"/>
      <c r="BD663" s="153"/>
      <c r="BE663" s="153"/>
    </row>
    <row r="664" spans="1:57" ht="15.75" customHeight="1" x14ac:dyDescent="0.3">
      <c r="A664" s="155"/>
      <c r="B664" s="156"/>
      <c r="C664" s="156"/>
      <c r="D664" s="156"/>
      <c r="E664" s="156"/>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c r="AI664" s="153"/>
      <c r="AJ664" s="153"/>
      <c r="AK664" s="153"/>
      <c r="AL664" s="153"/>
      <c r="AM664" s="153"/>
      <c r="AN664" s="153"/>
      <c r="AO664" s="153"/>
      <c r="AP664" s="153"/>
      <c r="AQ664" s="153"/>
      <c r="AR664" s="153"/>
      <c r="AS664" s="153"/>
      <c r="AT664" s="153"/>
      <c r="AU664" s="153"/>
      <c r="AV664" s="153"/>
      <c r="AW664" s="153"/>
      <c r="AX664" s="153"/>
      <c r="AY664" s="153"/>
      <c r="AZ664" s="153"/>
      <c r="BA664" s="153"/>
      <c r="BB664" s="153"/>
      <c r="BC664" s="153"/>
      <c r="BD664" s="153"/>
      <c r="BE664" s="153"/>
    </row>
    <row r="665" spans="1:57" ht="15.75" customHeight="1" x14ac:dyDescent="0.3">
      <c r="A665" s="155"/>
      <c r="B665" s="156"/>
      <c r="C665" s="156"/>
      <c r="D665" s="156"/>
      <c r="E665" s="156"/>
      <c r="F665" s="153"/>
      <c r="G665" s="153"/>
      <c r="H665" s="153"/>
      <c r="I665" s="153"/>
      <c r="J665" s="153"/>
      <c r="K665" s="153"/>
      <c r="L665" s="153"/>
      <c r="M665" s="153"/>
      <c r="N665" s="153"/>
      <c r="O665" s="153"/>
      <c r="P665" s="153"/>
      <c r="Q665" s="153"/>
      <c r="R665" s="153"/>
      <c r="S665" s="153"/>
      <c r="T665" s="153"/>
      <c r="U665" s="153"/>
      <c r="V665" s="153"/>
      <c r="W665" s="153"/>
      <c r="X665" s="153"/>
      <c r="Y665" s="153"/>
      <c r="Z665" s="153"/>
      <c r="AA665" s="153"/>
      <c r="AB665" s="153"/>
      <c r="AC665" s="153"/>
      <c r="AD665" s="153"/>
      <c r="AE665" s="153"/>
      <c r="AF665" s="153"/>
      <c r="AG665" s="153"/>
      <c r="AH665" s="153"/>
      <c r="AI665" s="153"/>
      <c r="AJ665" s="153"/>
      <c r="AK665" s="153"/>
      <c r="AL665" s="153"/>
      <c r="AM665" s="153"/>
      <c r="AN665" s="153"/>
      <c r="AO665" s="153"/>
      <c r="AP665" s="153"/>
      <c r="AQ665" s="153"/>
      <c r="AR665" s="153"/>
      <c r="AS665" s="153"/>
      <c r="AT665" s="153"/>
      <c r="AU665" s="153"/>
      <c r="AV665" s="153"/>
      <c r="AW665" s="153"/>
      <c r="AX665" s="153"/>
      <c r="AY665" s="153"/>
      <c r="AZ665" s="153"/>
      <c r="BA665" s="153"/>
      <c r="BB665" s="153"/>
      <c r="BC665" s="153"/>
      <c r="BD665" s="153"/>
      <c r="BE665" s="153"/>
    </row>
    <row r="666" spans="1:57" ht="15.75" customHeight="1" x14ac:dyDescent="0.3">
      <c r="A666" s="155"/>
      <c r="B666" s="156"/>
      <c r="C666" s="156"/>
      <c r="D666" s="156"/>
      <c r="E666" s="156"/>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c r="AB666" s="153"/>
      <c r="AC666" s="153"/>
      <c r="AD666" s="153"/>
      <c r="AE666" s="153"/>
      <c r="AF666" s="153"/>
      <c r="AG666" s="153"/>
      <c r="AH666" s="153"/>
      <c r="AI666" s="153"/>
      <c r="AJ666" s="153"/>
      <c r="AK666" s="153"/>
      <c r="AL666" s="153"/>
      <c r="AM666" s="153"/>
      <c r="AN666" s="153"/>
      <c r="AO666" s="153"/>
      <c r="AP666" s="153"/>
      <c r="AQ666" s="153"/>
      <c r="AR666" s="153"/>
      <c r="AS666" s="153"/>
      <c r="AT666" s="153"/>
      <c r="AU666" s="153"/>
      <c r="AV666" s="153"/>
      <c r="AW666" s="153"/>
      <c r="AX666" s="153"/>
      <c r="AY666" s="153"/>
      <c r="AZ666" s="153"/>
      <c r="BA666" s="153"/>
      <c r="BB666" s="153"/>
      <c r="BC666" s="153"/>
      <c r="BD666" s="153"/>
      <c r="BE666" s="153"/>
    </row>
    <row r="667" spans="1:57" ht="15.75" customHeight="1" x14ac:dyDescent="0.3">
      <c r="A667" s="155"/>
      <c r="B667" s="156"/>
      <c r="C667" s="156"/>
      <c r="D667" s="156"/>
      <c r="E667" s="156"/>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c r="AB667" s="153"/>
      <c r="AC667" s="153"/>
      <c r="AD667" s="153"/>
      <c r="AE667" s="153"/>
      <c r="AF667" s="153"/>
      <c r="AG667" s="153"/>
      <c r="AH667" s="153"/>
      <c r="AI667" s="153"/>
      <c r="AJ667" s="153"/>
      <c r="AK667" s="153"/>
      <c r="AL667" s="153"/>
      <c r="AM667" s="153"/>
      <c r="AN667" s="153"/>
      <c r="AO667" s="153"/>
      <c r="AP667" s="153"/>
      <c r="AQ667" s="153"/>
      <c r="AR667" s="153"/>
      <c r="AS667" s="153"/>
      <c r="AT667" s="153"/>
      <c r="AU667" s="153"/>
      <c r="AV667" s="153"/>
      <c r="AW667" s="153"/>
      <c r="AX667" s="153"/>
      <c r="AY667" s="153"/>
      <c r="AZ667" s="153"/>
      <c r="BA667" s="153"/>
      <c r="BB667" s="153"/>
      <c r="BC667" s="153"/>
      <c r="BD667" s="153"/>
      <c r="BE667" s="153"/>
    </row>
    <row r="668" spans="1:57" ht="15.75" customHeight="1" x14ac:dyDescent="0.3">
      <c r="A668" s="155"/>
      <c r="B668" s="156"/>
      <c r="C668" s="156"/>
      <c r="D668" s="156"/>
      <c r="E668" s="156"/>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c r="AB668" s="153"/>
      <c r="AC668" s="153"/>
      <c r="AD668" s="153"/>
      <c r="AE668" s="153"/>
      <c r="AF668" s="153"/>
      <c r="AG668" s="153"/>
      <c r="AH668" s="153"/>
      <c r="AI668" s="153"/>
      <c r="AJ668" s="153"/>
      <c r="AK668" s="153"/>
      <c r="AL668" s="153"/>
      <c r="AM668" s="153"/>
      <c r="AN668" s="153"/>
      <c r="AO668" s="153"/>
      <c r="AP668" s="153"/>
      <c r="AQ668" s="153"/>
      <c r="AR668" s="153"/>
      <c r="AS668" s="153"/>
      <c r="AT668" s="153"/>
      <c r="AU668" s="153"/>
      <c r="AV668" s="153"/>
      <c r="AW668" s="153"/>
      <c r="AX668" s="153"/>
      <c r="AY668" s="153"/>
      <c r="AZ668" s="153"/>
      <c r="BA668" s="153"/>
      <c r="BB668" s="153"/>
      <c r="BC668" s="153"/>
      <c r="BD668" s="153"/>
      <c r="BE668" s="153"/>
    </row>
    <row r="669" spans="1:57" ht="15.75" customHeight="1" x14ac:dyDescent="0.3">
      <c r="A669" s="155"/>
      <c r="B669" s="156"/>
      <c r="C669" s="156"/>
      <c r="D669" s="156"/>
      <c r="E669" s="156"/>
      <c r="F669" s="153"/>
      <c r="G669" s="153"/>
      <c r="H669" s="153"/>
      <c r="I669" s="153"/>
      <c r="J669" s="153"/>
      <c r="K669" s="153"/>
      <c r="L669" s="153"/>
      <c r="M669" s="153"/>
      <c r="N669" s="153"/>
      <c r="O669" s="153"/>
      <c r="P669" s="153"/>
      <c r="Q669" s="153"/>
      <c r="R669" s="153"/>
      <c r="S669" s="153"/>
      <c r="T669" s="153"/>
      <c r="U669" s="153"/>
      <c r="V669" s="153"/>
      <c r="W669" s="153"/>
      <c r="X669" s="153"/>
      <c r="Y669" s="153"/>
      <c r="Z669" s="153"/>
      <c r="AA669" s="153"/>
      <c r="AB669" s="153"/>
      <c r="AC669" s="153"/>
      <c r="AD669" s="153"/>
      <c r="AE669" s="153"/>
      <c r="AF669" s="153"/>
      <c r="AG669" s="153"/>
      <c r="AH669" s="153"/>
      <c r="AI669" s="153"/>
      <c r="AJ669" s="153"/>
      <c r="AK669" s="153"/>
      <c r="AL669" s="153"/>
      <c r="AM669" s="153"/>
      <c r="AN669" s="153"/>
      <c r="AO669" s="153"/>
      <c r="AP669" s="153"/>
      <c r="AQ669" s="153"/>
      <c r="AR669" s="153"/>
      <c r="AS669" s="153"/>
      <c r="AT669" s="153"/>
      <c r="AU669" s="153"/>
      <c r="AV669" s="153"/>
      <c r="AW669" s="153"/>
      <c r="AX669" s="153"/>
      <c r="AY669" s="153"/>
      <c r="AZ669" s="153"/>
      <c r="BA669" s="153"/>
      <c r="BB669" s="153"/>
      <c r="BC669" s="153"/>
      <c r="BD669" s="153"/>
      <c r="BE669" s="153"/>
    </row>
    <row r="670" spans="1:57" ht="15.75" customHeight="1" x14ac:dyDescent="0.3">
      <c r="A670" s="155"/>
      <c r="B670" s="156"/>
      <c r="C670" s="156"/>
      <c r="D670" s="156"/>
      <c r="E670" s="156"/>
      <c r="F670" s="153"/>
      <c r="G670" s="153"/>
      <c r="H670" s="153"/>
      <c r="I670" s="153"/>
      <c r="J670" s="153"/>
      <c r="K670" s="153"/>
      <c r="L670" s="153"/>
      <c r="M670" s="153"/>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153"/>
      <c r="AL670" s="153"/>
      <c r="AM670" s="153"/>
      <c r="AN670" s="153"/>
      <c r="AO670" s="153"/>
      <c r="AP670" s="153"/>
      <c r="AQ670" s="153"/>
      <c r="AR670" s="153"/>
      <c r="AS670" s="153"/>
      <c r="AT670" s="153"/>
      <c r="AU670" s="153"/>
      <c r="AV670" s="153"/>
      <c r="AW670" s="153"/>
      <c r="AX670" s="153"/>
      <c r="AY670" s="153"/>
      <c r="AZ670" s="153"/>
      <c r="BA670" s="153"/>
      <c r="BB670" s="153"/>
      <c r="BC670" s="153"/>
      <c r="BD670" s="153"/>
      <c r="BE670" s="153"/>
    </row>
    <row r="671" spans="1:57" ht="15.75" customHeight="1" x14ac:dyDescent="0.3">
      <c r="A671" s="155"/>
      <c r="B671" s="156"/>
      <c r="C671" s="156"/>
      <c r="D671" s="156"/>
      <c r="E671" s="156"/>
      <c r="F671" s="153"/>
      <c r="G671" s="153"/>
      <c r="H671" s="153"/>
      <c r="I671" s="153"/>
      <c r="J671" s="153"/>
      <c r="K671" s="153"/>
      <c r="L671" s="153"/>
      <c r="M671" s="153"/>
      <c r="N671" s="153"/>
      <c r="O671" s="153"/>
      <c r="P671" s="153"/>
      <c r="Q671" s="153"/>
      <c r="R671" s="153"/>
      <c r="S671" s="153"/>
      <c r="T671" s="153"/>
      <c r="U671" s="153"/>
      <c r="V671" s="153"/>
      <c r="W671" s="153"/>
      <c r="X671" s="153"/>
      <c r="Y671" s="153"/>
      <c r="Z671" s="153"/>
      <c r="AA671" s="153"/>
      <c r="AB671" s="153"/>
      <c r="AC671" s="153"/>
      <c r="AD671" s="153"/>
      <c r="AE671" s="153"/>
      <c r="AF671" s="153"/>
      <c r="AG671" s="153"/>
      <c r="AH671" s="153"/>
      <c r="AI671" s="153"/>
      <c r="AJ671" s="153"/>
      <c r="AK671" s="153"/>
      <c r="AL671" s="153"/>
      <c r="AM671" s="153"/>
      <c r="AN671" s="153"/>
      <c r="AO671" s="153"/>
      <c r="AP671" s="153"/>
      <c r="AQ671" s="153"/>
      <c r="AR671" s="153"/>
      <c r="AS671" s="153"/>
      <c r="AT671" s="153"/>
      <c r="AU671" s="153"/>
      <c r="AV671" s="153"/>
      <c r="AW671" s="153"/>
      <c r="AX671" s="153"/>
      <c r="AY671" s="153"/>
      <c r="AZ671" s="153"/>
      <c r="BA671" s="153"/>
      <c r="BB671" s="153"/>
      <c r="BC671" s="153"/>
      <c r="BD671" s="153"/>
      <c r="BE671" s="153"/>
    </row>
    <row r="672" spans="1:57" ht="15.75" customHeight="1" x14ac:dyDescent="0.3">
      <c r="A672" s="155"/>
      <c r="B672" s="156"/>
      <c r="C672" s="156"/>
      <c r="D672" s="156"/>
      <c r="E672" s="156"/>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53"/>
      <c r="AJ672" s="153"/>
      <c r="AK672" s="153"/>
      <c r="AL672" s="153"/>
      <c r="AM672" s="153"/>
      <c r="AN672" s="153"/>
      <c r="AO672" s="153"/>
      <c r="AP672" s="153"/>
      <c r="AQ672" s="153"/>
      <c r="AR672" s="153"/>
      <c r="AS672" s="153"/>
      <c r="AT672" s="153"/>
      <c r="AU672" s="153"/>
      <c r="AV672" s="153"/>
      <c r="AW672" s="153"/>
      <c r="AX672" s="153"/>
      <c r="AY672" s="153"/>
      <c r="AZ672" s="153"/>
      <c r="BA672" s="153"/>
      <c r="BB672" s="153"/>
      <c r="BC672" s="153"/>
      <c r="BD672" s="153"/>
      <c r="BE672" s="153"/>
    </row>
    <row r="673" spans="1:57" ht="15.75" customHeight="1" x14ac:dyDescent="0.3">
      <c r="A673" s="155"/>
      <c r="B673" s="156"/>
      <c r="C673" s="156"/>
      <c r="D673" s="156"/>
      <c r="E673" s="156"/>
      <c r="F673" s="153"/>
      <c r="G673" s="153"/>
      <c r="H673" s="153"/>
      <c r="I673" s="153"/>
      <c r="J673" s="153"/>
      <c r="K673" s="153"/>
      <c r="L673" s="153"/>
      <c r="M673" s="153"/>
      <c r="N673" s="153"/>
      <c r="O673" s="153"/>
      <c r="P673" s="153"/>
      <c r="Q673" s="153"/>
      <c r="R673" s="153"/>
      <c r="S673" s="153"/>
      <c r="T673" s="153"/>
      <c r="U673" s="153"/>
      <c r="V673" s="153"/>
      <c r="W673" s="153"/>
      <c r="X673" s="153"/>
      <c r="Y673" s="153"/>
      <c r="Z673" s="153"/>
      <c r="AA673" s="153"/>
      <c r="AB673" s="153"/>
      <c r="AC673" s="153"/>
      <c r="AD673" s="153"/>
      <c r="AE673" s="153"/>
      <c r="AF673" s="153"/>
      <c r="AG673" s="153"/>
      <c r="AH673" s="153"/>
      <c r="AI673" s="153"/>
      <c r="AJ673" s="153"/>
      <c r="AK673" s="153"/>
      <c r="AL673" s="153"/>
      <c r="AM673" s="153"/>
      <c r="AN673" s="153"/>
      <c r="AO673" s="153"/>
      <c r="AP673" s="153"/>
      <c r="AQ673" s="153"/>
      <c r="AR673" s="153"/>
      <c r="AS673" s="153"/>
      <c r="AT673" s="153"/>
      <c r="AU673" s="153"/>
      <c r="AV673" s="153"/>
      <c r="AW673" s="153"/>
      <c r="AX673" s="153"/>
      <c r="AY673" s="153"/>
      <c r="AZ673" s="153"/>
      <c r="BA673" s="153"/>
      <c r="BB673" s="153"/>
      <c r="BC673" s="153"/>
      <c r="BD673" s="153"/>
      <c r="BE673" s="153"/>
    </row>
    <row r="674" spans="1:57" ht="15.75" customHeight="1" x14ac:dyDescent="0.3">
      <c r="A674" s="155"/>
      <c r="B674" s="156"/>
      <c r="C674" s="156"/>
      <c r="D674" s="156"/>
      <c r="E674" s="156"/>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53"/>
      <c r="AJ674" s="153"/>
      <c r="AK674" s="153"/>
      <c r="AL674" s="153"/>
      <c r="AM674" s="153"/>
      <c r="AN674" s="153"/>
      <c r="AO674" s="153"/>
      <c r="AP674" s="153"/>
      <c r="AQ674" s="153"/>
      <c r="AR674" s="153"/>
      <c r="AS674" s="153"/>
      <c r="AT674" s="153"/>
      <c r="AU674" s="153"/>
      <c r="AV674" s="153"/>
      <c r="AW674" s="153"/>
      <c r="AX674" s="153"/>
      <c r="AY674" s="153"/>
      <c r="AZ674" s="153"/>
      <c r="BA674" s="153"/>
      <c r="BB674" s="153"/>
      <c r="BC674" s="153"/>
      <c r="BD674" s="153"/>
      <c r="BE674" s="153"/>
    </row>
    <row r="675" spans="1:57" ht="15.75" customHeight="1" x14ac:dyDescent="0.3">
      <c r="A675" s="155"/>
      <c r="B675" s="156"/>
      <c r="C675" s="156"/>
      <c r="D675" s="156"/>
      <c r="E675" s="156"/>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c r="AB675" s="153"/>
      <c r="AC675" s="153"/>
      <c r="AD675" s="153"/>
      <c r="AE675" s="153"/>
      <c r="AF675" s="153"/>
      <c r="AG675" s="153"/>
      <c r="AH675" s="153"/>
      <c r="AI675" s="153"/>
      <c r="AJ675" s="153"/>
      <c r="AK675" s="153"/>
      <c r="AL675" s="153"/>
      <c r="AM675" s="153"/>
      <c r="AN675" s="153"/>
      <c r="AO675" s="153"/>
      <c r="AP675" s="153"/>
      <c r="AQ675" s="153"/>
      <c r="AR675" s="153"/>
      <c r="AS675" s="153"/>
      <c r="AT675" s="153"/>
      <c r="AU675" s="153"/>
      <c r="AV675" s="153"/>
      <c r="AW675" s="153"/>
      <c r="AX675" s="153"/>
      <c r="AY675" s="153"/>
      <c r="AZ675" s="153"/>
      <c r="BA675" s="153"/>
      <c r="BB675" s="153"/>
      <c r="BC675" s="153"/>
      <c r="BD675" s="153"/>
      <c r="BE675" s="153"/>
    </row>
    <row r="676" spans="1:57" ht="15.75" customHeight="1" x14ac:dyDescent="0.3">
      <c r="A676" s="155"/>
      <c r="B676" s="156"/>
      <c r="C676" s="156"/>
      <c r="D676" s="156"/>
      <c r="E676" s="156"/>
      <c r="F676" s="153"/>
      <c r="G676" s="153"/>
      <c r="H676" s="153"/>
      <c r="I676" s="153"/>
      <c r="J676" s="153"/>
      <c r="K676" s="153"/>
      <c r="L676" s="153"/>
      <c r="M676" s="153"/>
      <c r="N676" s="153"/>
      <c r="O676" s="153"/>
      <c r="P676" s="153"/>
      <c r="Q676" s="153"/>
      <c r="R676" s="153"/>
      <c r="S676" s="153"/>
      <c r="T676" s="153"/>
      <c r="U676" s="153"/>
      <c r="V676" s="153"/>
      <c r="W676" s="153"/>
      <c r="X676" s="153"/>
      <c r="Y676" s="153"/>
      <c r="Z676" s="153"/>
      <c r="AA676" s="153"/>
      <c r="AB676" s="153"/>
      <c r="AC676" s="153"/>
      <c r="AD676" s="153"/>
      <c r="AE676" s="153"/>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row>
    <row r="677" spans="1:57" ht="15.75" customHeight="1" x14ac:dyDescent="0.3">
      <c r="A677" s="155"/>
      <c r="B677" s="156"/>
      <c r="C677" s="156"/>
      <c r="D677" s="156"/>
      <c r="E677" s="156"/>
      <c r="F677" s="153"/>
      <c r="G677" s="153"/>
      <c r="H677" s="153"/>
      <c r="I677" s="153"/>
      <c r="J677" s="153"/>
      <c r="K677" s="153"/>
      <c r="L677" s="153"/>
      <c r="M677" s="153"/>
      <c r="N677" s="153"/>
      <c r="O677" s="153"/>
      <c r="P677" s="153"/>
      <c r="Q677" s="153"/>
      <c r="R677" s="153"/>
      <c r="S677" s="153"/>
      <c r="T677" s="153"/>
      <c r="U677" s="153"/>
      <c r="V677" s="153"/>
      <c r="W677" s="153"/>
      <c r="X677" s="153"/>
      <c r="Y677" s="153"/>
      <c r="Z677" s="153"/>
      <c r="AA677" s="153"/>
      <c r="AB677" s="153"/>
      <c r="AC677" s="153"/>
      <c r="AD677" s="153"/>
      <c r="AE677" s="153"/>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row>
    <row r="678" spans="1:57" ht="15.75" customHeight="1" x14ac:dyDescent="0.3">
      <c r="A678" s="155"/>
      <c r="B678" s="156"/>
      <c r="C678" s="156"/>
      <c r="D678" s="156"/>
      <c r="E678" s="156"/>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3"/>
      <c r="AM678" s="153"/>
      <c r="AN678" s="153"/>
      <c r="AO678" s="153"/>
      <c r="AP678" s="153"/>
      <c r="AQ678" s="153"/>
      <c r="AR678" s="153"/>
      <c r="AS678" s="153"/>
      <c r="AT678" s="153"/>
      <c r="AU678" s="153"/>
      <c r="AV678" s="153"/>
      <c r="AW678" s="153"/>
      <c r="AX678" s="153"/>
      <c r="AY678" s="153"/>
      <c r="AZ678" s="153"/>
      <c r="BA678" s="153"/>
      <c r="BB678" s="153"/>
      <c r="BC678" s="153"/>
      <c r="BD678" s="153"/>
      <c r="BE678" s="153"/>
    </row>
    <row r="679" spans="1:57" ht="15.75" customHeight="1" x14ac:dyDescent="0.3">
      <c r="A679" s="155"/>
      <c r="B679" s="156"/>
      <c r="C679" s="156"/>
      <c r="D679" s="156"/>
      <c r="E679" s="156"/>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3"/>
      <c r="AL679" s="153"/>
      <c r="AM679" s="153"/>
      <c r="AN679" s="153"/>
      <c r="AO679" s="153"/>
      <c r="AP679" s="153"/>
      <c r="AQ679" s="153"/>
      <c r="AR679" s="153"/>
      <c r="AS679" s="153"/>
      <c r="AT679" s="153"/>
      <c r="AU679" s="153"/>
      <c r="AV679" s="153"/>
      <c r="AW679" s="153"/>
      <c r="AX679" s="153"/>
      <c r="AY679" s="153"/>
      <c r="AZ679" s="153"/>
      <c r="BA679" s="153"/>
      <c r="BB679" s="153"/>
      <c r="BC679" s="153"/>
      <c r="BD679" s="153"/>
      <c r="BE679" s="153"/>
    </row>
    <row r="680" spans="1:57" ht="15.75" customHeight="1" x14ac:dyDescent="0.3">
      <c r="A680" s="155"/>
      <c r="B680" s="156"/>
      <c r="C680" s="156"/>
      <c r="D680" s="156"/>
      <c r="E680" s="156"/>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3"/>
      <c r="AY680" s="153"/>
      <c r="AZ680" s="153"/>
      <c r="BA680" s="153"/>
      <c r="BB680" s="153"/>
      <c r="BC680" s="153"/>
      <c r="BD680" s="153"/>
      <c r="BE680" s="153"/>
    </row>
    <row r="681" spans="1:57" ht="15.75" customHeight="1" x14ac:dyDescent="0.3">
      <c r="A681" s="155"/>
      <c r="B681" s="156"/>
      <c r="C681" s="156"/>
      <c r="D681" s="156"/>
      <c r="E681" s="156"/>
      <c r="F681" s="153"/>
      <c r="G681" s="153"/>
      <c r="H681" s="153"/>
      <c r="I681" s="153"/>
      <c r="J681" s="153"/>
      <c r="K681" s="153"/>
      <c r="L681" s="153"/>
      <c r="M681" s="153"/>
      <c r="N681" s="153"/>
      <c r="O681" s="153"/>
      <c r="P681" s="153"/>
      <c r="Q681" s="153"/>
      <c r="R681" s="153"/>
      <c r="S681" s="153"/>
      <c r="T681" s="153"/>
      <c r="U681" s="153"/>
      <c r="V681" s="153"/>
      <c r="W681" s="153"/>
      <c r="X681" s="153"/>
      <c r="Y681" s="153"/>
      <c r="Z681" s="153"/>
      <c r="AA681" s="153"/>
      <c r="AB681" s="153"/>
      <c r="AC681" s="153"/>
      <c r="AD681" s="153"/>
      <c r="AE681" s="153"/>
      <c r="AF681" s="153"/>
      <c r="AG681" s="153"/>
      <c r="AH681" s="153"/>
      <c r="AI681" s="153"/>
      <c r="AJ681" s="153"/>
      <c r="AK681" s="153"/>
      <c r="AL681" s="153"/>
      <c r="AM681" s="153"/>
      <c r="AN681" s="153"/>
      <c r="AO681" s="153"/>
      <c r="AP681" s="153"/>
      <c r="AQ681" s="153"/>
      <c r="AR681" s="153"/>
      <c r="AS681" s="153"/>
      <c r="AT681" s="153"/>
      <c r="AU681" s="153"/>
      <c r="AV681" s="153"/>
      <c r="AW681" s="153"/>
      <c r="AX681" s="153"/>
      <c r="AY681" s="153"/>
      <c r="AZ681" s="153"/>
      <c r="BA681" s="153"/>
      <c r="BB681" s="153"/>
      <c r="BC681" s="153"/>
      <c r="BD681" s="153"/>
      <c r="BE681" s="153"/>
    </row>
    <row r="682" spans="1:57" ht="15.75" customHeight="1" x14ac:dyDescent="0.3">
      <c r="A682" s="155"/>
      <c r="B682" s="156"/>
      <c r="C682" s="156"/>
      <c r="D682" s="156"/>
      <c r="E682" s="156"/>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c r="AB682" s="153"/>
      <c r="AC682" s="153"/>
      <c r="AD682" s="153"/>
      <c r="AE682" s="153"/>
      <c r="AF682" s="153"/>
      <c r="AG682" s="153"/>
      <c r="AH682" s="153"/>
      <c r="AI682" s="153"/>
      <c r="AJ682" s="153"/>
      <c r="AK682" s="153"/>
      <c r="AL682" s="153"/>
      <c r="AM682" s="153"/>
      <c r="AN682" s="153"/>
      <c r="AO682" s="153"/>
      <c r="AP682" s="153"/>
      <c r="AQ682" s="153"/>
      <c r="AR682" s="153"/>
      <c r="AS682" s="153"/>
      <c r="AT682" s="153"/>
      <c r="AU682" s="153"/>
      <c r="AV682" s="153"/>
      <c r="AW682" s="153"/>
      <c r="AX682" s="153"/>
      <c r="AY682" s="153"/>
      <c r="AZ682" s="153"/>
      <c r="BA682" s="153"/>
      <c r="BB682" s="153"/>
      <c r="BC682" s="153"/>
      <c r="BD682" s="153"/>
      <c r="BE682" s="153"/>
    </row>
    <row r="683" spans="1:57" ht="15.75" customHeight="1" x14ac:dyDescent="0.3">
      <c r="A683" s="155"/>
      <c r="B683" s="156"/>
      <c r="C683" s="156"/>
      <c r="D683" s="156"/>
      <c r="E683" s="156"/>
      <c r="F683" s="153"/>
      <c r="G683" s="153"/>
      <c r="H683" s="153"/>
      <c r="I683" s="153"/>
      <c r="J683" s="153"/>
      <c r="K683" s="153"/>
      <c r="L683" s="153"/>
      <c r="M683" s="153"/>
      <c r="N683" s="153"/>
      <c r="O683" s="153"/>
      <c r="P683" s="153"/>
      <c r="Q683" s="153"/>
      <c r="R683" s="153"/>
      <c r="S683" s="153"/>
      <c r="T683" s="153"/>
      <c r="U683" s="153"/>
      <c r="V683" s="153"/>
      <c r="W683" s="153"/>
      <c r="X683" s="153"/>
      <c r="Y683" s="153"/>
      <c r="Z683" s="153"/>
      <c r="AA683" s="153"/>
      <c r="AB683" s="153"/>
      <c r="AC683" s="153"/>
      <c r="AD683" s="153"/>
      <c r="AE683" s="153"/>
      <c r="AF683" s="153"/>
      <c r="AG683" s="153"/>
      <c r="AH683" s="153"/>
      <c r="AI683" s="153"/>
      <c r="AJ683" s="153"/>
      <c r="AK683" s="153"/>
      <c r="AL683" s="153"/>
      <c r="AM683" s="153"/>
      <c r="AN683" s="153"/>
      <c r="AO683" s="153"/>
      <c r="AP683" s="153"/>
      <c r="AQ683" s="153"/>
      <c r="AR683" s="153"/>
      <c r="AS683" s="153"/>
      <c r="AT683" s="153"/>
      <c r="AU683" s="153"/>
      <c r="AV683" s="153"/>
      <c r="AW683" s="153"/>
      <c r="AX683" s="153"/>
      <c r="AY683" s="153"/>
      <c r="AZ683" s="153"/>
      <c r="BA683" s="153"/>
      <c r="BB683" s="153"/>
      <c r="BC683" s="153"/>
      <c r="BD683" s="153"/>
      <c r="BE683" s="153"/>
    </row>
    <row r="684" spans="1:57" ht="15.75" customHeight="1" x14ac:dyDescent="0.3">
      <c r="A684" s="155"/>
      <c r="B684" s="156"/>
      <c r="C684" s="156"/>
      <c r="D684" s="156"/>
      <c r="E684" s="156"/>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c r="AB684" s="153"/>
      <c r="AC684" s="153"/>
      <c r="AD684" s="153"/>
      <c r="AE684" s="153"/>
      <c r="AF684" s="153"/>
      <c r="AG684" s="153"/>
      <c r="AH684" s="153"/>
      <c r="AI684" s="153"/>
      <c r="AJ684" s="153"/>
      <c r="AK684" s="153"/>
      <c r="AL684" s="153"/>
      <c r="AM684" s="153"/>
      <c r="AN684" s="153"/>
      <c r="AO684" s="153"/>
      <c r="AP684" s="153"/>
      <c r="AQ684" s="153"/>
      <c r="AR684" s="153"/>
      <c r="AS684" s="153"/>
      <c r="AT684" s="153"/>
      <c r="AU684" s="153"/>
      <c r="AV684" s="153"/>
      <c r="AW684" s="153"/>
      <c r="AX684" s="153"/>
      <c r="AY684" s="153"/>
      <c r="AZ684" s="153"/>
      <c r="BA684" s="153"/>
      <c r="BB684" s="153"/>
      <c r="BC684" s="153"/>
      <c r="BD684" s="153"/>
      <c r="BE684" s="153"/>
    </row>
    <row r="685" spans="1:57" ht="15.75" customHeight="1" x14ac:dyDescent="0.3">
      <c r="A685" s="155"/>
      <c r="B685" s="156"/>
      <c r="C685" s="156"/>
      <c r="D685" s="156"/>
      <c r="E685" s="156"/>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c r="AF685" s="153"/>
      <c r="AG685" s="153"/>
      <c r="AH685" s="153"/>
      <c r="AI685" s="153"/>
      <c r="AJ685" s="153"/>
      <c r="AK685" s="153"/>
      <c r="AL685" s="153"/>
      <c r="AM685" s="153"/>
      <c r="AN685" s="153"/>
      <c r="AO685" s="153"/>
      <c r="AP685" s="153"/>
      <c r="AQ685" s="153"/>
      <c r="AR685" s="153"/>
      <c r="AS685" s="153"/>
      <c r="AT685" s="153"/>
      <c r="AU685" s="153"/>
      <c r="AV685" s="153"/>
      <c r="AW685" s="153"/>
      <c r="AX685" s="153"/>
      <c r="AY685" s="153"/>
      <c r="AZ685" s="153"/>
      <c r="BA685" s="153"/>
      <c r="BB685" s="153"/>
      <c r="BC685" s="153"/>
      <c r="BD685" s="153"/>
      <c r="BE685" s="153"/>
    </row>
    <row r="686" spans="1:57" ht="15.75" customHeight="1" x14ac:dyDescent="0.3">
      <c r="A686" s="155"/>
      <c r="B686" s="156"/>
      <c r="C686" s="156"/>
      <c r="D686" s="156"/>
      <c r="E686" s="156"/>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c r="AG686" s="153"/>
      <c r="AH686" s="153"/>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row>
    <row r="687" spans="1:57" ht="15.75" customHeight="1" x14ac:dyDescent="0.3">
      <c r="A687" s="155"/>
      <c r="B687" s="156"/>
      <c r="C687" s="156"/>
      <c r="D687" s="156"/>
      <c r="E687" s="156"/>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c r="AB687" s="153"/>
      <c r="AC687" s="153"/>
      <c r="AD687" s="153"/>
      <c r="AE687" s="153"/>
      <c r="AF687" s="153"/>
      <c r="AG687" s="153"/>
      <c r="AH687" s="153"/>
      <c r="AI687" s="153"/>
      <c r="AJ687" s="153"/>
      <c r="AK687" s="153"/>
      <c r="AL687" s="153"/>
      <c r="AM687" s="153"/>
      <c r="AN687" s="153"/>
      <c r="AO687" s="153"/>
      <c r="AP687" s="153"/>
      <c r="AQ687" s="153"/>
      <c r="AR687" s="153"/>
      <c r="AS687" s="153"/>
      <c r="AT687" s="153"/>
      <c r="AU687" s="153"/>
      <c r="AV687" s="153"/>
      <c r="AW687" s="153"/>
      <c r="AX687" s="153"/>
      <c r="AY687" s="153"/>
      <c r="AZ687" s="153"/>
      <c r="BA687" s="153"/>
      <c r="BB687" s="153"/>
      <c r="BC687" s="153"/>
      <c r="BD687" s="153"/>
      <c r="BE687" s="153"/>
    </row>
    <row r="688" spans="1:57" ht="15.75" customHeight="1" x14ac:dyDescent="0.3">
      <c r="A688" s="155"/>
      <c r="B688" s="156"/>
      <c r="C688" s="156"/>
      <c r="D688" s="156"/>
      <c r="E688" s="156"/>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c r="AB688" s="153"/>
      <c r="AC688" s="153"/>
      <c r="AD688" s="153"/>
      <c r="AE688" s="153"/>
      <c r="AF688" s="153"/>
      <c r="AG688" s="153"/>
      <c r="AH688" s="153"/>
      <c r="AI688" s="153"/>
      <c r="AJ688" s="153"/>
      <c r="AK688" s="153"/>
      <c r="AL688" s="153"/>
      <c r="AM688" s="153"/>
      <c r="AN688" s="153"/>
      <c r="AO688" s="153"/>
      <c r="AP688" s="153"/>
      <c r="AQ688" s="153"/>
      <c r="AR688" s="153"/>
      <c r="AS688" s="153"/>
      <c r="AT688" s="153"/>
      <c r="AU688" s="153"/>
      <c r="AV688" s="153"/>
      <c r="AW688" s="153"/>
      <c r="AX688" s="153"/>
      <c r="AY688" s="153"/>
      <c r="AZ688" s="153"/>
      <c r="BA688" s="153"/>
      <c r="BB688" s="153"/>
      <c r="BC688" s="153"/>
      <c r="BD688" s="153"/>
      <c r="BE688" s="153"/>
    </row>
    <row r="689" spans="1:57" ht="15.75" customHeight="1" x14ac:dyDescent="0.3">
      <c r="A689" s="155"/>
      <c r="B689" s="156"/>
      <c r="C689" s="156"/>
      <c r="D689" s="156"/>
      <c r="E689" s="156"/>
      <c r="F689" s="153"/>
      <c r="G689" s="153"/>
      <c r="H689" s="153"/>
      <c r="I689" s="153"/>
      <c r="J689" s="153"/>
      <c r="K689" s="153"/>
      <c r="L689" s="153"/>
      <c r="M689" s="153"/>
      <c r="N689" s="153"/>
      <c r="O689" s="153"/>
      <c r="P689" s="153"/>
      <c r="Q689" s="153"/>
      <c r="R689" s="153"/>
      <c r="S689" s="153"/>
      <c r="T689" s="153"/>
      <c r="U689" s="153"/>
      <c r="V689" s="153"/>
      <c r="W689" s="153"/>
      <c r="X689" s="153"/>
      <c r="Y689" s="153"/>
      <c r="Z689" s="153"/>
      <c r="AA689" s="153"/>
      <c r="AB689" s="153"/>
      <c r="AC689" s="153"/>
      <c r="AD689" s="153"/>
      <c r="AE689" s="153"/>
      <c r="AF689" s="153"/>
      <c r="AG689" s="153"/>
      <c r="AH689" s="153"/>
      <c r="AI689" s="153"/>
      <c r="AJ689" s="153"/>
      <c r="AK689" s="153"/>
      <c r="AL689" s="153"/>
      <c r="AM689" s="153"/>
      <c r="AN689" s="153"/>
      <c r="AO689" s="153"/>
      <c r="AP689" s="153"/>
      <c r="AQ689" s="153"/>
      <c r="AR689" s="153"/>
      <c r="AS689" s="153"/>
      <c r="AT689" s="153"/>
      <c r="AU689" s="153"/>
      <c r="AV689" s="153"/>
      <c r="AW689" s="153"/>
      <c r="AX689" s="153"/>
      <c r="AY689" s="153"/>
      <c r="AZ689" s="153"/>
      <c r="BA689" s="153"/>
      <c r="BB689" s="153"/>
      <c r="BC689" s="153"/>
      <c r="BD689" s="153"/>
      <c r="BE689" s="153"/>
    </row>
    <row r="690" spans="1:57" ht="15.75" customHeight="1" x14ac:dyDescent="0.3">
      <c r="A690" s="155"/>
      <c r="B690" s="156"/>
      <c r="C690" s="156"/>
      <c r="D690" s="156"/>
      <c r="E690" s="156"/>
      <c r="F690" s="153"/>
      <c r="G690" s="153"/>
      <c r="H690" s="153"/>
      <c r="I690" s="153"/>
      <c r="J690" s="153"/>
      <c r="K690" s="153"/>
      <c r="L690" s="153"/>
      <c r="M690" s="153"/>
      <c r="N690" s="153"/>
      <c r="O690" s="153"/>
      <c r="P690" s="153"/>
      <c r="Q690" s="153"/>
      <c r="R690" s="153"/>
      <c r="S690" s="153"/>
      <c r="T690" s="153"/>
      <c r="U690" s="153"/>
      <c r="V690" s="153"/>
      <c r="W690" s="153"/>
      <c r="X690" s="153"/>
      <c r="Y690" s="153"/>
      <c r="Z690" s="153"/>
      <c r="AA690" s="153"/>
      <c r="AB690" s="153"/>
      <c r="AC690" s="153"/>
      <c r="AD690" s="153"/>
      <c r="AE690" s="153"/>
      <c r="AF690" s="153"/>
      <c r="AG690" s="153"/>
      <c r="AH690" s="153"/>
      <c r="AI690" s="153"/>
      <c r="AJ690" s="153"/>
      <c r="AK690" s="153"/>
      <c r="AL690" s="153"/>
      <c r="AM690" s="153"/>
      <c r="AN690" s="153"/>
      <c r="AO690" s="153"/>
      <c r="AP690" s="153"/>
      <c r="AQ690" s="153"/>
      <c r="AR690" s="153"/>
      <c r="AS690" s="153"/>
      <c r="AT690" s="153"/>
      <c r="AU690" s="153"/>
      <c r="AV690" s="153"/>
      <c r="AW690" s="153"/>
      <c r="AX690" s="153"/>
      <c r="AY690" s="153"/>
      <c r="AZ690" s="153"/>
      <c r="BA690" s="153"/>
      <c r="BB690" s="153"/>
      <c r="BC690" s="153"/>
      <c r="BD690" s="153"/>
      <c r="BE690" s="153"/>
    </row>
    <row r="691" spans="1:57" ht="15.75" customHeight="1" x14ac:dyDescent="0.3">
      <c r="A691" s="155"/>
      <c r="B691" s="156"/>
      <c r="C691" s="156"/>
      <c r="D691" s="156"/>
      <c r="E691" s="156"/>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c r="AB691" s="153"/>
      <c r="AC691" s="153"/>
      <c r="AD691" s="153"/>
      <c r="AE691" s="153"/>
      <c r="AF691" s="153"/>
      <c r="AG691" s="153"/>
      <c r="AH691" s="153"/>
      <c r="AI691" s="153"/>
      <c r="AJ691" s="153"/>
      <c r="AK691" s="153"/>
      <c r="AL691" s="153"/>
      <c r="AM691" s="153"/>
      <c r="AN691" s="153"/>
      <c r="AO691" s="153"/>
      <c r="AP691" s="153"/>
      <c r="AQ691" s="153"/>
      <c r="AR691" s="153"/>
      <c r="AS691" s="153"/>
      <c r="AT691" s="153"/>
      <c r="AU691" s="153"/>
      <c r="AV691" s="153"/>
      <c r="AW691" s="153"/>
      <c r="AX691" s="153"/>
      <c r="AY691" s="153"/>
      <c r="AZ691" s="153"/>
      <c r="BA691" s="153"/>
      <c r="BB691" s="153"/>
      <c r="BC691" s="153"/>
      <c r="BD691" s="153"/>
      <c r="BE691" s="153"/>
    </row>
    <row r="692" spans="1:57" ht="15.75" customHeight="1" x14ac:dyDescent="0.3">
      <c r="A692" s="155"/>
      <c r="B692" s="156"/>
      <c r="C692" s="156"/>
      <c r="D692" s="156"/>
      <c r="E692" s="156"/>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c r="AC692" s="153"/>
      <c r="AD692" s="153"/>
      <c r="AE692" s="153"/>
      <c r="AF692" s="153"/>
      <c r="AG692" s="153"/>
      <c r="AH692" s="153"/>
      <c r="AI692" s="153"/>
      <c r="AJ692" s="153"/>
      <c r="AK692" s="153"/>
      <c r="AL692" s="153"/>
      <c r="AM692" s="153"/>
      <c r="AN692" s="153"/>
      <c r="AO692" s="153"/>
      <c r="AP692" s="153"/>
      <c r="AQ692" s="153"/>
      <c r="AR692" s="153"/>
      <c r="AS692" s="153"/>
      <c r="AT692" s="153"/>
      <c r="AU692" s="153"/>
      <c r="AV692" s="153"/>
      <c r="AW692" s="153"/>
      <c r="AX692" s="153"/>
      <c r="AY692" s="153"/>
      <c r="AZ692" s="153"/>
      <c r="BA692" s="153"/>
      <c r="BB692" s="153"/>
      <c r="BC692" s="153"/>
      <c r="BD692" s="153"/>
      <c r="BE692" s="153"/>
    </row>
    <row r="693" spans="1:57" ht="15.75" customHeight="1" x14ac:dyDescent="0.3">
      <c r="A693" s="155"/>
      <c r="B693" s="156"/>
      <c r="C693" s="156"/>
      <c r="D693" s="156"/>
      <c r="E693" s="156"/>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c r="AC693" s="153"/>
      <c r="AD693" s="153"/>
      <c r="AE693" s="153"/>
      <c r="AF693" s="153"/>
      <c r="AG693" s="153"/>
      <c r="AH693" s="153"/>
      <c r="AI693" s="153"/>
      <c r="AJ693" s="153"/>
      <c r="AK693" s="153"/>
      <c r="AL693" s="153"/>
      <c r="AM693" s="153"/>
      <c r="AN693" s="153"/>
      <c r="AO693" s="153"/>
      <c r="AP693" s="153"/>
      <c r="AQ693" s="153"/>
      <c r="AR693" s="153"/>
      <c r="AS693" s="153"/>
      <c r="AT693" s="153"/>
      <c r="AU693" s="153"/>
      <c r="AV693" s="153"/>
      <c r="AW693" s="153"/>
      <c r="AX693" s="153"/>
      <c r="AY693" s="153"/>
      <c r="AZ693" s="153"/>
      <c r="BA693" s="153"/>
      <c r="BB693" s="153"/>
      <c r="BC693" s="153"/>
      <c r="BD693" s="153"/>
      <c r="BE693" s="153"/>
    </row>
    <row r="694" spans="1:57" ht="15.75" customHeight="1" x14ac:dyDescent="0.3">
      <c r="A694" s="155"/>
      <c r="B694" s="156"/>
      <c r="C694" s="156"/>
      <c r="D694" s="156"/>
      <c r="E694" s="156"/>
      <c r="F694" s="153"/>
      <c r="G694" s="153"/>
      <c r="H694" s="153"/>
      <c r="I694" s="153"/>
      <c r="J694" s="153"/>
      <c r="K694" s="153"/>
      <c r="L694" s="153"/>
      <c r="M694" s="153"/>
      <c r="N694" s="153"/>
      <c r="O694" s="153"/>
      <c r="P694" s="153"/>
      <c r="Q694" s="153"/>
      <c r="R694" s="153"/>
      <c r="S694" s="153"/>
      <c r="T694" s="153"/>
      <c r="U694" s="153"/>
      <c r="V694" s="153"/>
      <c r="W694" s="153"/>
      <c r="X694" s="153"/>
      <c r="Y694" s="153"/>
      <c r="Z694" s="153"/>
      <c r="AA694" s="153"/>
      <c r="AB694" s="153"/>
      <c r="AC694" s="153"/>
      <c r="AD694" s="153"/>
      <c r="AE694" s="153"/>
      <c r="AF694" s="153"/>
      <c r="AG694" s="153"/>
      <c r="AH694" s="153"/>
      <c r="AI694" s="153"/>
      <c r="AJ694" s="153"/>
      <c r="AK694" s="153"/>
      <c r="AL694" s="153"/>
      <c r="AM694" s="153"/>
      <c r="AN694" s="153"/>
      <c r="AO694" s="153"/>
      <c r="AP694" s="153"/>
      <c r="AQ694" s="153"/>
      <c r="AR694" s="153"/>
      <c r="AS694" s="153"/>
      <c r="AT694" s="153"/>
      <c r="AU694" s="153"/>
      <c r="AV694" s="153"/>
      <c r="AW694" s="153"/>
      <c r="AX694" s="153"/>
      <c r="AY694" s="153"/>
      <c r="AZ694" s="153"/>
      <c r="BA694" s="153"/>
      <c r="BB694" s="153"/>
      <c r="BC694" s="153"/>
      <c r="BD694" s="153"/>
      <c r="BE694" s="153"/>
    </row>
    <row r="695" spans="1:57" ht="15.75" customHeight="1" x14ac:dyDescent="0.3">
      <c r="A695" s="155"/>
      <c r="B695" s="156"/>
      <c r="C695" s="156"/>
      <c r="D695" s="156"/>
      <c r="E695" s="156"/>
      <c r="F695" s="153"/>
      <c r="G695" s="153"/>
      <c r="H695" s="153"/>
      <c r="I695" s="153"/>
      <c r="J695" s="153"/>
      <c r="K695" s="153"/>
      <c r="L695" s="153"/>
      <c r="M695" s="153"/>
      <c r="N695" s="153"/>
      <c r="O695" s="153"/>
      <c r="P695" s="153"/>
      <c r="Q695" s="153"/>
      <c r="R695" s="153"/>
      <c r="S695" s="153"/>
      <c r="T695" s="153"/>
      <c r="U695" s="153"/>
      <c r="V695" s="153"/>
      <c r="W695" s="153"/>
      <c r="X695" s="153"/>
      <c r="Y695" s="153"/>
      <c r="Z695" s="153"/>
      <c r="AA695" s="153"/>
      <c r="AB695" s="153"/>
      <c r="AC695" s="153"/>
      <c r="AD695" s="153"/>
      <c r="AE695" s="153"/>
      <c r="AF695" s="153"/>
      <c r="AG695" s="153"/>
      <c r="AH695" s="153"/>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row>
    <row r="696" spans="1:57" ht="15.75" customHeight="1" x14ac:dyDescent="0.3">
      <c r="A696" s="155"/>
      <c r="B696" s="156"/>
      <c r="C696" s="156"/>
      <c r="D696" s="156"/>
      <c r="E696" s="156"/>
      <c r="F696" s="153"/>
      <c r="G696" s="153"/>
      <c r="H696" s="153"/>
      <c r="I696" s="153"/>
      <c r="J696" s="153"/>
      <c r="K696" s="153"/>
      <c r="L696" s="153"/>
      <c r="M696" s="153"/>
      <c r="N696" s="153"/>
      <c r="O696" s="153"/>
      <c r="P696" s="153"/>
      <c r="Q696" s="153"/>
      <c r="R696" s="153"/>
      <c r="S696" s="153"/>
      <c r="T696" s="153"/>
      <c r="U696" s="153"/>
      <c r="V696" s="153"/>
      <c r="W696" s="153"/>
      <c r="X696" s="153"/>
      <c r="Y696" s="153"/>
      <c r="Z696" s="153"/>
      <c r="AA696" s="153"/>
      <c r="AB696" s="153"/>
      <c r="AC696" s="153"/>
      <c r="AD696" s="153"/>
      <c r="AE696" s="153"/>
      <c r="AF696" s="153"/>
      <c r="AG696" s="153"/>
      <c r="AH696" s="153"/>
      <c r="AI696" s="153"/>
      <c r="AJ696" s="153"/>
      <c r="AK696" s="153"/>
      <c r="AL696" s="153"/>
      <c r="AM696" s="153"/>
      <c r="AN696" s="153"/>
      <c r="AO696" s="153"/>
      <c r="AP696" s="153"/>
      <c r="AQ696" s="153"/>
      <c r="AR696" s="153"/>
      <c r="AS696" s="153"/>
      <c r="AT696" s="153"/>
      <c r="AU696" s="153"/>
      <c r="AV696" s="153"/>
      <c r="AW696" s="153"/>
      <c r="AX696" s="153"/>
      <c r="AY696" s="153"/>
      <c r="AZ696" s="153"/>
      <c r="BA696" s="153"/>
      <c r="BB696" s="153"/>
      <c r="BC696" s="153"/>
      <c r="BD696" s="153"/>
      <c r="BE696" s="153"/>
    </row>
    <row r="697" spans="1:57" ht="15.75" customHeight="1" x14ac:dyDescent="0.3">
      <c r="A697" s="155"/>
      <c r="B697" s="156"/>
      <c r="C697" s="156"/>
      <c r="D697" s="156"/>
      <c r="E697" s="156"/>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3"/>
      <c r="AY697" s="153"/>
      <c r="AZ697" s="153"/>
      <c r="BA697" s="153"/>
      <c r="BB697" s="153"/>
      <c r="BC697" s="153"/>
      <c r="BD697" s="153"/>
      <c r="BE697" s="153"/>
    </row>
    <row r="698" spans="1:57" ht="15.75" customHeight="1" x14ac:dyDescent="0.3">
      <c r="A698" s="155"/>
      <c r="B698" s="156"/>
      <c r="C698" s="156"/>
      <c r="D698" s="156"/>
      <c r="E698" s="156"/>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3"/>
      <c r="AY698" s="153"/>
      <c r="AZ698" s="153"/>
      <c r="BA698" s="153"/>
      <c r="BB698" s="153"/>
      <c r="BC698" s="153"/>
      <c r="BD698" s="153"/>
      <c r="BE698" s="153"/>
    </row>
    <row r="699" spans="1:57" ht="15.75" customHeight="1" x14ac:dyDescent="0.3">
      <c r="A699" s="155"/>
      <c r="B699" s="156"/>
      <c r="C699" s="156"/>
      <c r="D699" s="156"/>
      <c r="E699" s="156"/>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3"/>
      <c r="AL699" s="153"/>
      <c r="AM699" s="153"/>
      <c r="AN699" s="153"/>
      <c r="AO699" s="153"/>
      <c r="AP699" s="153"/>
      <c r="AQ699" s="153"/>
      <c r="AR699" s="153"/>
      <c r="AS699" s="153"/>
      <c r="AT699" s="153"/>
      <c r="AU699" s="153"/>
      <c r="AV699" s="153"/>
      <c r="AW699" s="153"/>
      <c r="AX699" s="153"/>
      <c r="AY699" s="153"/>
      <c r="AZ699" s="153"/>
      <c r="BA699" s="153"/>
      <c r="BB699" s="153"/>
      <c r="BC699" s="153"/>
      <c r="BD699" s="153"/>
      <c r="BE699" s="153"/>
    </row>
    <row r="700" spans="1:57" ht="15.75" customHeight="1" x14ac:dyDescent="0.3">
      <c r="A700" s="155"/>
      <c r="B700" s="156"/>
      <c r="C700" s="156"/>
      <c r="D700" s="156"/>
      <c r="E700" s="156"/>
      <c r="F700" s="153"/>
      <c r="G700" s="153"/>
      <c r="H700" s="153"/>
      <c r="I700" s="153"/>
      <c r="J700" s="153"/>
      <c r="K700" s="153"/>
      <c r="L700" s="153"/>
      <c r="M700" s="153"/>
      <c r="N700" s="153"/>
      <c r="O700" s="153"/>
      <c r="P700" s="153"/>
      <c r="Q700" s="153"/>
      <c r="R700" s="153"/>
      <c r="S700" s="153"/>
      <c r="T700" s="153"/>
      <c r="U700" s="153"/>
      <c r="V700" s="153"/>
      <c r="W700" s="153"/>
      <c r="X700" s="153"/>
      <c r="Y700" s="153"/>
      <c r="Z700" s="153"/>
      <c r="AA700" s="153"/>
      <c r="AB700" s="153"/>
      <c r="AC700" s="153"/>
      <c r="AD700" s="153"/>
      <c r="AE700" s="153"/>
      <c r="AF700" s="153"/>
      <c r="AG700" s="153"/>
      <c r="AH700" s="153"/>
      <c r="AI700" s="153"/>
      <c r="AJ700" s="153"/>
      <c r="AK700" s="153"/>
      <c r="AL700" s="153"/>
      <c r="AM700" s="153"/>
      <c r="AN700" s="153"/>
      <c r="AO700" s="153"/>
      <c r="AP700" s="153"/>
      <c r="AQ700" s="153"/>
      <c r="AR700" s="153"/>
      <c r="AS700" s="153"/>
      <c r="AT700" s="153"/>
      <c r="AU700" s="153"/>
      <c r="AV700" s="153"/>
      <c r="AW700" s="153"/>
      <c r="AX700" s="153"/>
      <c r="AY700" s="153"/>
      <c r="AZ700" s="153"/>
      <c r="BA700" s="153"/>
      <c r="BB700" s="153"/>
      <c r="BC700" s="153"/>
      <c r="BD700" s="153"/>
      <c r="BE700" s="153"/>
    </row>
    <row r="701" spans="1:57" ht="15.75" customHeight="1" x14ac:dyDescent="0.3">
      <c r="A701" s="155"/>
      <c r="B701" s="156"/>
      <c r="C701" s="156"/>
      <c r="D701" s="156"/>
      <c r="E701" s="156"/>
      <c r="F701" s="153"/>
      <c r="G701" s="153"/>
      <c r="H701" s="153"/>
      <c r="I701" s="153"/>
      <c r="J701" s="153"/>
      <c r="K701" s="153"/>
      <c r="L701" s="153"/>
      <c r="M701" s="153"/>
      <c r="N701" s="153"/>
      <c r="O701" s="153"/>
      <c r="P701" s="153"/>
      <c r="Q701" s="153"/>
      <c r="R701" s="153"/>
      <c r="S701" s="153"/>
      <c r="T701" s="153"/>
      <c r="U701" s="153"/>
      <c r="V701" s="153"/>
      <c r="W701" s="153"/>
      <c r="X701" s="153"/>
      <c r="Y701" s="153"/>
      <c r="Z701" s="153"/>
      <c r="AA701" s="153"/>
      <c r="AB701" s="153"/>
      <c r="AC701" s="153"/>
      <c r="AD701" s="153"/>
      <c r="AE701" s="153"/>
      <c r="AF701" s="153"/>
      <c r="AG701" s="153"/>
      <c r="AH701" s="153"/>
      <c r="AI701" s="153"/>
      <c r="AJ701" s="153"/>
      <c r="AK701" s="153"/>
      <c r="AL701" s="153"/>
      <c r="AM701" s="153"/>
      <c r="AN701" s="153"/>
      <c r="AO701" s="153"/>
      <c r="AP701" s="153"/>
      <c r="AQ701" s="153"/>
      <c r="AR701" s="153"/>
      <c r="AS701" s="153"/>
      <c r="AT701" s="153"/>
      <c r="AU701" s="153"/>
      <c r="AV701" s="153"/>
      <c r="AW701" s="153"/>
      <c r="AX701" s="153"/>
      <c r="AY701" s="153"/>
      <c r="AZ701" s="153"/>
      <c r="BA701" s="153"/>
      <c r="BB701" s="153"/>
      <c r="BC701" s="153"/>
      <c r="BD701" s="153"/>
      <c r="BE701" s="153"/>
    </row>
    <row r="702" spans="1:57" ht="15.75" customHeight="1" x14ac:dyDescent="0.3">
      <c r="A702" s="155"/>
      <c r="B702" s="156"/>
      <c r="C702" s="156"/>
      <c r="D702" s="156"/>
      <c r="E702" s="156"/>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c r="AB702" s="153"/>
      <c r="AC702" s="153"/>
      <c r="AD702" s="153"/>
      <c r="AE702" s="153"/>
      <c r="AF702" s="153"/>
      <c r="AG702" s="153"/>
      <c r="AH702" s="153"/>
      <c r="AI702" s="153"/>
      <c r="AJ702" s="153"/>
      <c r="AK702" s="153"/>
      <c r="AL702" s="153"/>
      <c r="AM702" s="153"/>
      <c r="AN702" s="153"/>
      <c r="AO702" s="153"/>
      <c r="AP702" s="153"/>
      <c r="AQ702" s="153"/>
      <c r="AR702" s="153"/>
      <c r="AS702" s="153"/>
      <c r="AT702" s="153"/>
      <c r="AU702" s="153"/>
      <c r="AV702" s="153"/>
      <c r="AW702" s="153"/>
      <c r="AX702" s="153"/>
      <c r="AY702" s="153"/>
      <c r="AZ702" s="153"/>
      <c r="BA702" s="153"/>
      <c r="BB702" s="153"/>
      <c r="BC702" s="153"/>
      <c r="BD702" s="153"/>
      <c r="BE702" s="153"/>
    </row>
    <row r="703" spans="1:57" ht="15.75" customHeight="1" x14ac:dyDescent="0.3">
      <c r="A703" s="155"/>
      <c r="B703" s="156"/>
      <c r="C703" s="156"/>
      <c r="D703" s="156"/>
      <c r="E703" s="156"/>
      <c r="F703" s="153"/>
      <c r="G703" s="153"/>
      <c r="H703" s="153"/>
      <c r="I703" s="153"/>
      <c r="J703" s="153"/>
      <c r="K703" s="153"/>
      <c r="L703" s="153"/>
      <c r="M703" s="153"/>
      <c r="N703" s="153"/>
      <c r="O703" s="153"/>
      <c r="P703" s="153"/>
      <c r="Q703" s="153"/>
      <c r="R703" s="153"/>
      <c r="S703" s="153"/>
      <c r="T703" s="153"/>
      <c r="U703" s="153"/>
      <c r="V703" s="153"/>
      <c r="W703" s="153"/>
      <c r="X703" s="153"/>
      <c r="Y703" s="153"/>
      <c r="Z703" s="153"/>
      <c r="AA703" s="153"/>
      <c r="AB703" s="153"/>
      <c r="AC703" s="153"/>
      <c r="AD703" s="153"/>
      <c r="AE703" s="153"/>
      <c r="AF703" s="153"/>
      <c r="AG703" s="153"/>
      <c r="AH703" s="153"/>
      <c r="AI703" s="153"/>
      <c r="AJ703" s="153"/>
      <c r="AK703" s="153"/>
      <c r="AL703" s="153"/>
      <c r="AM703" s="153"/>
      <c r="AN703" s="153"/>
      <c r="AO703" s="153"/>
      <c r="AP703" s="153"/>
      <c r="AQ703" s="153"/>
      <c r="AR703" s="153"/>
      <c r="AS703" s="153"/>
      <c r="AT703" s="153"/>
      <c r="AU703" s="153"/>
      <c r="AV703" s="153"/>
      <c r="AW703" s="153"/>
      <c r="AX703" s="153"/>
      <c r="AY703" s="153"/>
      <c r="AZ703" s="153"/>
      <c r="BA703" s="153"/>
      <c r="BB703" s="153"/>
      <c r="BC703" s="153"/>
      <c r="BD703" s="153"/>
      <c r="BE703" s="153"/>
    </row>
    <row r="704" spans="1:57" ht="15.75" customHeight="1" x14ac:dyDescent="0.3">
      <c r="A704" s="155"/>
      <c r="B704" s="156"/>
      <c r="C704" s="156"/>
      <c r="D704" s="156"/>
      <c r="E704" s="156"/>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c r="AB704" s="153"/>
      <c r="AC704" s="153"/>
      <c r="AD704" s="153"/>
      <c r="AE704" s="153"/>
      <c r="AF704" s="153"/>
      <c r="AG704" s="153"/>
      <c r="AH704" s="153"/>
      <c r="AI704" s="153"/>
      <c r="AJ704" s="153"/>
      <c r="AK704" s="153"/>
      <c r="AL704" s="153"/>
      <c r="AM704" s="153"/>
      <c r="AN704" s="153"/>
      <c r="AO704" s="153"/>
      <c r="AP704" s="153"/>
      <c r="AQ704" s="153"/>
      <c r="AR704" s="153"/>
      <c r="AS704" s="153"/>
      <c r="AT704" s="153"/>
      <c r="AU704" s="153"/>
      <c r="AV704" s="153"/>
      <c r="AW704" s="153"/>
      <c r="AX704" s="153"/>
      <c r="AY704" s="153"/>
      <c r="AZ704" s="153"/>
      <c r="BA704" s="153"/>
      <c r="BB704" s="153"/>
      <c r="BC704" s="153"/>
      <c r="BD704" s="153"/>
      <c r="BE704" s="153"/>
    </row>
    <row r="705" spans="1:57" ht="15.75" customHeight="1" x14ac:dyDescent="0.3">
      <c r="A705" s="155"/>
      <c r="B705" s="156"/>
      <c r="C705" s="156"/>
      <c r="D705" s="156"/>
      <c r="E705" s="156"/>
      <c r="F705" s="153"/>
      <c r="G705" s="153"/>
      <c r="H705" s="153"/>
      <c r="I705" s="153"/>
      <c r="J705" s="153"/>
      <c r="K705" s="153"/>
      <c r="L705" s="153"/>
      <c r="M705" s="153"/>
      <c r="N705" s="153"/>
      <c r="O705" s="153"/>
      <c r="P705" s="153"/>
      <c r="Q705" s="153"/>
      <c r="R705" s="153"/>
      <c r="S705" s="153"/>
      <c r="T705" s="153"/>
      <c r="U705" s="153"/>
      <c r="V705" s="153"/>
      <c r="W705" s="153"/>
      <c r="X705" s="153"/>
      <c r="Y705" s="153"/>
      <c r="Z705" s="153"/>
      <c r="AA705" s="153"/>
      <c r="AB705" s="153"/>
      <c r="AC705" s="153"/>
      <c r="AD705" s="153"/>
      <c r="AE705" s="153"/>
      <c r="AF705" s="153"/>
      <c r="AG705" s="153"/>
      <c r="AH705" s="153"/>
      <c r="AI705" s="153"/>
      <c r="AJ705" s="153"/>
      <c r="AK705" s="153"/>
      <c r="AL705" s="153"/>
      <c r="AM705" s="153"/>
      <c r="AN705" s="153"/>
      <c r="AO705" s="153"/>
      <c r="AP705" s="153"/>
      <c r="AQ705" s="153"/>
      <c r="AR705" s="153"/>
      <c r="AS705" s="153"/>
      <c r="AT705" s="153"/>
      <c r="AU705" s="153"/>
      <c r="AV705" s="153"/>
      <c r="AW705" s="153"/>
      <c r="AX705" s="153"/>
      <c r="AY705" s="153"/>
      <c r="AZ705" s="153"/>
      <c r="BA705" s="153"/>
      <c r="BB705" s="153"/>
      <c r="BC705" s="153"/>
      <c r="BD705" s="153"/>
      <c r="BE705" s="153"/>
    </row>
    <row r="706" spans="1:57" ht="15.75" customHeight="1" x14ac:dyDescent="0.3">
      <c r="A706" s="155"/>
      <c r="B706" s="156"/>
      <c r="C706" s="156"/>
      <c r="D706" s="156"/>
      <c r="E706" s="156"/>
      <c r="F706" s="153"/>
      <c r="G706" s="153"/>
      <c r="H706" s="153"/>
      <c r="I706" s="153"/>
      <c r="J706" s="153"/>
      <c r="K706" s="153"/>
      <c r="L706" s="153"/>
      <c r="M706" s="153"/>
      <c r="N706" s="153"/>
      <c r="O706" s="153"/>
      <c r="P706" s="153"/>
      <c r="Q706" s="153"/>
      <c r="R706" s="153"/>
      <c r="S706" s="153"/>
      <c r="T706" s="153"/>
      <c r="U706" s="153"/>
      <c r="V706" s="153"/>
      <c r="W706" s="153"/>
      <c r="X706" s="153"/>
      <c r="Y706" s="153"/>
      <c r="Z706" s="153"/>
      <c r="AA706" s="153"/>
      <c r="AB706" s="153"/>
      <c r="AC706" s="153"/>
      <c r="AD706" s="153"/>
      <c r="AE706" s="153"/>
      <c r="AF706" s="153"/>
      <c r="AG706" s="153"/>
      <c r="AH706" s="153"/>
      <c r="AI706" s="153"/>
      <c r="AJ706" s="153"/>
      <c r="AK706" s="153"/>
      <c r="AL706" s="153"/>
      <c r="AM706" s="153"/>
      <c r="AN706" s="153"/>
      <c r="AO706" s="153"/>
      <c r="AP706" s="153"/>
      <c r="AQ706" s="153"/>
      <c r="AR706" s="153"/>
      <c r="AS706" s="153"/>
      <c r="AT706" s="153"/>
      <c r="AU706" s="153"/>
      <c r="AV706" s="153"/>
      <c r="AW706" s="153"/>
      <c r="AX706" s="153"/>
      <c r="AY706" s="153"/>
      <c r="AZ706" s="153"/>
      <c r="BA706" s="153"/>
      <c r="BB706" s="153"/>
      <c r="BC706" s="153"/>
      <c r="BD706" s="153"/>
      <c r="BE706" s="153"/>
    </row>
    <row r="707" spans="1:57" ht="15.75" customHeight="1" x14ac:dyDescent="0.3">
      <c r="A707" s="155"/>
      <c r="B707" s="156"/>
      <c r="C707" s="156"/>
      <c r="D707" s="156"/>
      <c r="E707" s="156"/>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c r="AH707" s="153"/>
      <c r="AI707" s="153"/>
      <c r="AJ707" s="153"/>
      <c r="AK707" s="153"/>
      <c r="AL707" s="153"/>
      <c r="AM707" s="153"/>
      <c r="AN707" s="153"/>
      <c r="AO707" s="153"/>
      <c r="AP707" s="153"/>
      <c r="AQ707" s="153"/>
      <c r="AR707" s="153"/>
      <c r="AS707" s="153"/>
      <c r="AT707" s="153"/>
      <c r="AU707" s="153"/>
      <c r="AV707" s="153"/>
      <c r="AW707" s="153"/>
      <c r="AX707" s="153"/>
      <c r="AY707" s="153"/>
      <c r="AZ707" s="153"/>
      <c r="BA707" s="153"/>
      <c r="BB707" s="153"/>
      <c r="BC707" s="153"/>
      <c r="BD707" s="153"/>
      <c r="BE707" s="153"/>
    </row>
    <row r="708" spans="1:57" ht="15.75" customHeight="1" x14ac:dyDescent="0.3">
      <c r="A708" s="155"/>
      <c r="B708" s="156"/>
      <c r="C708" s="156"/>
      <c r="D708" s="156"/>
      <c r="E708" s="156"/>
      <c r="F708" s="153"/>
      <c r="G708" s="153"/>
      <c r="H708" s="153"/>
      <c r="I708" s="153"/>
      <c r="J708" s="153"/>
      <c r="K708" s="153"/>
      <c r="L708" s="153"/>
      <c r="M708" s="153"/>
      <c r="N708" s="153"/>
      <c r="O708" s="153"/>
      <c r="P708" s="153"/>
      <c r="Q708" s="153"/>
      <c r="R708" s="153"/>
      <c r="S708" s="153"/>
      <c r="T708" s="153"/>
      <c r="U708" s="153"/>
      <c r="V708" s="153"/>
      <c r="W708" s="153"/>
      <c r="X708" s="153"/>
      <c r="Y708" s="153"/>
      <c r="Z708" s="153"/>
      <c r="AA708" s="153"/>
      <c r="AB708" s="153"/>
      <c r="AC708" s="153"/>
      <c r="AD708" s="153"/>
      <c r="AE708" s="153"/>
      <c r="AF708" s="153"/>
      <c r="AG708" s="153"/>
      <c r="AH708" s="153"/>
      <c r="AI708" s="153"/>
      <c r="AJ708" s="153"/>
      <c r="AK708" s="153"/>
      <c r="AL708" s="153"/>
      <c r="AM708" s="153"/>
      <c r="AN708" s="153"/>
      <c r="AO708" s="153"/>
      <c r="AP708" s="153"/>
      <c r="AQ708" s="153"/>
      <c r="AR708" s="153"/>
      <c r="AS708" s="153"/>
      <c r="AT708" s="153"/>
      <c r="AU708" s="153"/>
      <c r="AV708" s="153"/>
      <c r="AW708" s="153"/>
      <c r="AX708" s="153"/>
      <c r="AY708" s="153"/>
      <c r="AZ708" s="153"/>
      <c r="BA708" s="153"/>
      <c r="BB708" s="153"/>
      <c r="BC708" s="153"/>
      <c r="BD708" s="153"/>
      <c r="BE708" s="153"/>
    </row>
    <row r="709" spans="1:57" ht="15.75" customHeight="1" x14ac:dyDescent="0.3">
      <c r="A709" s="155"/>
      <c r="B709" s="156"/>
      <c r="C709" s="156"/>
      <c r="D709" s="156"/>
      <c r="E709" s="156"/>
      <c r="F709" s="153"/>
      <c r="G709" s="153"/>
      <c r="H709" s="153"/>
      <c r="I709" s="153"/>
      <c r="J709" s="153"/>
      <c r="K709" s="153"/>
      <c r="L709" s="153"/>
      <c r="M709" s="153"/>
      <c r="N709" s="153"/>
      <c r="O709" s="153"/>
      <c r="P709" s="153"/>
      <c r="Q709" s="153"/>
      <c r="R709" s="153"/>
      <c r="S709" s="153"/>
      <c r="T709" s="153"/>
      <c r="U709" s="153"/>
      <c r="V709" s="153"/>
      <c r="W709" s="153"/>
      <c r="X709" s="153"/>
      <c r="Y709" s="153"/>
      <c r="Z709" s="153"/>
      <c r="AA709" s="153"/>
      <c r="AB709" s="153"/>
      <c r="AC709" s="153"/>
      <c r="AD709" s="153"/>
      <c r="AE709" s="153"/>
      <c r="AF709" s="153"/>
      <c r="AG709" s="153"/>
      <c r="AH709" s="153"/>
      <c r="AI709" s="153"/>
      <c r="AJ709" s="153"/>
      <c r="AK709" s="153"/>
      <c r="AL709" s="153"/>
      <c r="AM709" s="153"/>
      <c r="AN709" s="153"/>
      <c r="AO709" s="153"/>
      <c r="AP709" s="153"/>
      <c r="AQ709" s="153"/>
      <c r="AR709" s="153"/>
      <c r="AS709" s="153"/>
      <c r="AT709" s="153"/>
      <c r="AU709" s="153"/>
      <c r="AV709" s="153"/>
      <c r="AW709" s="153"/>
      <c r="AX709" s="153"/>
      <c r="AY709" s="153"/>
      <c r="AZ709" s="153"/>
      <c r="BA709" s="153"/>
      <c r="BB709" s="153"/>
      <c r="BC709" s="153"/>
      <c r="BD709" s="153"/>
      <c r="BE709" s="153"/>
    </row>
    <row r="710" spans="1:57" ht="15.75" customHeight="1" x14ac:dyDescent="0.3">
      <c r="A710" s="155"/>
      <c r="B710" s="156"/>
      <c r="C710" s="156"/>
      <c r="D710" s="156"/>
      <c r="E710" s="156"/>
      <c r="F710" s="153"/>
      <c r="G710" s="153"/>
      <c r="H710" s="153"/>
      <c r="I710" s="153"/>
      <c r="J710" s="153"/>
      <c r="K710" s="153"/>
      <c r="L710" s="153"/>
      <c r="M710" s="153"/>
      <c r="N710" s="153"/>
      <c r="O710" s="153"/>
      <c r="P710" s="153"/>
      <c r="Q710" s="153"/>
      <c r="R710" s="153"/>
      <c r="S710" s="153"/>
      <c r="T710" s="153"/>
      <c r="U710" s="153"/>
      <c r="V710" s="153"/>
      <c r="W710" s="153"/>
      <c r="X710" s="153"/>
      <c r="Y710" s="153"/>
      <c r="Z710" s="153"/>
      <c r="AA710" s="153"/>
      <c r="AB710" s="153"/>
      <c r="AC710" s="153"/>
      <c r="AD710" s="153"/>
      <c r="AE710" s="153"/>
      <c r="AF710" s="153"/>
      <c r="AG710" s="153"/>
      <c r="AH710" s="153"/>
      <c r="AI710" s="153"/>
      <c r="AJ710" s="153"/>
      <c r="AK710" s="153"/>
      <c r="AL710" s="153"/>
      <c r="AM710" s="153"/>
      <c r="AN710" s="153"/>
      <c r="AO710" s="153"/>
      <c r="AP710" s="153"/>
      <c r="AQ710" s="153"/>
      <c r="AR710" s="153"/>
      <c r="AS710" s="153"/>
      <c r="AT710" s="153"/>
      <c r="AU710" s="153"/>
      <c r="AV710" s="153"/>
      <c r="AW710" s="153"/>
      <c r="AX710" s="153"/>
      <c r="AY710" s="153"/>
      <c r="AZ710" s="153"/>
      <c r="BA710" s="153"/>
      <c r="BB710" s="153"/>
      <c r="BC710" s="153"/>
      <c r="BD710" s="153"/>
      <c r="BE710" s="153"/>
    </row>
    <row r="711" spans="1:57" ht="15.75" customHeight="1" x14ac:dyDescent="0.3">
      <c r="A711" s="155"/>
      <c r="B711" s="156"/>
      <c r="C711" s="156"/>
      <c r="D711" s="156"/>
      <c r="E711" s="156"/>
      <c r="F711" s="153"/>
      <c r="G711" s="153"/>
      <c r="H711" s="153"/>
      <c r="I711" s="153"/>
      <c r="J711" s="153"/>
      <c r="K711" s="153"/>
      <c r="L711" s="153"/>
      <c r="M711" s="153"/>
      <c r="N711" s="153"/>
      <c r="O711" s="153"/>
      <c r="P711" s="153"/>
      <c r="Q711" s="153"/>
      <c r="R711" s="153"/>
      <c r="S711" s="153"/>
      <c r="T711" s="153"/>
      <c r="U711" s="153"/>
      <c r="V711" s="153"/>
      <c r="W711" s="153"/>
      <c r="X711" s="153"/>
      <c r="Y711" s="153"/>
      <c r="Z711" s="153"/>
      <c r="AA711" s="153"/>
      <c r="AB711" s="153"/>
      <c r="AC711" s="153"/>
      <c r="AD711" s="153"/>
      <c r="AE711" s="153"/>
      <c r="AF711" s="153"/>
      <c r="AG711" s="153"/>
      <c r="AH711" s="153"/>
      <c r="AI711" s="153"/>
      <c r="AJ711" s="153"/>
      <c r="AK711" s="153"/>
      <c r="AL711" s="153"/>
      <c r="AM711" s="153"/>
      <c r="AN711" s="153"/>
      <c r="AO711" s="153"/>
      <c r="AP711" s="153"/>
      <c r="AQ711" s="153"/>
      <c r="AR711" s="153"/>
      <c r="AS711" s="153"/>
      <c r="AT711" s="153"/>
      <c r="AU711" s="153"/>
      <c r="AV711" s="153"/>
      <c r="AW711" s="153"/>
      <c r="AX711" s="153"/>
      <c r="AY711" s="153"/>
      <c r="AZ711" s="153"/>
      <c r="BA711" s="153"/>
      <c r="BB711" s="153"/>
      <c r="BC711" s="153"/>
      <c r="BD711" s="153"/>
      <c r="BE711" s="153"/>
    </row>
    <row r="712" spans="1:57" ht="15.75" customHeight="1" x14ac:dyDescent="0.3">
      <c r="A712" s="155"/>
      <c r="B712" s="156"/>
      <c r="C712" s="156"/>
      <c r="D712" s="156"/>
      <c r="E712" s="156"/>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c r="AB712" s="153"/>
      <c r="AC712" s="153"/>
      <c r="AD712" s="153"/>
      <c r="AE712" s="153"/>
      <c r="AF712" s="153"/>
      <c r="AG712" s="153"/>
      <c r="AH712" s="153"/>
      <c r="AI712" s="153"/>
      <c r="AJ712" s="153"/>
      <c r="AK712" s="153"/>
      <c r="AL712" s="153"/>
      <c r="AM712" s="153"/>
      <c r="AN712" s="153"/>
      <c r="AO712" s="153"/>
      <c r="AP712" s="153"/>
      <c r="AQ712" s="153"/>
      <c r="AR712" s="153"/>
      <c r="AS712" s="153"/>
      <c r="AT712" s="153"/>
      <c r="AU712" s="153"/>
      <c r="AV712" s="153"/>
      <c r="AW712" s="153"/>
      <c r="AX712" s="153"/>
      <c r="AY712" s="153"/>
      <c r="AZ712" s="153"/>
      <c r="BA712" s="153"/>
      <c r="BB712" s="153"/>
      <c r="BC712" s="153"/>
      <c r="BD712" s="153"/>
      <c r="BE712" s="153"/>
    </row>
    <row r="713" spans="1:57" ht="15.75" customHeight="1" x14ac:dyDescent="0.3">
      <c r="A713" s="155"/>
      <c r="B713" s="156"/>
      <c r="C713" s="156"/>
      <c r="D713" s="156"/>
      <c r="E713" s="156"/>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3"/>
      <c r="AD713" s="153"/>
      <c r="AE713" s="153"/>
      <c r="AF713" s="153"/>
      <c r="AG713" s="153"/>
      <c r="AH713" s="153"/>
      <c r="AI713" s="153"/>
      <c r="AJ713" s="153"/>
      <c r="AK713" s="153"/>
      <c r="AL713" s="153"/>
      <c r="AM713" s="153"/>
      <c r="AN713" s="153"/>
      <c r="AO713" s="153"/>
      <c r="AP713" s="153"/>
      <c r="AQ713" s="153"/>
      <c r="AR713" s="153"/>
      <c r="AS713" s="153"/>
      <c r="AT713" s="153"/>
      <c r="AU713" s="153"/>
      <c r="AV713" s="153"/>
      <c r="AW713" s="153"/>
      <c r="AX713" s="153"/>
      <c r="AY713" s="153"/>
      <c r="AZ713" s="153"/>
      <c r="BA713" s="153"/>
      <c r="BB713" s="153"/>
      <c r="BC713" s="153"/>
      <c r="BD713" s="153"/>
      <c r="BE713" s="153"/>
    </row>
    <row r="714" spans="1:57" ht="15.75" customHeight="1" x14ac:dyDescent="0.3">
      <c r="A714" s="155"/>
      <c r="B714" s="156"/>
      <c r="C714" s="156"/>
      <c r="D714" s="156"/>
      <c r="E714" s="156"/>
      <c r="F714" s="153"/>
      <c r="G714" s="153"/>
      <c r="H714" s="153"/>
      <c r="I714" s="153"/>
      <c r="J714" s="153"/>
      <c r="K714" s="153"/>
      <c r="L714" s="153"/>
      <c r="M714" s="153"/>
      <c r="N714" s="153"/>
      <c r="O714" s="153"/>
      <c r="P714" s="153"/>
      <c r="Q714" s="153"/>
      <c r="R714" s="153"/>
      <c r="S714" s="153"/>
      <c r="T714" s="153"/>
      <c r="U714" s="153"/>
      <c r="V714" s="153"/>
      <c r="W714" s="153"/>
      <c r="X714" s="153"/>
      <c r="Y714" s="153"/>
      <c r="Z714" s="153"/>
      <c r="AA714" s="153"/>
      <c r="AB714" s="153"/>
      <c r="AC714" s="153"/>
      <c r="AD714" s="153"/>
      <c r="AE714" s="153"/>
      <c r="AF714" s="153"/>
      <c r="AG714" s="153"/>
      <c r="AH714" s="153"/>
      <c r="AI714" s="153"/>
      <c r="AJ714" s="153"/>
      <c r="AK714" s="153"/>
      <c r="AL714" s="153"/>
      <c r="AM714" s="153"/>
      <c r="AN714" s="153"/>
      <c r="AO714" s="153"/>
      <c r="AP714" s="153"/>
      <c r="AQ714" s="153"/>
      <c r="AR714" s="153"/>
      <c r="AS714" s="153"/>
      <c r="AT714" s="153"/>
      <c r="AU714" s="153"/>
      <c r="AV714" s="153"/>
      <c r="AW714" s="153"/>
      <c r="AX714" s="153"/>
      <c r="AY714" s="153"/>
      <c r="AZ714" s="153"/>
      <c r="BA714" s="153"/>
      <c r="BB714" s="153"/>
      <c r="BC714" s="153"/>
      <c r="BD714" s="153"/>
      <c r="BE714" s="153"/>
    </row>
    <row r="715" spans="1:57" ht="15.75" customHeight="1" x14ac:dyDescent="0.3">
      <c r="A715" s="155"/>
      <c r="B715" s="156"/>
      <c r="C715" s="156"/>
      <c r="D715" s="156"/>
      <c r="E715" s="156"/>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c r="AB715" s="153"/>
      <c r="AC715" s="153"/>
      <c r="AD715" s="153"/>
      <c r="AE715" s="153"/>
      <c r="AF715" s="153"/>
      <c r="AG715" s="153"/>
      <c r="AH715" s="153"/>
      <c r="AI715" s="153"/>
      <c r="AJ715" s="153"/>
      <c r="AK715" s="153"/>
      <c r="AL715" s="153"/>
      <c r="AM715" s="153"/>
      <c r="AN715" s="153"/>
      <c r="AO715" s="153"/>
      <c r="AP715" s="153"/>
      <c r="AQ715" s="153"/>
      <c r="AR715" s="153"/>
      <c r="AS715" s="153"/>
      <c r="AT715" s="153"/>
      <c r="AU715" s="153"/>
      <c r="AV715" s="153"/>
      <c r="AW715" s="153"/>
      <c r="AX715" s="153"/>
      <c r="AY715" s="153"/>
      <c r="AZ715" s="153"/>
      <c r="BA715" s="153"/>
      <c r="BB715" s="153"/>
      <c r="BC715" s="153"/>
      <c r="BD715" s="153"/>
      <c r="BE715" s="153"/>
    </row>
    <row r="716" spans="1:57" ht="15.75" customHeight="1" x14ac:dyDescent="0.3">
      <c r="A716" s="155"/>
      <c r="B716" s="156"/>
      <c r="C716" s="156"/>
      <c r="D716" s="156"/>
      <c r="E716" s="156"/>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c r="AB716" s="153"/>
      <c r="AC716" s="153"/>
      <c r="AD716" s="153"/>
      <c r="AE716" s="153"/>
      <c r="AF716" s="153"/>
      <c r="AG716" s="153"/>
      <c r="AH716" s="153"/>
      <c r="AI716" s="153"/>
      <c r="AJ716" s="153"/>
      <c r="AK716" s="153"/>
      <c r="AL716" s="153"/>
      <c r="AM716" s="153"/>
      <c r="AN716" s="153"/>
      <c r="AO716" s="153"/>
      <c r="AP716" s="153"/>
      <c r="AQ716" s="153"/>
      <c r="AR716" s="153"/>
      <c r="AS716" s="153"/>
      <c r="AT716" s="153"/>
      <c r="AU716" s="153"/>
      <c r="AV716" s="153"/>
      <c r="AW716" s="153"/>
      <c r="AX716" s="153"/>
      <c r="AY716" s="153"/>
      <c r="AZ716" s="153"/>
      <c r="BA716" s="153"/>
      <c r="BB716" s="153"/>
      <c r="BC716" s="153"/>
      <c r="BD716" s="153"/>
      <c r="BE716" s="153"/>
    </row>
    <row r="717" spans="1:57" ht="15.75" customHeight="1" x14ac:dyDescent="0.3">
      <c r="A717" s="155"/>
      <c r="B717" s="156"/>
      <c r="C717" s="156"/>
      <c r="D717" s="156"/>
      <c r="E717" s="156"/>
      <c r="F717" s="153"/>
      <c r="G717" s="153"/>
      <c r="H717" s="153"/>
      <c r="I717" s="153"/>
      <c r="J717" s="153"/>
      <c r="K717" s="153"/>
      <c r="L717" s="153"/>
      <c r="M717" s="153"/>
      <c r="N717" s="153"/>
      <c r="O717" s="153"/>
      <c r="P717" s="153"/>
      <c r="Q717" s="153"/>
      <c r="R717" s="153"/>
      <c r="S717" s="153"/>
      <c r="T717" s="153"/>
      <c r="U717" s="153"/>
      <c r="V717" s="153"/>
      <c r="W717" s="153"/>
      <c r="X717" s="153"/>
      <c r="Y717" s="153"/>
      <c r="Z717" s="153"/>
      <c r="AA717" s="153"/>
      <c r="AB717" s="153"/>
      <c r="AC717" s="153"/>
      <c r="AD717" s="153"/>
      <c r="AE717" s="153"/>
      <c r="AF717" s="153"/>
      <c r="AG717" s="153"/>
      <c r="AH717" s="153"/>
      <c r="AI717" s="153"/>
      <c r="AJ717" s="153"/>
      <c r="AK717" s="153"/>
      <c r="AL717" s="153"/>
      <c r="AM717" s="153"/>
      <c r="AN717" s="153"/>
      <c r="AO717" s="153"/>
      <c r="AP717" s="153"/>
      <c r="AQ717" s="153"/>
      <c r="AR717" s="153"/>
      <c r="AS717" s="153"/>
      <c r="AT717" s="153"/>
      <c r="AU717" s="153"/>
      <c r="AV717" s="153"/>
      <c r="AW717" s="153"/>
      <c r="AX717" s="153"/>
      <c r="AY717" s="153"/>
      <c r="AZ717" s="153"/>
      <c r="BA717" s="153"/>
      <c r="BB717" s="153"/>
      <c r="BC717" s="153"/>
      <c r="BD717" s="153"/>
      <c r="BE717" s="153"/>
    </row>
    <row r="718" spans="1:57" ht="15.75" customHeight="1" x14ac:dyDescent="0.3">
      <c r="A718" s="155"/>
      <c r="B718" s="156"/>
      <c r="C718" s="156"/>
      <c r="D718" s="156"/>
      <c r="E718" s="156"/>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c r="AB718" s="153"/>
      <c r="AC718" s="153"/>
      <c r="AD718" s="153"/>
      <c r="AE718" s="153"/>
      <c r="AF718" s="153"/>
      <c r="AG718" s="153"/>
      <c r="AH718" s="153"/>
      <c r="AI718" s="153"/>
      <c r="AJ718" s="153"/>
      <c r="AK718" s="153"/>
      <c r="AL718" s="153"/>
      <c r="AM718" s="153"/>
      <c r="AN718" s="153"/>
      <c r="AO718" s="153"/>
      <c r="AP718" s="153"/>
      <c r="AQ718" s="153"/>
      <c r="AR718" s="153"/>
      <c r="AS718" s="153"/>
      <c r="AT718" s="153"/>
      <c r="AU718" s="153"/>
      <c r="AV718" s="153"/>
      <c r="AW718" s="153"/>
      <c r="AX718" s="153"/>
      <c r="AY718" s="153"/>
      <c r="AZ718" s="153"/>
      <c r="BA718" s="153"/>
      <c r="BB718" s="153"/>
      <c r="BC718" s="153"/>
      <c r="BD718" s="153"/>
      <c r="BE718" s="153"/>
    </row>
    <row r="719" spans="1:57" ht="15.75" customHeight="1" x14ac:dyDescent="0.3">
      <c r="A719" s="155"/>
      <c r="B719" s="156"/>
      <c r="C719" s="156"/>
      <c r="D719" s="156"/>
      <c r="E719" s="156"/>
      <c r="F719" s="153"/>
      <c r="G719" s="153"/>
      <c r="H719" s="153"/>
      <c r="I719" s="153"/>
      <c r="J719" s="153"/>
      <c r="K719" s="153"/>
      <c r="L719" s="153"/>
      <c r="M719" s="153"/>
      <c r="N719" s="153"/>
      <c r="O719" s="153"/>
      <c r="P719" s="153"/>
      <c r="Q719" s="153"/>
      <c r="R719" s="153"/>
      <c r="S719" s="153"/>
      <c r="T719" s="153"/>
      <c r="U719" s="153"/>
      <c r="V719" s="153"/>
      <c r="W719" s="153"/>
      <c r="X719" s="153"/>
      <c r="Y719" s="153"/>
      <c r="Z719" s="153"/>
      <c r="AA719" s="153"/>
      <c r="AB719" s="153"/>
      <c r="AC719" s="153"/>
      <c r="AD719" s="153"/>
      <c r="AE719" s="153"/>
      <c r="AF719" s="153"/>
      <c r="AG719" s="153"/>
      <c r="AH719" s="153"/>
      <c r="AI719" s="153"/>
      <c r="AJ719" s="153"/>
      <c r="AK719" s="153"/>
      <c r="AL719" s="153"/>
      <c r="AM719" s="153"/>
      <c r="AN719" s="153"/>
      <c r="AO719" s="153"/>
      <c r="AP719" s="153"/>
      <c r="AQ719" s="153"/>
      <c r="AR719" s="153"/>
      <c r="AS719" s="153"/>
      <c r="AT719" s="153"/>
      <c r="AU719" s="153"/>
      <c r="AV719" s="153"/>
      <c r="AW719" s="153"/>
      <c r="AX719" s="153"/>
      <c r="AY719" s="153"/>
      <c r="AZ719" s="153"/>
      <c r="BA719" s="153"/>
      <c r="BB719" s="153"/>
      <c r="BC719" s="153"/>
      <c r="BD719" s="153"/>
      <c r="BE719" s="153"/>
    </row>
    <row r="720" spans="1:57" ht="15.75" customHeight="1" x14ac:dyDescent="0.3">
      <c r="A720" s="155"/>
      <c r="B720" s="156"/>
      <c r="C720" s="156"/>
      <c r="D720" s="156"/>
      <c r="E720" s="156"/>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c r="AB720" s="153"/>
      <c r="AC720" s="153"/>
      <c r="AD720" s="153"/>
      <c r="AE720" s="153"/>
      <c r="AF720" s="153"/>
      <c r="AG720" s="153"/>
      <c r="AH720" s="153"/>
      <c r="AI720" s="153"/>
      <c r="AJ720" s="153"/>
      <c r="AK720" s="153"/>
      <c r="AL720" s="153"/>
      <c r="AM720" s="153"/>
      <c r="AN720" s="153"/>
      <c r="AO720" s="153"/>
      <c r="AP720" s="153"/>
      <c r="AQ720" s="153"/>
      <c r="AR720" s="153"/>
      <c r="AS720" s="153"/>
      <c r="AT720" s="153"/>
      <c r="AU720" s="153"/>
      <c r="AV720" s="153"/>
      <c r="AW720" s="153"/>
      <c r="AX720" s="153"/>
      <c r="AY720" s="153"/>
      <c r="AZ720" s="153"/>
      <c r="BA720" s="153"/>
      <c r="BB720" s="153"/>
      <c r="BC720" s="153"/>
      <c r="BD720" s="153"/>
      <c r="BE720" s="153"/>
    </row>
    <row r="721" spans="1:57" ht="15.75" customHeight="1" x14ac:dyDescent="0.3">
      <c r="A721" s="155"/>
      <c r="B721" s="156"/>
      <c r="C721" s="156"/>
      <c r="D721" s="156"/>
      <c r="E721" s="156"/>
      <c r="F721" s="153"/>
      <c r="G721" s="153"/>
      <c r="H721" s="153"/>
      <c r="I721" s="153"/>
      <c r="J721" s="153"/>
      <c r="K721" s="153"/>
      <c r="L721" s="153"/>
      <c r="M721" s="153"/>
      <c r="N721" s="153"/>
      <c r="O721" s="153"/>
      <c r="P721" s="153"/>
      <c r="Q721" s="153"/>
      <c r="R721" s="153"/>
      <c r="S721" s="153"/>
      <c r="T721" s="153"/>
      <c r="U721" s="153"/>
      <c r="V721" s="153"/>
      <c r="W721" s="153"/>
      <c r="X721" s="153"/>
      <c r="Y721" s="153"/>
      <c r="Z721" s="153"/>
      <c r="AA721" s="153"/>
      <c r="AB721" s="153"/>
      <c r="AC721" s="153"/>
      <c r="AD721" s="153"/>
      <c r="AE721" s="153"/>
      <c r="AF721" s="153"/>
      <c r="AG721" s="153"/>
      <c r="AH721" s="153"/>
      <c r="AI721" s="153"/>
      <c r="AJ721" s="153"/>
      <c r="AK721" s="153"/>
      <c r="AL721" s="153"/>
      <c r="AM721" s="153"/>
      <c r="AN721" s="153"/>
      <c r="AO721" s="153"/>
      <c r="AP721" s="153"/>
      <c r="AQ721" s="153"/>
      <c r="AR721" s="153"/>
      <c r="AS721" s="153"/>
      <c r="AT721" s="153"/>
      <c r="AU721" s="153"/>
      <c r="AV721" s="153"/>
      <c r="AW721" s="153"/>
      <c r="AX721" s="153"/>
      <c r="AY721" s="153"/>
      <c r="AZ721" s="153"/>
      <c r="BA721" s="153"/>
      <c r="BB721" s="153"/>
      <c r="BC721" s="153"/>
      <c r="BD721" s="153"/>
      <c r="BE721" s="153"/>
    </row>
    <row r="722" spans="1:57" ht="15.75" customHeight="1" x14ac:dyDescent="0.3">
      <c r="A722" s="155"/>
      <c r="B722" s="156"/>
      <c r="C722" s="156"/>
      <c r="D722" s="156"/>
      <c r="E722" s="156"/>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c r="AB722" s="153"/>
      <c r="AC722" s="153"/>
      <c r="AD722" s="153"/>
      <c r="AE722" s="153"/>
      <c r="AF722" s="153"/>
      <c r="AG722" s="153"/>
      <c r="AH722" s="153"/>
      <c r="AI722" s="153"/>
      <c r="AJ722" s="153"/>
      <c r="AK722" s="153"/>
      <c r="AL722" s="153"/>
      <c r="AM722" s="153"/>
      <c r="AN722" s="153"/>
      <c r="AO722" s="153"/>
      <c r="AP722" s="153"/>
      <c r="AQ722" s="153"/>
      <c r="AR722" s="153"/>
      <c r="AS722" s="153"/>
      <c r="AT722" s="153"/>
      <c r="AU722" s="153"/>
      <c r="AV722" s="153"/>
      <c r="AW722" s="153"/>
      <c r="AX722" s="153"/>
      <c r="AY722" s="153"/>
      <c r="AZ722" s="153"/>
      <c r="BA722" s="153"/>
      <c r="BB722" s="153"/>
      <c r="BC722" s="153"/>
      <c r="BD722" s="153"/>
      <c r="BE722" s="153"/>
    </row>
    <row r="723" spans="1:57" ht="15.75" customHeight="1" x14ac:dyDescent="0.3">
      <c r="A723" s="155"/>
      <c r="B723" s="156"/>
      <c r="C723" s="156"/>
      <c r="D723" s="156"/>
      <c r="E723" s="156"/>
      <c r="F723" s="153"/>
      <c r="G723" s="153"/>
      <c r="H723" s="153"/>
      <c r="I723" s="153"/>
      <c r="J723" s="153"/>
      <c r="K723" s="153"/>
      <c r="L723" s="153"/>
      <c r="M723" s="153"/>
      <c r="N723" s="153"/>
      <c r="O723" s="153"/>
      <c r="P723" s="153"/>
      <c r="Q723" s="153"/>
      <c r="R723" s="153"/>
      <c r="S723" s="153"/>
      <c r="T723" s="153"/>
      <c r="U723" s="153"/>
      <c r="V723" s="153"/>
      <c r="W723" s="153"/>
      <c r="X723" s="153"/>
      <c r="Y723" s="153"/>
      <c r="Z723" s="153"/>
      <c r="AA723" s="153"/>
      <c r="AB723" s="153"/>
      <c r="AC723" s="153"/>
      <c r="AD723" s="153"/>
      <c r="AE723" s="153"/>
      <c r="AF723" s="153"/>
      <c r="AG723" s="153"/>
      <c r="AH723" s="153"/>
      <c r="AI723" s="153"/>
      <c r="AJ723" s="153"/>
      <c r="AK723" s="153"/>
      <c r="AL723" s="153"/>
      <c r="AM723" s="153"/>
      <c r="AN723" s="153"/>
      <c r="AO723" s="153"/>
      <c r="AP723" s="153"/>
      <c r="AQ723" s="153"/>
      <c r="AR723" s="153"/>
      <c r="AS723" s="153"/>
      <c r="AT723" s="153"/>
      <c r="AU723" s="153"/>
      <c r="AV723" s="153"/>
      <c r="AW723" s="153"/>
      <c r="AX723" s="153"/>
      <c r="AY723" s="153"/>
      <c r="AZ723" s="153"/>
      <c r="BA723" s="153"/>
      <c r="BB723" s="153"/>
      <c r="BC723" s="153"/>
      <c r="BD723" s="153"/>
      <c r="BE723" s="153"/>
    </row>
    <row r="724" spans="1:57" ht="15.75" customHeight="1" x14ac:dyDescent="0.3">
      <c r="A724" s="155"/>
      <c r="B724" s="156"/>
      <c r="C724" s="156"/>
      <c r="D724" s="156"/>
      <c r="E724" s="156"/>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c r="AB724" s="153"/>
      <c r="AC724" s="153"/>
      <c r="AD724" s="153"/>
      <c r="AE724" s="153"/>
      <c r="AF724" s="153"/>
      <c r="AG724" s="153"/>
      <c r="AH724" s="153"/>
      <c r="AI724" s="153"/>
      <c r="AJ724" s="153"/>
      <c r="AK724" s="153"/>
      <c r="AL724" s="153"/>
      <c r="AM724" s="153"/>
      <c r="AN724" s="153"/>
      <c r="AO724" s="153"/>
      <c r="AP724" s="153"/>
      <c r="AQ724" s="153"/>
      <c r="AR724" s="153"/>
      <c r="AS724" s="153"/>
      <c r="AT724" s="153"/>
      <c r="AU724" s="153"/>
      <c r="AV724" s="153"/>
      <c r="AW724" s="153"/>
      <c r="AX724" s="153"/>
      <c r="AY724" s="153"/>
      <c r="AZ724" s="153"/>
      <c r="BA724" s="153"/>
      <c r="BB724" s="153"/>
      <c r="BC724" s="153"/>
      <c r="BD724" s="153"/>
      <c r="BE724" s="153"/>
    </row>
    <row r="725" spans="1:57" ht="15.75" customHeight="1" x14ac:dyDescent="0.3">
      <c r="A725" s="155"/>
      <c r="B725" s="156"/>
      <c r="C725" s="156"/>
      <c r="D725" s="156"/>
      <c r="E725" s="156"/>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c r="AB725" s="153"/>
      <c r="AC725" s="153"/>
      <c r="AD725" s="153"/>
      <c r="AE725" s="153"/>
      <c r="AF725" s="153"/>
      <c r="AG725" s="153"/>
      <c r="AH725" s="153"/>
      <c r="AI725" s="153"/>
      <c r="AJ725" s="153"/>
      <c r="AK725" s="153"/>
      <c r="AL725" s="153"/>
      <c r="AM725" s="153"/>
      <c r="AN725" s="153"/>
      <c r="AO725" s="153"/>
      <c r="AP725" s="153"/>
      <c r="AQ725" s="153"/>
      <c r="AR725" s="153"/>
      <c r="AS725" s="153"/>
      <c r="AT725" s="153"/>
      <c r="AU725" s="153"/>
      <c r="AV725" s="153"/>
      <c r="AW725" s="153"/>
      <c r="AX725" s="153"/>
      <c r="AY725" s="153"/>
      <c r="AZ725" s="153"/>
      <c r="BA725" s="153"/>
      <c r="BB725" s="153"/>
      <c r="BC725" s="153"/>
      <c r="BD725" s="153"/>
      <c r="BE725" s="153"/>
    </row>
    <row r="726" spans="1:57" ht="15.75" customHeight="1" x14ac:dyDescent="0.3">
      <c r="A726" s="155"/>
      <c r="B726" s="156"/>
      <c r="C726" s="156"/>
      <c r="D726" s="156"/>
      <c r="E726" s="156"/>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c r="AB726" s="153"/>
      <c r="AC726" s="153"/>
      <c r="AD726" s="153"/>
      <c r="AE726" s="153"/>
      <c r="AF726" s="153"/>
      <c r="AG726" s="153"/>
      <c r="AH726" s="153"/>
      <c r="AI726" s="153"/>
      <c r="AJ726" s="153"/>
      <c r="AK726" s="153"/>
      <c r="AL726" s="153"/>
      <c r="AM726" s="153"/>
      <c r="AN726" s="153"/>
      <c r="AO726" s="153"/>
      <c r="AP726" s="153"/>
      <c r="AQ726" s="153"/>
      <c r="AR726" s="153"/>
      <c r="AS726" s="153"/>
      <c r="AT726" s="153"/>
      <c r="AU726" s="153"/>
      <c r="AV726" s="153"/>
      <c r="AW726" s="153"/>
      <c r="AX726" s="153"/>
      <c r="AY726" s="153"/>
      <c r="AZ726" s="153"/>
      <c r="BA726" s="153"/>
      <c r="BB726" s="153"/>
      <c r="BC726" s="153"/>
      <c r="BD726" s="153"/>
      <c r="BE726" s="153"/>
    </row>
    <row r="727" spans="1:57" ht="15.75" customHeight="1" x14ac:dyDescent="0.3">
      <c r="A727" s="155"/>
      <c r="B727" s="156"/>
      <c r="C727" s="156"/>
      <c r="D727" s="156"/>
      <c r="E727" s="156"/>
      <c r="F727" s="153"/>
      <c r="G727" s="153"/>
      <c r="H727" s="153"/>
      <c r="I727" s="153"/>
      <c r="J727" s="153"/>
      <c r="K727" s="153"/>
      <c r="L727" s="153"/>
      <c r="M727" s="153"/>
      <c r="N727" s="153"/>
      <c r="O727" s="153"/>
      <c r="P727" s="153"/>
      <c r="Q727" s="153"/>
      <c r="R727" s="153"/>
      <c r="S727" s="153"/>
      <c r="T727" s="153"/>
      <c r="U727" s="153"/>
      <c r="V727" s="153"/>
      <c r="W727" s="153"/>
      <c r="X727" s="153"/>
      <c r="Y727" s="153"/>
      <c r="Z727" s="153"/>
      <c r="AA727" s="153"/>
      <c r="AB727" s="153"/>
      <c r="AC727" s="153"/>
      <c r="AD727" s="153"/>
      <c r="AE727" s="153"/>
      <c r="AF727" s="153"/>
      <c r="AG727" s="153"/>
      <c r="AH727" s="153"/>
      <c r="AI727" s="153"/>
      <c r="AJ727" s="153"/>
      <c r="AK727" s="153"/>
      <c r="AL727" s="153"/>
      <c r="AM727" s="153"/>
      <c r="AN727" s="153"/>
      <c r="AO727" s="153"/>
      <c r="AP727" s="153"/>
      <c r="AQ727" s="153"/>
      <c r="AR727" s="153"/>
      <c r="AS727" s="153"/>
      <c r="AT727" s="153"/>
      <c r="AU727" s="153"/>
      <c r="AV727" s="153"/>
      <c r="AW727" s="153"/>
      <c r="AX727" s="153"/>
      <c r="AY727" s="153"/>
      <c r="AZ727" s="153"/>
      <c r="BA727" s="153"/>
      <c r="BB727" s="153"/>
      <c r="BC727" s="153"/>
      <c r="BD727" s="153"/>
      <c r="BE727" s="153"/>
    </row>
    <row r="728" spans="1:57" ht="15.75" customHeight="1" x14ac:dyDescent="0.3">
      <c r="A728" s="155"/>
      <c r="B728" s="156"/>
      <c r="C728" s="156"/>
      <c r="D728" s="156"/>
      <c r="E728" s="156"/>
      <c r="F728" s="153"/>
      <c r="G728" s="153"/>
      <c r="H728" s="153"/>
      <c r="I728" s="153"/>
      <c r="J728" s="153"/>
      <c r="K728" s="153"/>
      <c r="L728" s="153"/>
      <c r="M728" s="153"/>
      <c r="N728" s="153"/>
      <c r="O728" s="153"/>
      <c r="P728" s="153"/>
      <c r="Q728" s="153"/>
      <c r="R728" s="153"/>
      <c r="S728" s="153"/>
      <c r="T728" s="153"/>
      <c r="U728" s="153"/>
      <c r="V728" s="153"/>
      <c r="W728" s="153"/>
      <c r="X728" s="153"/>
      <c r="Y728" s="153"/>
      <c r="Z728" s="153"/>
      <c r="AA728" s="153"/>
      <c r="AB728" s="153"/>
      <c r="AC728" s="153"/>
      <c r="AD728" s="153"/>
      <c r="AE728" s="153"/>
      <c r="AF728" s="153"/>
      <c r="AG728" s="153"/>
      <c r="AH728" s="153"/>
      <c r="AI728" s="153"/>
      <c r="AJ728" s="153"/>
      <c r="AK728" s="153"/>
      <c r="AL728" s="153"/>
      <c r="AM728" s="153"/>
      <c r="AN728" s="153"/>
      <c r="AO728" s="153"/>
      <c r="AP728" s="153"/>
      <c r="AQ728" s="153"/>
      <c r="AR728" s="153"/>
      <c r="AS728" s="153"/>
      <c r="AT728" s="153"/>
      <c r="AU728" s="153"/>
      <c r="AV728" s="153"/>
      <c r="AW728" s="153"/>
      <c r="AX728" s="153"/>
      <c r="AY728" s="153"/>
      <c r="AZ728" s="153"/>
      <c r="BA728" s="153"/>
      <c r="BB728" s="153"/>
      <c r="BC728" s="153"/>
      <c r="BD728" s="153"/>
      <c r="BE728" s="153"/>
    </row>
    <row r="729" spans="1:57" ht="15.75" customHeight="1" x14ac:dyDescent="0.3">
      <c r="A729" s="155"/>
      <c r="B729" s="156"/>
      <c r="C729" s="156"/>
      <c r="D729" s="156"/>
      <c r="E729" s="156"/>
      <c r="F729" s="153"/>
      <c r="G729" s="153"/>
      <c r="H729" s="153"/>
      <c r="I729" s="153"/>
      <c r="J729" s="153"/>
      <c r="K729" s="153"/>
      <c r="L729" s="153"/>
      <c r="M729" s="153"/>
      <c r="N729" s="153"/>
      <c r="O729" s="153"/>
      <c r="P729" s="153"/>
      <c r="Q729" s="153"/>
      <c r="R729" s="153"/>
      <c r="S729" s="153"/>
      <c r="T729" s="153"/>
      <c r="U729" s="153"/>
      <c r="V729" s="153"/>
      <c r="W729" s="153"/>
      <c r="X729" s="153"/>
      <c r="Y729" s="153"/>
      <c r="Z729" s="153"/>
      <c r="AA729" s="153"/>
      <c r="AB729" s="153"/>
      <c r="AC729" s="153"/>
      <c r="AD729" s="153"/>
      <c r="AE729" s="153"/>
      <c r="AF729" s="153"/>
      <c r="AG729" s="153"/>
      <c r="AH729" s="153"/>
      <c r="AI729" s="153"/>
      <c r="AJ729" s="153"/>
      <c r="AK729" s="153"/>
      <c r="AL729" s="153"/>
      <c r="AM729" s="153"/>
      <c r="AN729" s="153"/>
      <c r="AO729" s="153"/>
      <c r="AP729" s="153"/>
      <c r="AQ729" s="153"/>
      <c r="AR729" s="153"/>
      <c r="AS729" s="153"/>
      <c r="AT729" s="153"/>
      <c r="AU729" s="153"/>
      <c r="AV729" s="153"/>
      <c r="AW729" s="153"/>
      <c r="AX729" s="153"/>
      <c r="AY729" s="153"/>
      <c r="AZ729" s="153"/>
      <c r="BA729" s="153"/>
      <c r="BB729" s="153"/>
      <c r="BC729" s="153"/>
      <c r="BD729" s="153"/>
      <c r="BE729" s="153"/>
    </row>
    <row r="730" spans="1:57" ht="15.75" customHeight="1" x14ac:dyDescent="0.3">
      <c r="A730" s="155"/>
      <c r="B730" s="156"/>
      <c r="C730" s="156"/>
      <c r="D730" s="156"/>
      <c r="E730" s="156"/>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c r="AB730" s="153"/>
      <c r="AC730" s="153"/>
      <c r="AD730" s="153"/>
      <c r="AE730" s="153"/>
      <c r="AF730" s="153"/>
      <c r="AG730" s="153"/>
      <c r="AH730" s="153"/>
      <c r="AI730" s="153"/>
      <c r="AJ730" s="153"/>
      <c r="AK730" s="153"/>
      <c r="AL730" s="153"/>
      <c r="AM730" s="153"/>
      <c r="AN730" s="153"/>
      <c r="AO730" s="153"/>
      <c r="AP730" s="153"/>
      <c r="AQ730" s="153"/>
      <c r="AR730" s="153"/>
      <c r="AS730" s="153"/>
      <c r="AT730" s="153"/>
      <c r="AU730" s="153"/>
      <c r="AV730" s="153"/>
      <c r="AW730" s="153"/>
      <c r="AX730" s="153"/>
      <c r="AY730" s="153"/>
      <c r="AZ730" s="153"/>
      <c r="BA730" s="153"/>
      <c r="BB730" s="153"/>
      <c r="BC730" s="153"/>
      <c r="BD730" s="153"/>
      <c r="BE730" s="153"/>
    </row>
    <row r="731" spans="1:57" ht="15.75" customHeight="1" x14ac:dyDescent="0.3">
      <c r="A731" s="155"/>
      <c r="B731" s="156"/>
      <c r="C731" s="156"/>
      <c r="D731" s="156"/>
      <c r="E731" s="156"/>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c r="AB731" s="153"/>
      <c r="AC731" s="153"/>
      <c r="AD731" s="153"/>
      <c r="AE731" s="153"/>
      <c r="AF731" s="153"/>
      <c r="AG731" s="153"/>
      <c r="AH731" s="153"/>
      <c r="AI731" s="153"/>
      <c r="AJ731" s="153"/>
      <c r="AK731" s="153"/>
      <c r="AL731" s="153"/>
      <c r="AM731" s="153"/>
      <c r="AN731" s="153"/>
      <c r="AO731" s="153"/>
      <c r="AP731" s="153"/>
      <c r="AQ731" s="153"/>
      <c r="AR731" s="153"/>
      <c r="AS731" s="153"/>
      <c r="AT731" s="153"/>
      <c r="AU731" s="153"/>
      <c r="AV731" s="153"/>
      <c r="AW731" s="153"/>
      <c r="AX731" s="153"/>
      <c r="AY731" s="153"/>
      <c r="AZ731" s="153"/>
      <c r="BA731" s="153"/>
      <c r="BB731" s="153"/>
      <c r="BC731" s="153"/>
      <c r="BD731" s="153"/>
      <c r="BE731" s="153"/>
    </row>
    <row r="732" spans="1:57" ht="15.75" customHeight="1" x14ac:dyDescent="0.3">
      <c r="A732" s="155"/>
      <c r="B732" s="156"/>
      <c r="C732" s="156"/>
      <c r="D732" s="156"/>
      <c r="E732" s="156"/>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c r="AF732" s="153"/>
      <c r="AG732" s="153"/>
      <c r="AH732" s="153"/>
      <c r="AI732" s="153"/>
      <c r="AJ732" s="153"/>
      <c r="AK732" s="153"/>
      <c r="AL732" s="153"/>
      <c r="AM732" s="153"/>
      <c r="AN732" s="153"/>
      <c r="AO732" s="153"/>
      <c r="AP732" s="153"/>
      <c r="AQ732" s="153"/>
      <c r="AR732" s="153"/>
      <c r="AS732" s="153"/>
      <c r="AT732" s="153"/>
      <c r="AU732" s="153"/>
      <c r="AV732" s="153"/>
      <c r="AW732" s="153"/>
      <c r="AX732" s="153"/>
      <c r="AY732" s="153"/>
      <c r="AZ732" s="153"/>
      <c r="BA732" s="153"/>
      <c r="BB732" s="153"/>
      <c r="BC732" s="153"/>
      <c r="BD732" s="153"/>
      <c r="BE732" s="153"/>
    </row>
    <row r="733" spans="1:57" ht="15.75" customHeight="1" x14ac:dyDescent="0.3">
      <c r="A733" s="155"/>
      <c r="B733" s="156"/>
      <c r="C733" s="156"/>
      <c r="D733" s="156"/>
      <c r="E733" s="156"/>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c r="AB733" s="153"/>
      <c r="AC733" s="153"/>
      <c r="AD733" s="153"/>
      <c r="AE733" s="153"/>
      <c r="AF733" s="153"/>
      <c r="AG733" s="153"/>
      <c r="AH733" s="153"/>
      <c r="AI733" s="153"/>
      <c r="AJ733" s="153"/>
      <c r="AK733" s="153"/>
      <c r="AL733" s="153"/>
      <c r="AM733" s="153"/>
      <c r="AN733" s="153"/>
      <c r="AO733" s="153"/>
      <c r="AP733" s="153"/>
      <c r="AQ733" s="153"/>
      <c r="AR733" s="153"/>
      <c r="AS733" s="153"/>
      <c r="AT733" s="153"/>
      <c r="AU733" s="153"/>
      <c r="AV733" s="153"/>
      <c r="AW733" s="153"/>
      <c r="AX733" s="153"/>
      <c r="AY733" s="153"/>
      <c r="AZ733" s="153"/>
      <c r="BA733" s="153"/>
      <c r="BB733" s="153"/>
      <c r="BC733" s="153"/>
      <c r="BD733" s="153"/>
      <c r="BE733" s="153"/>
    </row>
    <row r="734" spans="1:57" ht="15.75" customHeight="1" x14ac:dyDescent="0.3">
      <c r="A734" s="155"/>
      <c r="B734" s="156"/>
      <c r="C734" s="156"/>
      <c r="D734" s="156"/>
      <c r="E734" s="156"/>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53"/>
      <c r="AH734" s="153"/>
      <c r="AI734" s="153"/>
      <c r="AJ734" s="153"/>
      <c r="AK734" s="153"/>
      <c r="AL734" s="153"/>
      <c r="AM734" s="153"/>
      <c r="AN734" s="153"/>
      <c r="AO734" s="153"/>
      <c r="AP734" s="153"/>
      <c r="AQ734" s="153"/>
      <c r="AR734" s="153"/>
      <c r="AS734" s="153"/>
      <c r="AT734" s="153"/>
      <c r="AU734" s="153"/>
      <c r="AV734" s="153"/>
      <c r="AW734" s="153"/>
      <c r="AX734" s="153"/>
      <c r="AY734" s="153"/>
      <c r="AZ734" s="153"/>
      <c r="BA734" s="153"/>
      <c r="BB734" s="153"/>
      <c r="BC734" s="153"/>
      <c r="BD734" s="153"/>
      <c r="BE734" s="153"/>
    </row>
    <row r="735" spans="1:57" ht="15.75" customHeight="1" x14ac:dyDescent="0.3">
      <c r="A735" s="155"/>
      <c r="B735" s="156"/>
      <c r="C735" s="156"/>
      <c r="D735" s="156"/>
      <c r="E735" s="156"/>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c r="AF735" s="153"/>
      <c r="AG735" s="153"/>
      <c r="AH735" s="153"/>
      <c r="AI735" s="153"/>
      <c r="AJ735" s="153"/>
      <c r="AK735" s="153"/>
      <c r="AL735" s="153"/>
      <c r="AM735" s="153"/>
      <c r="AN735" s="153"/>
      <c r="AO735" s="153"/>
      <c r="AP735" s="153"/>
      <c r="AQ735" s="153"/>
      <c r="AR735" s="153"/>
      <c r="AS735" s="153"/>
      <c r="AT735" s="153"/>
      <c r="AU735" s="153"/>
      <c r="AV735" s="153"/>
      <c r="AW735" s="153"/>
      <c r="AX735" s="153"/>
      <c r="AY735" s="153"/>
      <c r="AZ735" s="153"/>
      <c r="BA735" s="153"/>
      <c r="BB735" s="153"/>
      <c r="BC735" s="153"/>
      <c r="BD735" s="153"/>
      <c r="BE735" s="153"/>
    </row>
    <row r="736" spans="1:57" ht="15.75" customHeight="1" x14ac:dyDescent="0.3">
      <c r="A736" s="155"/>
      <c r="B736" s="156"/>
      <c r="C736" s="156"/>
      <c r="D736" s="156"/>
      <c r="E736" s="156"/>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c r="AB736" s="153"/>
      <c r="AC736" s="153"/>
      <c r="AD736" s="153"/>
      <c r="AE736" s="153"/>
      <c r="AF736" s="153"/>
      <c r="AG736" s="153"/>
      <c r="AH736" s="153"/>
      <c r="AI736" s="153"/>
      <c r="AJ736" s="153"/>
      <c r="AK736" s="153"/>
      <c r="AL736" s="153"/>
      <c r="AM736" s="153"/>
      <c r="AN736" s="153"/>
      <c r="AO736" s="153"/>
      <c r="AP736" s="153"/>
      <c r="AQ736" s="153"/>
      <c r="AR736" s="153"/>
      <c r="AS736" s="153"/>
      <c r="AT736" s="153"/>
      <c r="AU736" s="153"/>
      <c r="AV736" s="153"/>
      <c r="AW736" s="153"/>
      <c r="AX736" s="153"/>
      <c r="AY736" s="153"/>
      <c r="AZ736" s="153"/>
      <c r="BA736" s="153"/>
      <c r="BB736" s="153"/>
      <c r="BC736" s="153"/>
      <c r="BD736" s="153"/>
      <c r="BE736" s="153"/>
    </row>
    <row r="737" spans="1:57" ht="15.75" customHeight="1" x14ac:dyDescent="0.3">
      <c r="A737" s="155"/>
      <c r="B737" s="156"/>
      <c r="C737" s="156"/>
      <c r="D737" s="156"/>
      <c r="E737" s="156"/>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c r="AB737" s="153"/>
      <c r="AC737" s="153"/>
      <c r="AD737" s="153"/>
      <c r="AE737" s="153"/>
      <c r="AF737" s="153"/>
      <c r="AG737" s="153"/>
      <c r="AH737" s="153"/>
      <c r="AI737" s="153"/>
      <c r="AJ737" s="153"/>
      <c r="AK737" s="153"/>
      <c r="AL737" s="153"/>
      <c r="AM737" s="153"/>
      <c r="AN737" s="153"/>
      <c r="AO737" s="153"/>
      <c r="AP737" s="153"/>
      <c r="AQ737" s="153"/>
      <c r="AR737" s="153"/>
      <c r="AS737" s="153"/>
      <c r="AT737" s="153"/>
      <c r="AU737" s="153"/>
      <c r="AV737" s="153"/>
      <c r="AW737" s="153"/>
      <c r="AX737" s="153"/>
      <c r="AY737" s="153"/>
      <c r="AZ737" s="153"/>
      <c r="BA737" s="153"/>
      <c r="BB737" s="153"/>
      <c r="BC737" s="153"/>
      <c r="BD737" s="153"/>
      <c r="BE737" s="153"/>
    </row>
    <row r="738" spans="1:57" ht="15.75" customHeight="1" x14ac:dyDescent="0.3">
      <c r="A738" s="155"/>
      <c r="B738" s="156"/>
      <c r="C738" s="156"/>
      <c r="D738" s="156"/>
      <c r="E738" s="156"/>
      <c r="F738" s="153"/>
      <c r="G738" s="153"/>
      <c r="H738" s="153"/>
      <c r="I738" s="153"/>
      <c r="J738" s="153"/>
      <c r="K738" s="153"/>
      <c r="L738" s="153"/>
      <c r="M738" s="153"/>
      <c r="N738" s="153"/>
      <c r="O738" s="153"/>
      <c r="P738" s="153"/>
      <c r="Q738" s="153"/>
      <c r="R738" s="153"/>
      <c r="S738" s="153"/>
      <c r="T738" s="153"/>
      <c r="U738" s="153"/>
      <c r="V738" s="153"/>
      <c r="W738" s="153"/>
      <c r="X738" s="153"/>
      <c r="Y738" s="153"/>
      <c r="Z738" s="153"/>
      <c r="AA738" s="153"/>
      <c r="AB738" s="153"/>
      <c r="AC738" s="153"/>
      <c r="AD738" s="153"/>
      <c r="AE738" s="153"/>
      <c r="AF738" s="153"/>
      <c r="AG738" s="153"/>
      <c r="AH738" s="153"/>
      <c r="AI738" s="153"/>
      <c r="AJ738" s="153"/>
      <c r="AK738" s="153"/>
      <c r="AL738" s="153"/>
      <c r="AM738" s="153"/>
      <c r="AN738" s="153"/>
      <c r="AO738" s="153"/>
      <c r="AP738" s="153"/>
      <c r="AQ738" s="153"/>
      <c r="AR738" s="153"/>
      <c r="AS738" s="153"/>
      <c r="AT738" s="153"/>
      <c r="AU738" s="153"/>
      <c r="AV738" s="153"/>
      <c r="AW738" s="153"/>
      <c r="AX738" s="153"/>
      <c r="AY738" s="153"/>
      <c r="AZ738" s="153"/>
      <c r="BA738" s="153"/>
      <c r="BB738" s="153"/>
      <c r="BC738" s="153"/>
      <c r="BD738" s="153"/>
      <c r="BE738" s="153"/>
    </row>
    <row r="739" spans="1:57" ht="15.75" customHeight="1" x14ac:dyDescent="0.3">
      <c r="A739" s="155"/>
      <c r="B739" s="156"/>
      <c r="C739" s="156"/>
      <c r="D739" s="156"/>
      <c r="E739" s="156"/>
      <c r="F739" s="153"/>
      <c r="G739" s="153"/>
      <c r="H739" s="153"/>
      <c r="I739" s="153"/>
      <c r="J739" s="153"/>
      <c r="K739" s="153"/>
      <c r="L739" s="153"/>
      <c r="M739" s="153"/>
      <c r="N739" s="153"/>
      <c r="O739" s="153"/>
      <c r="P739" s="153"/>
      <c r="Q739" s="153"/>
      <c r="R739" s="153"/>
      <c r="S739" s="153"/>
      <c r="T739" s="153"/>
      <c r="U739" s="153"/>
      <c r="V739" s="153"/>
      <c r="W739" s="153"/>
      <c r="X739" s="153"/>
      <c r="Y739" s="153"/>
      <c r="Z739" s="153"/>
      <c r="AA739" s="153"/>
      <c r="AB739" s="153"/>
      <c r="AC739" s="153"/>
      <c r="AD739" s="153"/>
      <c r="AE739" s="153"/>
      <c r="AF739" s="153"/>
      <c r="AG739" s="153"/>
      <c r="AH739" s="153"/>
      <c r="AI739" s="153"/>
      <c r="AJ739" s="153"/>
      <c r="AK739" s="153"/>
      <c r="AL739" s="153"/>
      <c r="AM739" s="153"/>
      <c r="AN739" s="153"/>
      <c r="AO739" s="153"/>
      <c r="AP739" s="153"/>
      <c r="AQ739" s="153"/>
      <c r="AR739" s="153"/>
      <c r="AS739" s="153"/>
      <c r="AT739" s="153"/>
      <c r="AU739" s="153"/>
      <c r="AV739" s="153"/>
      <c r="AW739" s="153"/>
      <c r="AX739" s="153"/>
      <c r="AY739" s="153"/>
      <c r="AZ739" s="153"/>
      <c r="BA739" s="153"/>
      <c r="BB739" s="153"/>
      <c r="BC739" s="153"/>
      <c r="BD739" s="153"/>
      <c r="BE739" s="153"/>
    </row>
    <row r="740" spans="1:57" ht="15.75" customHeight="1" x14ac:dyDescent="0.3">
      <c r="A740" s="155"/>
      <c r="B740" s="156"/>
      <c r="C740" s="156"/>
      <c r="D740" s="156"/>
      <c r="E740" s="156"/>
      <c r="F740" s="153"/>
      <c r="G740" s="153"/>
      <c r="H740" s="153"/>
      <c r="I740" s="153"/>
      <c r="J740" s="153"/>
      <c r="K740" s="153"/>
      <c r="L740" s="153"/>
      <c r="M740" s="153"/>
      <c r="N740" s="153"/>
      <c r="O740" s="153"/>
      <c r="P740" s="153"/>
      <c r="Q740" s="153"/>
      <c r="R740" s="153"/>
      <c r="S740" s="153"/>
      <c r="T740" s="153"/>
      <c r="U740" s="153"/>
      <c r="V740" s="153"/>
      <c r="W740" s="153"/>
      <c r="X740" s="153"/>
      <c r="Y740" s="153"/>
      <c r="Z740" s="153"/>
      <c r="AA740" s="153"/>
      <c r="AB740" s="153"/>
      <c r="AC740" s="153"/>
      <c r="AD740" s="153"/>
      <c r="AE740" s="153"/>
      <c r="AF740" s="153"/>
      <c r="AG740" s="153"/>
      <c r="AH740" s="153"/>
      <c r="AI740" s="153"/>
      <c r="AJ740" s="153"/>
      <c r="AK740" s="153"/>
      <c r="AL740" s="153"/>
      <c r="AM740" s="153"/>
      <c r="AN740" s="153"/>
      <c r="AO740" s="153"/>
      <c r="AP740" s="153"/>
      <c r="AQ740" s="153"/>
      <c r="AR740" s="153"/>
      <c r="AS740" s="153"/>
      <c r="AT740" s="153"/>
      <c r="AU740" s="153"/>
      <c r="AV740" s="153"/>
      <c r="AW740" s="153"/>
      <c r="AX740" s="153"/>
      <c r="AY740" s="153"/>
      <c r="AZ740" s="153"/>
      <c r="BA740" s="153"/>
      <c r="BB740" s="153"/>
      <c r="BC740" s="153"/>
      <c r="BD740" s="153"/>
      <c r="BE740" s="153"/>
    </row>
    <row r="741" spans="1:57" ht="15.75" customHeight="1" x14ac:dyDescent="0.3">
      <c r="A741" s="155"/>
      <c r="B741" s="156"/>
      <c r="C741" s="156"/>
      <c r="D741" s="156"/>
      <c r="E741" s="156"/>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c r="AB741" s="153"/>
      <c r="AC741" s="153"/>
      <c r="AD741" s="153"/>
      <c r="AE741" s="153"/>
      <c r="AF741" s="153"/>
      <c r="AG741" s="153"/>
      <c r="AH741" s="153"/>
      <c r="AI741" s="153"/>
      <c r="AJ741" s="153"/>
      <c r="AK741" s="153"/>
      <c r="AL741" s="153"/>
      <c r="AM741" s="153"/>
      <c r="AN741" s="153"/>
      <c r="AO741" s="153"/>
      <c r="AP741" s="153"/>
      <c r="AQ741" s="153"/>
      <c r="AR741" s="153"/>
      <c r="AS741" s="153"/>
      <c r="AT741" s="153"/>
      <c r="AU741" s="153"/>
      <c r="AV741" s="153"/>
      <c r="AW741" s="153"/>
      <c r="AX741" s="153"/>
      <c r="AY741" s="153"/>
      <c r="AZ741" s="153"/>
      <c r="BA741" s="153"/>
      <c r="BB741" s="153"/>
      <c r="BC741" s="153"/>
      <c r="BD741" s="153"/>
      <c r="BE741" s="153"/>
    </row>
    <row r="742" spans="1:57" ht="15.75" customHeight="1" x14ac:dyDescent="0.3">
      <c r="A742" s="155"/>
      <c r="B742" s="156"/>
      <c r="C742" s="156"/>
      <c r="D742" s="156"/>
      <c r="E742" s="156"/>
      <c r="F742" s="153"/>
      <c r="G742" s="153"/>
      <c r="H742" s="153"/>
      <c r="I742" s="153"/>
      <c r="J742" s="153"/>
      <c r="K742" s="153"/>
      <c r="L742" s="153"/>
      <c r="M742" s="153"/>
      <c r="N742" s="153"/>
      <c r="O742" s="153"/>
      <c r="P742" s="153"/>
      <c r="Q742" s="153"/>
      <c r="R742" s="153"/>
      <c r="S742" s="153"/>
      <c r="T742" s="153"/>
      <c r="U742" s="153"/>
      <c r="V742" s="153"/>
      <c r="W742" s="153"/>
      <c r="X742" s="153"/>
      <c r="Y742" s="153"/>
      <c r="Z742" s="153"/>
      <c r="AA742" s="153"/>
      <c r="AB742" s="153"/>
      <c r="AC742" s="153"/>
      <c r="AD742" s="153"/>
      <c r="AE742" s="153"/>
      <c r="AF742" s="153"/>
      <c r="AG742" s="153"/>
      <c r="AH742" s="153"/>
      <c r="AI742" s="153"/>
      <c r="AJ742" s="153"/>
      <c r="AK742" s="153"/>
      <c r="AL742" s="153"/>
      <c r="AM742" s="153"/>
      <c r="AN742" s="153"/>
      <c r="AO742" s="153"/>
      <c r="AP742" s="153"/>
      <c r="AQ742" s="153"/>
      <c r="AR742" s="153"/>
      <c r="AS742" s="153"/>
      <c r="AT742" s="153"/>
      <c r="AU742" s="153"/>
      <c r="AV742" s="153"/>
      <c r="AW742" s="153"/>
      <c r="AX742" s="153"/>
      <c r="AY742" s="153"/>
      <c r="AZ742" s="153"/>
      <c r="BA742" s="153"/>
      <c r="BB742" s="153"/>
      <c r="BC742" s="153"/>
      <c r="BD742" s="153"/>
      <c r="BE742" s="153"/>
    </row>
    <row r="743" spans="1:57" ht="15.75" customHeight="1" x14ac:dyDescent="0.3">
      <c r="A743" s="155"/>
      <c r="B743" s="156"/>
      <c r="C743" s="156"/>
      <c r="D743" s="156"/>
      <c r="E743" s="156"/>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c r="AB743" s="153"/>
      <c r="AC743" s="153"/>
      <c r="AD743" s="153"/>
      <c r="AE743" s="153"/>
      <c r="AF743" s="153"/>
      <c r="AG743" s="153"/>
      <c r="AH743" s="153"/>
      <c r="AI743" s="153"/>
      <c r="AJ743" s="153"/>
      <c r="AK743" s="153"/>
      <c r="AL743" s="153"/>
      <c r="AM743" s="153"/>
      <c r="AN743" s="153"/>
      <c r="AO743" s="153"/>
      <c r="AP743" s="153"/>
      <c r="AQ743" s="153"/>
      <c r="AR743" s="153"/>
      <c r="AS743" s="153"/>
      <c r="AT743" s="153"/>
      <c r="AU743" s="153"/>
      <c r="AV743" s="153"/>
      <c r="AW743" s="153"/>
      <c r="AX743" s="153"/>
      <c r="AY743" s="153"/>
      <c r="AZ743" s="153"/>
      <c r="BA743" s="153"/>
      <c r="BB743" s="153"/>
      <c r="BC743" s="153"/>
      <c r="BD743" s="153"/>
      <c r="BE743" s="153"/>
    </row>
    <row r="744" spans="1:57" ht="15.75" customHeight="1" x14ac:dyDescent="0.3">
      <c r="A744" s="155"/>
      <c r="B744" s="156"/>
      <c r="C744" s="156"/>
      <c r="D744" s="156"/>
      <c r="E744" s="156"/>
      <c r="F744" s="153"/>
      <c r="G744" s="153"/>
      <c r="H744" s="153"/>
      <c r="I744" s="153"/>
      <c r="J744" s="153"/>
      <c r="K744" s="153"/>
      <c r="L744" s="153"/>
      <c r="M744" s="153"/>
      <c r="N744" s="153"/>
      <c r="O744" s="153"/>
      <c r="P744" s="153"/>
      <c r="Q744" s="153"/>
      <c r="R744" s="153"/>
      <c r="S744" s="153"/>
      <c r="T744" s="153"/>
      <c r="U744" s="153"/>
      <c r="V744" s="153"/>
      <c r="W744" s="153"/>
      <c r="X744" s="153"/>
      <c r="Y744" s="153"/>
      <c r="Z744" s="153"/>
      <c r="AA744" s="153"/>
      <c r="AB744" s="153"/>
      <c r="AC744" s="153"/>
      <c r="AD744" s="153"/>
      <c r="AE744" s="153"/>
      <c r="AF744" s="153"/>
      <c r="AG744" s="153"/>
      <c r="AH744" s="153"/>
      <c r="AI744" s="153"/>
      <c r="AJ744" s="153"/>
      <c r="AK744" s="153"/>
      <c r="AL744" s="153"/>
      <c r="AM744" s="153"/>
      <c r="AN744" s="153"/>
      <c r="AO744" s="153"/>
      <c r="AP744" s="153"/>
      <c r="AQ744" s="153"/>
      <c r="AR744" s="153"/>
      <c r="AS744" s="153"/>
      <c r="AT744" s="153"/>
      <c r="AU744" s="153"/>
      <c r="AV744" s="153"/>
      <c r="AW744" s="153"/>
      <c r="AX744" s="153"/>
      <c r="AY744" s="153"/>
      <c r="AZ744" s="153"/>
      <c r="BA744" s="153"/>
      <c r="BB744" s="153"/>
      <c r="BC744" s="153"/>
      <c r="BD744" s="153"/>
      <c r="BE744" s="153"/>
    </row>
    <row r="745" spans="1:57" ht="15.75" customHeight="1" x14ac:dyDescent="0.3">
      <c r="A745" s="155"/>
      <c r="B745" s="156"/>
      <c r="C745" s="156"/>
      <c r="D745" s="156"/>
      <c r="E745" s="156"/>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c r="AB745" s="153"/>
      <c r="AC745" s="153"/>
      <c r="AD745" s="153"/>
      <c r="AE745" s="153"/>
      <c r="AF745" s="153"/>
      <c r="AG745" s="153"/>
      <c r="AH745" s="153"/>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row>
    <row r="746" spans="1:57" ht="15.75" customHeight="1" x14ac:dyDescent="0.3">
      <c r="A746" s="155"/>
      <c r="B746" s="156"/>
      <c r="C746" s="156"/>
      <c r="D746" s="156"/>
      <c r="E746" s="156"/>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c r="AB746" s="153"/>
      <c r="AC746" s="153"/>
      <c r="AD746" s="153"/>
      <c r="AE746" s="153"/>
      <c r="AF746" s="153"/>
      <c r="AG746" s="153"/>
      <c r="AH746" s="153"/>
      <c r="AI746" s="153"/>
      <c r="AJ746" s="153"/>
      <c r="AK746" s="153"/>
      <c r="AL746" s="153"/>
      <c r="AM746" s="153"/>
      <c r="AN746" s="153"/>
      <c r="AO746" s="153"/>
      <c r="AP746" s="153"/>
      <c r="AQ746" s="153"/>
      <c r="AR746" s="153"/>
      <c r="AS746" s="153"/>
      <c r="AT746" s="153"/>
      <c r="AU746" s="153"/>
      <c r="AV746" s="153"/>
      <c r="AW746" s="153"/>
      <c r="AX746" s="153"/>
      <c r="AY746" s="153"/>
      <c r="AZ746" s="153"/>
      <c r="BA746" s="153"/>
      <c r="BB746" s="153"/>
      <c r="BC746" s="153"/>
      <c r="BD746" s="153"/>
      <c r="BE746" s="153"/>
    </row>
    <row r="747" spans="1:57" ht="15.75" customHeight="1" x14ac:dyDescent="0.3">
      <c r="A747" s="155"/>
      <c r="B747" s="156"/>
      <c r="C747" s="156"/>
      <c r="D747" s="156"/>
      <c r="E747" s="156"/>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c r="AF747" s="153"/>
      <c r="AG747" s="153"/>
      <c r="AH747" s="153"/>
      <c r="AI747" s="153"/>
      <c r="AJ747" s="153"/>
      <c r="AK747" s="153"/>
      <c r="AL747" s="153"/>
      <c r="AM747" s="153"/>
      <c r="AN747" s="153"/>
      <c r="AO747" s="153"/>
      <c r="AP747" s="153"/>
      <c r="AQ747" s="153"/>
      <c r="AR747" s="153"/>
      <c r="AS747" s="153"/>
      <c r="AT747" s="153"/>
      <c r="AU747" s="153"/>
      <c r="AV747" s="153"/>
      <c r="AW747" s="153"/>
      <c r="AX747" s="153"/>
      <c r="AY747" s="153"/>
      <c r="AZ747" s="153"/>
      <c r="BA747" s="153"/>
      <c r="BB747" s="153"/>
      <c r="BC747" s="153"/>
      <c r="BD747" s="153"/>
      <c r="BE747" s="153"/>
    </row>
    <row r="748" spans="1:57" ht="15.75" customHeight="1" x14ac:dyDescent="0.3">
      <c r="A748" s="155"/>
      <c r="B748" s="156"/>
      <c r="C748" s="156"/>
      <c r="D748" s="156"/>
      <c r="E748" s="156"/>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c r="AB748" s="153"/>
      <c r="AC748" s="153"/>
      <c r="AD748" s="153"/>
      <c r="AE748" s="153"/>
      <c r="AF748" s="153"/>
      <c r="AG748" s="153"/>
      <c r="AH748" s="153"/>
      <c r="AI748" s="153"/>
      <c r="AJ748" s="153"/>
      <c r="AK748" s="153"/>
      <c r="AL748" s="153"/>
      <c r="AM748" s="153"/>
      <c r="AN748" s="153"/>
      <c r="AO748" s="153"/>
      <c r="AP748" s="153"/>
      <c r="AQ748" s="153"/>
      <c r="AR748" s="153"/>
      <c r="AS748" s="153"/>
      <c r="AT748" s="153"/>
      <c r="AU748" s="153"/>
      <c r="AV748" s="153"/>
      <c r="AW748" s="153"/>
      <c r="AX748" s="153"/>
      <c r="AY748" s="153"/>
      <c r="AZ748" s="153"/>
      <c r="BA748" s="153"/>
      <c r="BB748" s="153"/>
      <c r="BC748" s="153"/>
      <c r="BD748" s="153"/>
      <c r="BE748" s="153"/>
    </row>
    <row r="749" spans="1:57" ht="15.75" customHeight="1" x14ac:dyDescent="0.3">
      <c r="A749" s="155"/>
      <c r="B749" s="156"/>
      <c r="C749" s="156"/>
      <c r="D749" s="156"/>
      <c r="E749" s="156"/>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c r="AB749" s="153"/>
      <c r="AC749" s="153"/>
      <c r="AD749" s="153"/>
      <c r="AE749" s="153"/>
      <c r="AF749" s="153"/>
      <c r="AG749" s="153"/>
      <c r="AH749" s="153"/>
      <c r="AI749" s="153"/>
      <c r="AJ749" s="153"/>
      <c r="AK749" s="153"/>
      <c r="AL749" s="153"/>
      <c r="AM749" s="153"/>
      <c r="AN749" s="153"/>
      <c r="AO749" s="153"/>
      <c r="AP749" s="153"/>
      <c r="AQ749" s="153"/>
      <c r="AR749" s="153"/>
      <c r="AS749" s="153"/>
      <c r="AT749" s="153"/>
      <c r="AU749" s="153"/>
      <c r="AV749" s="153"/>
      <c r="AW749" s="153"/>
      <c r="AX749" s="153"/>
      <c r="AY749" s="153"/>
      <c r="AZ749" s="153"/>
      <c r="BA749" s="153"/>
      <c r="BB749" s="153"/>
      <c r="BC749" s="153"/>
      <c r="BD749" s="153"/>
      <c r="BE749" s="153"/>
    </row>
    <row r="750" spans="1:57" ht="15.75" customHeight="1" x14ac:dyDescent="0.3">
      <c r="A750" s="155"/>
      <c r="B750" s="156"/>
      <c r="C750" s="156"/>
      <c r="D750" s="156"/>
      <c r="E750" s="156"/>
      <c r="F750" s="153"/>
      <c r="G750" s="153"/>
      <c r="H750" s="153"/>
      <c r="I750" s="153"/>
      <c r="J750" s="153"/>
      <c r="K750" s="153"/>
      <c r="L750" s="153"/>
      <c r="M750" s="153"/>
      <c r="N750" s="153"/>
      <c r="O750" s="153"/>
      <c r="P750" s="153"/>
      <c r="Q750" s="153"/>
      <c r="R750" s="153"/>
      <c r="S750" s="153"/>
      <c r="T750" s="153"/>
      <c r="U750" s="153"/>
      <c r="V750" s="153"/>
      <c r="W750" s="153"/>
      <c r="X750" s="153"/>
      <c r="Y750" s="153"/>
      <c r="Z750" s="153"/>
      <c r="AA750" s="153"/>
      <c r="AB750" s="153"/>
      <c r="AC750" s="153"/>
      <c r="AD750" s="153"/>
      <c r="AE750" s="153"/>
      <c r="AF750" s="153"/>
      <c r="AG750" s="153"/>
      <c r="AH750" s="153"/>
      <c r="AI750" s="153"/>
      <c r="AJ750" s="153"/>
      <c r="AK750" s="153"/>
      <c r="AL750" s="153"/>
      <c r="AM750" s="153"/>
      <c r="AN750" s="153"/>
      <c r="AO750" s="153"/>
      <c r="AP750" s="153"/>
      <c r="AQ750" s="153"/>
      <c r="AR750" s="153"/>
      <c r="AS750" s="153"/>
      <c r="AT750" s="153"/>
      <c r="AU750" s="153"/>
      <c r="AV750" s="153"/>
      <c r="AW750" s="153"/>
      <c r="AX750" s="153"/>
      <c r="AY750" s="153"/>
      <c r="AZ750" s="153"/>
      <c r="BA750" s="153"/>
      <c r="BB750" s="153"/>
      <c r="BC750" s="153"/>
      <c r="BD750" s="153"/>
      <c r="BE750" s="153"/>
    </row>
    <row r="751" spans="1:57" ht="15.75" customHeight="1" x14ac:dyDescent="0.3">
      <c r="A751" s="155"/>
      <c r="B751" s="156"/>
      <c r="C751" s="156"/>
      <c r="D751" s="156"/>
      <c r="E751" s="156"/>
      <c r="F751" s="153"/>
      <c r="G751" s="153"/>
      <c r="H751" s="153"/>
      <c r="I751" s="153"/>
      <c r="J751" s="153"/>
      <c r="K751" s="153"/>
      <c r="L751" s="153"/>
      <c r="M751" s="153"/>
      <c r="N751" s="153"/>
      <c r="O751" s="153"/>
      <c r="P751" s="153"/>
      <c r="Q751" s="153"/>
      <c r="R751" s="153"/>
      <c r="S751" s="153"/>
      <c r="T751" s="153"/>
      <c r="U751" s="153"/>
      <c r="V751" s="153"/>
      <c r="W751" s="153"/>
      <c r="X751" s="153"/>
      <c r="Y751" s="153"/>
      <c r="Z751" s="153"/>
      <c r="AA751" s="153"/>
      <c r="AB751" s="153"/>
      <c r="AC751" s="153"/>
      <c r="AD751" s="153"/>
      <c r="AE751" s="153"/>
      <c r="AF751" s="153"/>
      <c r="AG751" s="153"/>
      <c r="AH751" s="153"/>
      <c r="AI751" s="153"/>
      <c r="AJ751" s="153"/>
      <c r="AK751" s="153"/>
      <c r="AL751" s="153"/>
      <c r="AM751" s="153"/>
      <c r="AN751" s="153"/>
      <c r="AO751" s="153"/>
      <c r="AP751" s="153"/>
      <c r="AQ751" s="153"/>
      <c r="AR751" s="153"/>
      <c r="AS751" s="153"/>
      <c r="AT751" s="153"/>
      <c r="AU751" s="153"/>
      <c r="AV751" s="153"/>
      <c r="AW751" s="153"/>
      <c r="AX751" s="153"/>
      <c r="AY751" s="153"/>
      <c r="AZ751" s="153"/>
      <c r="BA751" s="153"/>
      <c r="BB751" s="153"/>
      <c r="BC751" s="153"/>
      <c r="BD751" s="153"/>
      <c r="BE751" s="153"/>
    </row>
    <row r="752" spans="1:57" ht="15.75" customHeight="1" x14ac:dyDescent="0.3">
      <c r="A752" s="155"/>
      <c r="B752" s="156"/>
      <c r="C752" s="156"/>
      <c r="D752" s="156"/>
      <c r="E752" s="156"/>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c r="AF752" s="153"/>
      <c r="AG752" s="153"/>
      <c r="AH752" s="153"/>
      <c r="AI752" s="153"/>
      <c r="AJ752" s="153"/>
      <c r="AK752" s="153"/>
      <c r="AL752" s="153"/>
      <c r="AM752" s="153"/>
      <c r="AN752" s="153"/>
      <c r="AO752" s="153"/>
      <c r="AP752" s="153"/>
      <c r="AQ752" s="153"/>
      <c r="AR752" s="153"/>
      <c r="AS752" s="153"/>
      <c r="AT752" s="153"/>
      <c r="AU752" s="153"/>
      <c r="AV752" s="153"/>
      <c r="AW752" s="153"/>
      <c r="AX752" s="153"/>
      <c r="AY752" s="153"/>
      <c r="AZ752" s="153"/>
      <c r="BA752" s="153"/>
      <c r="BB752" s="153"/>
      <c r="BC752" s="153"/>
      <c r="BD752" s="153"/>
      <c r="BE752" s="153"/>
    </row>
    <row r="753" spans="1:57" ht="15.75" customHeight="1" x14ac:dyDescent="0.3">
      <c r="A753" s="155"/>
      <c r="B753" s="156"/>
      <c r="C753" s="156"/>
      <c r="D753" s="156"/>
      <c r="E753" s="156"/>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c r="AF753" s="153"/>
      <c r="AG753" s="153"/>
      <c r="AH753" s="153"/>
      <c r="AI753" s="153"/>
      <c r="AJ753" s="153"/>
      <c r="AK753" s="153"/>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row>
    <row r="754" spans="1:57" ht="15.75" customHeight="1" x14ac:dyDescent="0.3">
      <c r="A754" s="155"/>
      <c r="B754" s="156"/>
      <c r="C754" s="156"/>
      <c r="D754" s="156"/>
      <c r="E754" s="156"/>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c r="AB754" s="153"/>
      <c r="AC754" s="153"/>
      <c r="AD754" s="153"/>
      <c r="AE754" s="153"/>
      <c r="AF754" s="153"/>
      <c r="AG754" s="153"/>
      <c r="AH754" s="153"/>
      <c r="AI754" s="153"/>
      <c r="AJ754" s="153"/>
      <c r="AK754" s="153"/>
      <c r="AL754" s="153"/>
      <c r="AM754" s="153"/>
      <c r="AN754" s="153"/>
      <c r="AO754" s="153"/>
      <c r="AP754" s="153"/>
      <c r="AQ754" s="153"/>
      <c r="AR754" s="153"/>
      <c r="AS754" s="153"/>
      <c r="AT754" s="153"/>
      <c r="AU754" s="153"/>
      <c r="AV754" s="153"/>
      <c r="AW754" s="153"/>
      <c r="AX754" s="153"/>
      <c r="AY754" s="153"/>
      <c r="AZ754" s="153"/>
      <c r="BA754" s="153"/>
      <c r="BB754" s="153"/>
      <c r="BC754" s="153"/>
      <c r="BD754" s="153"/>
      <c r="BE754" s="153"/>
    </row>
    <row r="755" spans="1:57" ht="15.75" customHeight="1" x14ac:dyDescent="0.3">
      <c r="A755" s="155"/>
      <c r="B755" s="156"/>
      <c r="C755" s="156"/>
      <c r="D755" s="156"/>
      <c r="E755" s="156"/>
      <c r="F755" s="153"/>
      <c r="G755" s="153"/>
      <c r="H755" s="153"/>
      <c r="I755" s="153"/>
      <c r="J755" s="153"/>
      <c r="K755" s="153"/>
      <c r="L755" s="153"/>
      <c r="M755" s="153"/>
      <c r="N755" s="153"/>
      <c r="O755" s="153"/>
      <c r="P755" s="153"/>
      <c r="Q755" s="153"/>
      <c r="R755" s="153"/>
      <c r="S755" s="153"/>
      <c r="T755" s="153"/>
      <c r="U755" s="153"/>
      <c r="V755" s="153"/>
      <c r="W755" s="153"/>
      <c r="X755" s="153"/>
      <c r="Y755" s="153"/>
      <c r="Z755" s="153"/>
      <c r="AA755" s="153"/>
      <c r="AB755" s="153"/>
      <c r="AC755" s="153"/>
      <c r="AD755" s="153"/>
      <c r="AE755" s="153"/>
      <c r="AF755" s="153"/>
      <c r="AG755" s="153"/>
      <c r="AH755" s="153"/>
      <c r="AI755" s="153"/>
      <c r="AJ755" s="153"/>
      <c r="AK755" s="153"/>
      <c r="AL755" s="153"/>
      <c r="AM755" s="153"/>
      <c r="AN755" s="153"/>
      <c r="AO755" s="153"/>
      <c r="AP755" s="153"/>
      <c r="AQ755" s="153"/>
      <c r="AR755" s="153"/>
      <c r="AS755" s="153"/>
      <c r="AT755" s="153"/>
      <c r="AU755" s="153"/>
      <c r="AV755" s="153"/>
      <c r="AW755" s="153"/>
      <c r="AX755" s="153"/>
      <c r="AY755" s="153"/>
      <c r="AZ755" s="153"/>
      <c r="BA755" s="153"/>
      <c r="BB755" s="153"/>
      <c r="BC755" s="153"/>
      <c r="BD755" s="153"/>
      <c r="BE755" s="153"/>
    </row>
    <row r="756" spans="1:57" ht="15.75" customHeight="1" x14ac:dyDescent="0.3">
      <c r="A756" s="155"/>
      <c r="B756" s="156"/>
      <c r="C756" s="156"/>
      <c r="D756" s="156"/>
      <c r="E756" s="156"/>
      <c r="F756" s="153"/>
      <c r="G756" s="153"/>
      <c r="H756" s="153"/>
      <c r="I756" s="153"/>
      <c r="J756" s="153"/>
      <c r="K756" s="153"/>
      <c r="L756" s="153"/>
      <c r="M756" s="153"/>
      <c r="N756" s="153"/>
      <c r="O756" s="153"/>
      <c r="P756" s="153"/>
      <c r="Q756" s="153"/>
      <c r="R756" s="153"/>
      <c r="S756" s="153"/>
      <c r="T756" s="153"/>
      <c r="U756" s="153"/>
      <c r="V756" s="153"/>
      <c r="W756" s="153"/>
      <c r="X756" s="153"/>
      <c r="Y756" s="153"/>
      <c r="Z756" s="153"/>
      <c r="AA756" s="153"/>
      <c r="AB756" s="153"/>
      <c r="AC756" s="153"/>
      <c r="AD756" s="153"/>
      <c r="AE756" s="153"/>
      <c r="AF756" s="153"/>
      <c r="AG756" s="153"/>
      <c r="AH756" s="153"/>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row>
    <row r="757" spans="1:57" ht="15.75" customHeight="1" x14ac:dyDescent="0.3">
      <c r="A757" s="155"/>
      <c r="B757" s="156"/>
      <c r="C757" s="156"/>
      <c r="D757" s="156"/>
      <c r="E757" s="156"/>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c r="AB757" s="153"/>
      <c r="AC757" s="153"/>
      <c r="AD757" s="153"/>
      <c r="AE757" s="153"/>
      <c r="AF757" s="153"/>
      <c r="AG757" s="153"/>
      <c r="AH757" s="153"/>
      <c r="AI757" s="153"/>
      <c r="AJ757" s="153"/>
      <c r="AK757" s="153"/>
      <c r="AL757" s="153"/>
      <c r="AM757" s="153"/>
      <c r="AN757" s="153"/>
      <c r="AO757" s="153"/>
      <c r="AP757" s="153"/>
      <c r="AQ757" s="153"/>
      <c r="AR757" s="153"/>
      <c r="AS757" s="153"/>
      <c r="AT757" s="153"/>
      <c r="AU757" s="153"/>
      <c r="AV757" s="153"/>
      <c r="AW757" s="153"/>
      <c r="AX757" s="153"/>
      <c r="AY757" s="153"/>
      <c r="AZ757" s="153"/>
      <c r="BA757" s="153"/>
      <c r="BB757" s="153"/>
      <c r="BC757" s="153"/>
      <c r="BD757" s="153"/>
      <c r="BE757" s="153"/>
    </row>
    <row r="758" spans="1:57" ht="15.75" customHeight="1" x14ac:dyDescent="0.3">
      <c r="A758" s="155"/>
      <c r="B758" s="156"/>
      <c r="C758" s="156"/>
      <c r="D758" s="156"/>
      <c r="E758" s="156"/>
      <c r="F758" s="153"/>
      <c r="G758" s="153"/>
      <c r="H758" s="153"/>
      <c r="I758" s="153"/>
      <c r="J758" s="153"/>
      <c r="K758" s="153"/>
      <c r="L758" s="153"/>
      <c r="M758" s="153"/>
      <c r="N758" s="153"/>
      <c r="O758" s="153"/>
      <c r="P758" s="153"/>
      <c r="Q758" s="153"/>
      <c r="R758" s="153"/>
      <c r="S758" s="153"/>
      <c r="T758" s="153"/>
      <c r="U758" s="153"/>
      <c r="V758" s="153"/>
      <c r="W758" s="153"/>
      <c r="X758" s="153"/>
      <c r="Y758" s="153"/>
      <c r="Z758" s="153"/>
      <c r="AA758" s="153"/>
      <c r="AB758" s="153"/>
      <c r="AC758" s="153"/>
      <c r="AD758" s="153"/>
      <c r="AE758" s="153"/>
      <c r="AF758" s="153"/>
      <c r="AG758" s="153"/>
      <c r="AH758" s="153"/>
      <c r="AI758" s="153"/>
      <c r="AJ758" s="153"/>
      <c r="AK758" s="153"/>
      <c r="AL758" s="153"/>
      <c r="AM758" s="153"/>
      <c r="AN758" s="153"/>
      <c r="AO758" s="153"/>
      <c r="AP758" s="153"/>
      <c r="AQ758" s="153"/>
      <c r="AR758" s="153"/>
      <c r="AS758" s="153"/>
      <c r="AT758" s="153"/>
      <c r="AU758" s="153"/>
      <c r="AV758" s="153"/>
      <c r="AW758" s="153"/>
      <c r="AX758" s="153"/>
      <c r="AY758" s="153"/>
      <c r="AZ758" s="153"/>
      <c r="BA758" s="153"/>
      <c r="BB758" s="153"/>
      <c r="BC758" s="153"/>
      <c r="BD758" s="153"/>
      <c r="BE758" s="153"/>
    </row>
    <row r="759" spans="1:57" ht="15.75" customHeight="1" x14ac:dyDescent="0.3">
      <c r="A759" s="155"/>
      <c r="B759" s="156"/>
      <c r="C759" s="156"/>
      <c r="D759" s="156"/>
      <c r="E759" s="156"/>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c r="AF759" s="153"/>
      <c r="AG759" s="153"/>
      <c r="AH759" s="153"/>
      <c r="AI759" s="153"/>
      <c r="AJ759" s="153"/>
      <c r="AK759" s="153"/>
      <c r="AL759" s="153"/>
      <c r="AM759" s="153"/>
      <c r="AN759" s="153"/>
      <c r="AO759" s="153"/>
      <c r="AP759" s="153"/>
      <c r="AQ759" s="153"/>
      <c r="AR759" s="153"/>
      <c r="AS759" s="153"/>
      <c r="AT759" s="153"/>
      <c r="AU759" s="153"/>
      <c r="AV759" s="153"/>
      <c r="AW759" s="153"/>
      <c r="AX759" s="153"/>
      <c r="AY759" s="153"/>
      <c r="AZ759" s="153"/>
      <c r="BA759" s="153"/>
      <c r="BB759" s="153"/>
      <c r="BC759" s="153"/>
      <c r="BD759" s="153"/>
      <c r="BE759" s="153"/>
    </row>
    <row r="760" spans="1:57" ht="15.75" customHeight="1" x14ac:dyDescent="0.3">
      <c r="A760" s="155"/>
      <c r="B760" s="156"/>
      <c r="C760" s="156"/>
      <c r="D760" s="156"/>
      <c r="E760" s="156"/>
      <c r="F760" s="153"/>
      <c r="G760" s="153"/>
      <c r="H760" s="153"/>
      <c r="I760" s="153"/>
      <c r="J760" s="153"/>
      <c r="K760" s="153"/>
      <c r="L760" s="153"/>
      <c r="M760" s="153"/>
      <c r="N760" s="153"/>
      <c r="O760" s="153"/>
      <c r="P760" s="153"/>
      <c r="Q760" s="153"/>
      <c r="R760" s="153"/>
      <c r="S760" s="153"/>
      <c r="T760" s="153"/>
      <c r="U760" s="153"/>
      <c r="V760" s="153"/>
      <c r="W760" s="153"/>
      <c r="X760" s="153"/>
      <c r="Y760" s="153"/>
      <c r="Z760" s="153"/>
      <c r="AA760" s="153"/>
      <c r="AB760" s="153"/>
      <c r="AC760" s="153"/>
      <c r="AD760" s="153"/>
      <c r="AE760" s="153"/>
      <c r="AF760" s="153"/>
      <c r="AG760" s="153"/>
      <c r="AH760" s="153"/>
      <c r="AI760" s="153"/>
      <c r="AJ760" s="153"/>
      <c r="AK760" s="153"/>
      <c r="AL760" s="153"/>
      <c r="AM760" s="153"/>
      <c r="AN760" s="153"/>
      <c r="AO760" s="153"/>
      <c r="AP760" s="153"/>
      <c r="AQ760" s="153"/>
      <c r="AR760" s="153"/>
      <c r="AS760" s="153"/>
      <c r="AT760" s="153"/>
      <c r="AU760" s="153"/>
      <c r="AV760" s="153"/>
      <c r="AW760" s="153"/>
      <c r="AX760" s="153"/>
      <c r="AY760" s="153"/>
      <c r="AZ760" s="153"/>
      <c r="BA760" s="153"/>
      <c r="BB760" s="153"/>
      <c r="BC760" s="153"/>
      <c r="BD760" s="153"/>
      <c r="BE760" s="153"/>
    </row>
    <row r="761" spans="1:57" ht="15.75" customHeight="1" x14ac:dyDescent="0.3">
      <c r="A761" s="155"/>
      <c r="B761" s="156"/>
      <c r="C761" s="156"/>
      <c r="D761" s="156"/>
      <c r="E761" s="156"/>
      <c r="F761" s="153"/>
      <c r="G761" s="153"/>
      <c r="H761" s="153"/>
      <c r="I761" s="153"/>
      <c r="J761" s="153"/>
      <c r="K761" s="153"/>
      <c r="L761" s="153"/>
      <c r="M761" s="153"/>
      <c r="N761" s="153"/>
      <c r="O761" s="153"/>
      <c r="P761" s="153"/>
      <c r="Q761" s="153"/>
      <c r="R761" s="153"/>
      <c r="S761" s="153"/>
      <c r="T761" s="153"/>
      <c r="U761" s="153"/>
      <c r="V761" s="153"/>
      <c r="W761" s="153"/>
      <c r="X761" s="153"/>
      <c r="Y761" s="153"/>
      <c r="Z761" s="153"/>
      <c r="AA761" s="153"/>
      <c r="AB761" s="153"/>
      <c r="AC761" s="153"/>
      <c r="AD761" s="153"/>
      <c r="AE761" s="153"/>
      <c r="AF761" s="153"/>
      <c r="AG761" s="153"/>
      <c r="AH761" s="153"/>
      <c r="AI761" s="153"/>
      <c r="AJ761" s="153"/>
      <c r="AK761" s="153"/>
      <c r="AL761" s="153"/>
      <c r="AM761" s="153"/>
      <c r="AN761" s="153"/>
      <c r="AO761" s="153"/>
      <c r="AP761" s="153"/>
      <c r="AQ761" s="153"/>
      <c r="AR761" s="153"/>
      <c r="AS761" s="153"/>
      <c r="AT761" s="153"/>
      <c r="AU761" s="153"/>
      <c r="AV761" s="153"/>
      <c r="AW761" s="153"/>
      <c r="AX761" s="153"/>
      <c r="AY761" s="153"/>
      <c r="AZ761" s="153"/>
      <c r="BA761" s="153"/>
      <c r="BB761" s="153"/>
      <c r="BC761" s="153"/>
      <c r="BD761" s="153"/>
      <c r="BE761" s="153"/>
    </row>
    <row r="762" spans="1:57" ht="15.75" customHeight="1" x14ac:dyDescent="0.3">
      <c r="A762" s="155"/>
      <c r="B762" s="156"/>
      <c r="C762" s="156"/>
      <c r="D762" s="156"/>
      <c r="E762" s="156"/>
      <c r="F762" s="153"/>
      <c r="G762" s="153"/>
      <c r="H762" s="153"/>
      <c r="I762" s="153"/>
      <c r="J762" s="153"/>
      <c r="K762" s="153"/>
      <c r="L762" s="153"/>
      <c r="M762" s="153"/>
      <c r="N762" s="153"/>
      <c r="O762" s="153"/>
      <c r="P762" s="153"/>
      <c r="Q762" s="153"/>
      <c r="R762" s="153"/>
      <c r="S762" s="153"/>
      <c r="T762" s="153"/>
      <c r="U762" s="153"/>
      <c r="V762" s="153"/>
      <c r="W762" s="153"/>
      <c r="X762" s="153"/>
      <c r="Y762" s="153"/>
      <c r="Z762" s="153"/>
      <c r="AA762" s="153"/>
      <c r="AB762" s="153"/>
      <c r="AC762" s="153"/>
      <c r="AD762" s="153"/>
      <c r="AE762" s="153"/>
      <c r="AF762" s="153"/>
      <c r="AG762" s="153"/>
      <c r="AH762" s="153"/>
      <c r="AI762" s="153"/>
      <c r="AJ762" s="153"/>
      <c r="AK762" s="153"/>
      <c r="AL762" s="153"/>
      <c r="AM762" s="153"/>
      <c r="AN762" s="153"/>
      <c r="AO762" s="153"/>
      <c r="AP762" s="153"/>
      <c r="AQ762" s="153"/>
      <c r="AR762" s="153"/>
      <c r="AS762" s="153"/>
      <c r="AT762" s="153"/>
      <c r="AU762" s="153"/>
      <c r="AV762" s="153"/>
      <c r="AW762" s="153"/>
      <c r="AX762" s="153"/>
      <c r="AY762" s="153"/>
      <c r="AZ762" s="153"/>
      <c r="BA762" s="153"/>
      <c r="BB762" s="153"/>
      <c r="BC762" s="153"/>
      <c r="BD762" s="153"/>
      <c r="BE762" s="153"/>
    </row>
    <row r="763" spans="1:57" ht="15.75" customHeight="1" x14ac:dyDescent="0.3">
      <c r="A763" s="155"/>
      <c r="B763" s="156"/>
      <c r="C763" s="156"/>
      <c r="D763" s="156"/>
      <c r="E763" s="156"/>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c r="AF763" s="153"/>
      <c r="AG763" s="153"/>
      <c r="AH763" s="153"/>
      <c r="AI763" s="153"/>
      <c r="AJ763" s="153"/>
      <c r="AK763" s="153"/>
      <c r="AL763" s="153"/>
      <c r="AM763" s="153"/>
      <c r="AN763" s="153"/>
      <c r="AO763" s="153"/>
      <c r="AP763" s="153"/>
      <c r="AQ763" s="153"/>
      <c r="AR763" s="153"/>
      <c r="AS763" s="153"/>
      <c r="AT763" s="153"/>
      <c r="AU763" s="153"/>
      <c r="AV763" s="153"/>
      <c r="AW763" s="153"/>
      <c r="AX763" s="153"/>
      <c r="AY763" s="153"/>
      <c r="AZ763" s="153"/>
      <c r="BA763" s="153"/>
      <c r="BB763" s="153"/>
      <c r="BC763" s="153"/>
      <c r="BD763" s="153"/>
      <c r="BE763" s="153"/>
    </row>
    <row r="764" spans="1:57" ht="15.75" customHeight="1" x14ac:dyDescent="0.3">
      <c r="A764" s="155"/>
      <c r="B764" s="156"/>
      <c r="C764" s="156"/>
      <c r="D764" s="156"/>
      <c r="E764" s="156"/>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c r="AB764" s="153"/>
      <c r="AC764" s="153"/>
      <c r="AD764" s="153"/>
      <c r="AE764" s="153"/>
      <c r="AF764" s="153"/>
      <c r="AG764" s="153"/>
      <c r="AH764" s="153"/>
      <c r="AI764" s="153"/>
      <c r="AJ764" s="153"/>
      <c r="AK764" s="153"/>
      <c r="AL764" s="153"/>
      <c r="AM764" s="153"/>
      <c r="AN764" s="153"/>
      <c r="AO764" s="153"/>
      <c r="AP764" s="153"/>
      <c r="AQ764" s="153"/>
      <c r="AR764" s="153"/>
      <c r="AS764" s="153"/>
      <c r="AT764" s="153"/>
      <c r="AU764" s="153"/>
      <c r="AV764" s="153"/>
      <c r="AW764" s="153"/>
      <c r="AX764" s="153"/>
      <c r="AY764" s="153"/>
      <c r="AZ764" s="153"/>
      <c r="BA764" s="153"/>
      <c r="BB764" s="153"/>
      <c r="BC764" s="153"/>
      <c r="BD764" s="153"/>
      <c r="BE764" s="153"/>
    </row>
    <row r="765" spans="1:57" ht="15.75" customHeight="1" x14ac:dyDescent="0.3">
      <c r="A765" s="155"/>
      <c r="B765" s="156"/>
      <c r="C765" s="156"/>
      <c r="D765" s="156"/>
      <c r="E765" s="156"/>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c r="AB765" s="153"/>
      <c r="AC765" s="153"/>
      <c r="AD765" s="153"/>
      <c r="AE765" s="153"/>
      <c r="AF765" s="153"/>
      <c r="AG765" s="153"/>
      <c r="AH765" s="153"/>
      <c r="AI765" s="153"/>
      <c r="AJ765" s="153"/>
      <c r="AK765" s="153"/>
      <c r="AL765" s="153"/>
      <c r="AM765" s="153"/>
      <c r="AN765" s="153"/>
      <c r="AO765" s="153"/>
      <c r="AP765" s="153"/>
      <c r="AQ765" s="153"/>
      <c r="AR765" s="153"/>
      <c r="AS765" s="153"/>
      <c r="AT765" s="153"/>
      <c r="AU765" s="153"/>
      <c r="AV765" s="153"/>
      <c r="AW765" s="153"/>
      <c r="AX765" s="153"/>
      <c r="AY765" s="153"/>
      <c r="AZ765" s="153"/>
      <c r="BA765" s="153"/>
      <c r="BB765" s="153"/>
      <c r="BC765" s="153"/>
      <c r="BD765" s="153"/>
      <c r="BE765" s="153"/>
    </row>
    <row r="766" spans="1:57" ht="15.75" customHeight="1" x14ac:dyDescent="0.3">
      <c r="A766" s="155"/>
      <c r="B766" s="156"/>
      <c r="C766" s="156"/>
      <c r="D766" s="156"/>
      <c r="E766" s="156"/>
      <c r="F766" s="153"/>
      <c r="G766" s="153"/>
      <c r="H766" s="153"/>
      <c r="I766" s="153"/>
      <c r="J766" s="153"/>
      <c r="K766" s="153"/>
      <c r="L766" s="153"/>
      <c r="M766" s="153"/>
      <c r="N766" s="153"/>
      <c r="O766" s="153"/>
      <c r="P766" s="153"/>
      <c r="Q766" s="153"/>
      <c r="R766" s="153"/>
      <c r="S766" s="153"/>
      <c r="T766" s="153"/>
      <c r="U766" s="153"/>
      <c r="V766" s="153"/>
      <c r="W766" s="153"/>
      <c r="X766" s="153"/>
      <c r="Y766" s="153"/>
      <c r="Z766" s="153"/>
      <c r="AA766" s="153"/>
      <c r="AB766" s="153"/>
      <c r="AC766" s="153"/>
      <c r="AD766" s="153"/>
      <c r="AE766" s="153"/>
      <c r="AF766" s="153"/>
      <c r="AG766" s="153"/>
      <c r="AH766" s="153"/>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row>
    <row r="767" spans="1:57" ht="15.75" customHeight="1" x14ac:dyDescent="0.3">
      <c r="A767" s="155"/>
      <c r="B767" s="156"/>
      <c r="C767" s="156"/>
      <c r="D767" s="156"/>
      <c r="E767" s="156"/>
      <c r="F767" s="153"/>
      <c r="G767" s="153"/>
      <c r="H767" s="153"/>
      <c r="I767" s="153"/>
      <c r="J767" s="153"/>
      <c r="K767" s="153"/>
      <c r="L767" s="153"/>
      <c r="M767" s="153"/>
      <c r="N767" s="153"/>
      <c r="O767" s="153"/>
      <c r="P767" s="153"/>
      <c r="Q767" s="153"/>
      <c r="R767" s="153"/>
      <c r="S767" s="153"/>
      <c r="T767" s="153"/>
      <c r="U767" s="153"/>
      <c r="V767" s="153"/>
      <c r="W767" s="153"/>
      <c r="X767" s="153"/>
      <c r="Y767" s="153"/>
      <c r="Z767" s="153"/>
      <c r="AA767" s="153"/>
      <c r="AB767" s="153"/>
      <c r="AC767" s="153"/>
      <c r="AD767" s="153"/>
      <c r="AE767" s="153"/>
      <c r="AF767" s="153"/>
      <c r="AG767" s="153"/>
      <c r="AH767" s="153"/>
      <c r="AI767" s="153"/>
      <c r="AJ767" s="153"/>
      <c r="AK767" s="153"/>
      <c r="AL767" s="153"/>
      <c r="AM767" s="153"/>
      <c r="AN767" s="153"/>
      <c r="AO767" s="153"/>
      <c r="AP767" s="153"/>
      <c r="AQ767" s="153"/>
      <c r="AR767" s="153"/>
      <c r="AS767" s="153"/>
      <c r="AT767" s="153"/>
      <c r="AU767" s="153"/>
      <c r="AV767" s="153"/>
      <c r="AW767" s="153"/>
      <c r="AX767" s="153"/>
      <c r="AY767" s="153"/>
      <c r="AZ767" s="153"/>
      <c r="BA767" s="153"/>
      <c r="BB767" s="153"/>
      <c r="BC767" s="153"/>
      <c r="BD767" s="153"/>
      <c r="BE767" s="153"/>
    </row>
    <row r="768" spans="1:57" ht="15.75" customHeight="1" x14ac:dyDescent="0.3">
      <c r="A768" s="155"/>
      <c r="B768" s="156"/>
      <c r="C768" s="156"/>
      <c r="D768" s="156"/>
      <c r="E768" s="156"/>
      <c r="F768" s="153"/>
      <c r="G768" s="153"/>
      <c r="H768" s="153"/>
      <c r="I768" s="153"/>
      <c r="J768" s="153"/>
      <c r="K768" s="153"/>
      <c r="L768" s="153"/>
      <c r="M768" s="153"/>
      <c r="N768" s="153"/>
      <c r="O768" s="153"/>
      <c r="P768" s="153"/>
      <c r="Q768" s="153"/>
      <c r="R768" s="153"/>
      <c r="S768" s="153"/>
      <c r="T768" s="153"/>
      <c r="U768" s="153"/>
      <c r="V768" s="153"/>
      <c r="W768" s="153"/>
      <c r="X768" s="153"/>
      <c r="Y768" s="153"/>
      <c r="Z768" s="153"/>
      <c r="AA768" s="153"/>
      <c r="AB768" s="153"/>
      <c r="AC768" s="153"/>
      <c r="AD768" s="153"/>
      <c r="AE768" s="153"/>
      <c r="AF768" s="153"/>
      <c r="AG768" s="153"/>
      <c r="AH768" s="153"/>
      <c r="AI768" s="153"/>
      <c r="AJ768" s="153"/>
      <c r="AK768" s="153"/>
      <c r="AL768" s="153"/>
      <c r="AM768" s="153"/>
      <c r="AN768" s="153"/>
      <c r="AO768" s="153"/>
      <c r="AP768" s="153"/>
      <c r="AQ768" s="153"/>
      <c r="AR768" s="153"/>
      <c r="AS768" s="153"/>
      <c r="AT768" s="153"/>
      <c r="AU768" s="153"/>
      <c r="AV768" s="153"/>
      <c r="AW768" s="153"/>
      <c r="AX768" s="153"/>
      <c r="AY768" s="153"/>
      <c r="AZ768" s="153"/>
      <c r="BA768" s="153"/>
      <c r="BB768" s="153"/>
      <c r="BC768" s="153"/>
      <c r="BD768" s="153"/>
      <c r="BE768" s="153"/>
    </row>
    <row r="769" spans="1:57" ht="15.75" customHeight="1" x14ac:dyDescent="0.3">
      <c r="A769" s="155"/>
      <c r="B769" s="156"/>
      <c r="C769" s="156"/>
      <c r="D769" s="156"/>
      <c r="E769" s="156"/>
      <c r="F769" s="153"/>
      <c r="G769" s="153"/>
      <c r="H769" s="153"/>
      <c r="I769" s="153"/>
      <c r="J769" s="153"/>
      <c r="K769" s="153"/>
      <c r="L769" s="153"/>
      <c r="M769" s="153"/>
      <c r="N769" s="153"/>
      <c r="O769" s="153"/>
      <c r="P769" s="153"/>
      <c r="Q769" s="153"/>
      <c r="R769" s="153"/>
      <c r="S769" s="153"/>
      <c r="T769" s="153"/>
      <c r="U769" s="153"/>
      <c r="V769" s="153"/>
      <c r="W769" s="153"/>
      <c r="X769" s="153"/>
      <c r="Y769" s="153"/>
      <c r="Z769" s="153"/>
      <c r="AA769" s="153"/>
      <c r="AB769" s="153"/>
      <c r="AC769" s="153"/>
      <c r="AD769" s="153"/>
      <c r="AE769" s="153"/>
      <c r="AF769" s="153"/>
      <c r="AG769" s="153"/>
      <c r="AH769" s="153"/>
      <c r="AI769" s="153"/>
      <c r="AJ769" s="153"/>
      <c r="AK769" s="153"/>
      <c r="AL769" s="153"/>
      <c r="AM769" s="153"/>
      <c r="AN769" s="153"/>
      <c r="AO769" s="153"/>
      <c r="AP769" s="153"/>
      <c r="AQ769" s="153"/>
      <c r="AR769" s="153"/>
      <c r="AS769" s="153"/>
      <c r="AT769" s="153"/>
      <c r="AU769" s="153"/>
      <c r="AV769" s="153"/>
      <c r="AW769" s="153"/>
      <c r="AX769" s="153"/>
      <c r="AY769" s="153"/>
      <c r="AZ769" s="153"/>
      <c r="BA769" s="153"/>
      <c r="BB769" s="153"/>
      <c r="BC769" s="153"/>
      <c r="BD769" s="153"/>
      <c r="BE769" s="153"/>
    </row>
    <row r="770" spans="1:57" ht="15.75" customHeight="1" x14ac:dyDescent="0.3">
      <c r="A770" s="155"/>
      <c r="B770" s="156"/>
      <c r="C770" s="156"/>
      <c r="D770" s="156"/>
      <c r="E770" s="156"/>
      <c r="F770" s="153"/>
      <c r="G770" s="153"/>
      <c r="H770" s="153"/>
      <c r="I770" s="153"/>
      <c r="J770" s="153"/>
      <c r="K770" s="153"/>
      <c r="L770" s="153"/>
      <c r="M770" s="153"/>
      <c r="N770" s="153"/>
      <c r="O770" s="153"/>
      <c r="P770" s="153"/>
      <c r="Q770" s="153"/>
      <c r="R770" s="153"/>
      <c r="S770" s="153"/>
      <c r="T770" s="153"/>
      <c r="U770" s="153"/>
      <c r="V770" s="153"/>
      <c r="W770" s="153"/>
      <c r="X770" s="153"/>
      <c r="Y770" s="153"/>
      <c r="Z770" s="153"/>
      <c r="AA770" s="153"/>
      <c r="AB770" s="153"/>
      <c r="AC770" s="153"/>
      <c r="AD770" s="153"/>
      <c r="AE770" s="153"/>
      <c r="AF770" s="153"/>
      <c r="AG770" s="153"/>
      <c r="AH770" s="153"/>
      <c r="AI770" s="153"/>
      <c r="AJ770" s="153"/>
      <c r="AK770" s="153"/>
      <c r="AL770" s="153"/>
      <c r="AM770" s="153"/>
      <c r="AN770" s="153"/>
      <c r="AO770" s="153"/>
      <c r="AP770" s="153"/>
      <c r="AQ770" s="153"/>
      <c r="AR770" s="153"/>
      <c r="AS770" s="153"/>
      <c r="AT770" s="153"/>
      <c r="AU770" s="153"/>
      <c r="AV770" s="153"/>
      <c r="AW770" s="153"/>
      <c r="AX770" s="153"/>
      <c r="AY770" s="153"/>
      <c r="AZ770" s="153"/>
      <c r="BA770" s="153"/>
      <c r="BB770" s="153"/>
      <c r="BC770" s="153"/>
      <c r="BD770" s="153"/>
      <c r="BE770" s="153"/>
    </row>
    <row r="771" spans="1:57" ht="15.75" customHeight="1" x14ac:dyDescent="0.3">
      <c r="A771" s="155"/>
      <c r="B771" s="156"/>
      <c r="C771" s="156"/>
      <c r="D771" s="156"/>
      <c r="E771" s="156"/>
      <c r="F771" s="153"/>
      <c r="G771" s="153"/>
      <c r="H771" s="153"/>
      <c r="I771" s="153"/>
      <c r="J771" s="153"/>
      <c r="K771" s="153"/>
      <c r="L771" s="153"/>
      <c r="M771" s="153"/>
      <c r="N771" s="153"/>
      <c r="O771" s="153"/>
      <c r="P771" s="153"/>
      <c r="Q771" s="153"/>
      <c r="R771" s="153"/>
      <c r="S771" s="153"/>
      <c r="T771" s="153"/>
      <c r="U771" s="153"/>
      <c r="V771" s="153"/>
      <c r="W771" s="153"/>
      <c r="X771" s="153"/>
      <c r="Y771" s="153"/>
      <c r="Z771" s="153"/>
      <c r="AA771" s="153"/>
      <c r="AB771" s="153"/>
      <c r="AC771" s="153"/>
      <c r="AD771" s="153"/>
      <c r="AE771" s="153"/>
      <c r="AF771" s="153"/>
      <c r="AG771" s="153"/>
      <c r="AH771" s="153"/>
      <c r="AI771" s="153"/>
      <c r="AJ771" s="153"/>
      <c r="AK771" s="153"/>
      <c r="AL771" s="153"/>
      <c r="AM771" s="153"/>
      <c r="AN771" s="153"/>
      <c r="AO771" s="153"/>
      <c r="AP771" s="153"/>
      <c r="AQ771" s="153"/>
      <c r="AR771" s="153"/>
      <c r="AS771" s="153"/>
      <c r="AT771" s="153"/>
      <c r="AU771" s="153"/>
      <c r="AV771" s="153"/>
      <c r="AW771" s="153"/>
      <c r="AX771" s="153"/>
      <c r="AY771" s="153"/>
      <c r="AZ771" s="153"/>
      <c r="BA771" s="153"/>
      <c r="BB771" s="153"/>
      <c r="BC771" s="153"/>
      <c r="BD771" s="153"/>
      <c r="BE771" s="153"/>
    </row>
    <row r="772" spans="1:57" ht="15.75" customHeight="1" x14ac:dyDescent="0.3">
      <c r="A772" s="155"/>
      <c r="B772" s="156"/>
      <c r="C772" s="156"/>
      <c r="D772" s="156"/>
      <c r="E772" s="156"/>
      <c r="F772" s="153"/>
      <c r="G772" s="153"/>
      <c r="H772" s="153"/>
      <c r="I772" s="153"/>
      <c r="J772" s="153"/>
      <c r="K772" s="153"/>
      <c r="L772" s="153"/>
      <c r="M772" s="153"/>
      <c r="N772" s="153"/>
      <c r="O772" s="153"/>
      <c r="P772" s="153"/>
      <c r="Q772" s="153"/>
      <c r="R772" s="153"/>
      <c r="S772" s="153"/>
      <c r="T772" s="153"/>
      <c r="U772" s="153"/>
      <c r="V772" s="153"/>
      <c r="W772" s="153"/>
      <c r="X772" s="153"/>
      <c r="Y772" s="153"/>
      <c r="Z772" s="153"/>
      <c r="AA772" s="153"/>
      <c r="AB772" s="153"/>
      <c r="AC772" s="153"/>
      <c r="AD772" s="153"/>
      <c r="AE772" s="153"/>
      <c r="AF772" s="153"/>
      <c r="AG772" s="153"/>
      <c r="AH772" s="153"/>
      <c r="AI772" s="153"/>
      <c r="AJ772" s="153"/>
      <c r="AK772" s="153"/>
      <c r="AL772" s="153"/>
      <c r="AM772" s="153"/>
      <c r="AN772" s="153"/>
      <c r="AO772" s="153"/>
      <c r="AP772" s="153"/>
      <c r="AQ772" s="153"/>
      <c r="AR772" s="153"/>
      <c r="AS772" s="153"/>
      <c r="AT772" s="153"/>
      <c r="AU772" s="153"/>
      <c r="AV772" s="153"/>
      <c r="AW772" s="153"/>
      <c r="AX772" s="153"/>
      <c r="AY772" s="153"/>
      <c r="AZ772" s="153"/>
      <c r="BA772" s="153"/>
      <c r="BB772" s="153"/>
      <c r="BC772" s="153"/>
      <c r="BD772" s="153"/>
      <c r="BE772" s="153"/>
    </row>
    <row r="773" spans="1:57" ht="15.75" customHeight="1" x14ac:dyDescent="0.3">
      <c r="A773" s="155"/>
      <c r="B773" s="156"/>
      <c r="C773" s="156"/>
      <c r="D773" s="156"/>
      <c r="E773" s="156"/>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c r="AF773" s="153"/>
      <c r="AG773" s="153"/>
      <c r="AH773" s="153"/>
      <c r="AI773" s="153"/>
      <c r="AJ773" s="153"/>
      <c r="AK773" s="153"/>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row>
    <row r="774" spans="1:57" ht="15.75" customHeight="1" x14ac:dyDescent="0.3">
      <c r="A774" s="155"/>
      <c r="B774" s="156"/>
      <c r="C774" s="156"/>
      <c r="D774" s="156"/>
      <c r="E774" s="156"/>
      <c r="F774" s="153"/>
      <c r="G774" s="153"/>
      <c r="H774" s="153"/>
      <c r="I774" s="153"/>
      <c r="J774" s="153"/>
      <c r="K774" s="153"/>
      <c r="L774" s="153"/>
      <c r="M774" s="153"/>
      <c r="N774" s="153"/>
      <c r="O774" s="153"/>
      <c r="P774" s="153"/>
      <c r="Q774" s="153"/>
      <c r="R774" s="153"/>
      <c r="S774" s="153"/>
      <c r="T774" s="153"/>
      <c r="U774" s="153"/>
      <c r="V774" s="153"/>
      <c r="W774" s="153"/>
      <c r="X774" s="153"/>
      <c r="Y774" s="153"/>
      <c r="Z774" s="153"/>
      <c r="AA774" s="153"/>
      <c r="AB774" s="153"/>
      <c r="AC774" s="153"/>
      <c r="AD774" s="153"/>
      <c r="AE774" s="153"/>
      <c r="AF774" s="153"/>
      <c r="AG774" s="153"/>
      <c r="AH774" s="153"/>
      <c r="AI774" s="153"/>
      <c r="AJ774" s="153"/>
      <c r="AK774" s="153"/>
      <c r="AL774" s="153"/>
      <c r="AM774" s="153"/>
      <c r="AN774" s="153"/>
      <c r="AO774" s="153"/>
      <c r="AP774" s="153"/>
      <c r="AQ774" s="153"/>
      <c r="AR774" s="153"/>
      <c r="AS774" s="153"/>
      <c r="AT774" s="153"/>
      <c r="AU774" s="153"/>
      <c r="AV774" s="153"/>
      <c r="AW774" s="153"/>
      <c r="AX774" s="153"/>
      <c r="AY774" s="153"/>
      <c r="AZ774" s="153"/>
      <c r="BA774" s="153"/>
      <c r="BB774" s="153"/>
      <c r="BC774" s="153"/>
      <c r="BD774" s="153"/>
      <c r="BE774" s="153"/>
    </row>
    <row r="775" spans="1:57" ht="15.75" customHeight="1" x14ac:dyDescent="0.3">
      <c r="A775" s="155"/>
      <c r="B775" s="156"/>
      <c r="C775" s="156"/>
      <c r="D775" s="156"/>
      <c r="E775" s="156"/>
      <c r="F775" s="153"/>
      <c r="G775" s="153"/>
      <c r="H775" s="153"/>
      <c r="I775" s="153"/>
      <c r="J775" s="153"/>
      <c r="K775" s="153"/>
      <c r="L775" s="153"/>
      <c r="M775" s="153"/>
      <c r="N775" s="153"/>
      <c r="O775" s="153"/>
      <c r="P775" s="153"/>
      <c r="Q775" s="153"/>
      <c r="R775" s="153"/>
      <c r="S775" s="153"/>
      <c r="T775" s="153"/>
      <c r="U775" s="153"/>
      <c r="V775" s="153"/>
      <c r="W775" s="153"/>
      <c r="X775" s="153"/>
      <c r="Y775" s="153"/>
      <c r="Z775" s="153"/>
      <c r="AA775" s="153"/>
      <c r="AB775" s="153"/>
      <c r="AC775" s="153"/>
      <c r="AD775" s="153"/>
      <c r="AE775" s="153"/>
      <c r="AF775" s="153"/>
      <c r="AG775" s="153"/>
      <c r="AH775" s="153"/>
      <c r="AI775" s="153"/>
      <c r="AJ775" s="153"/>
      <c r="AK775" s="153"/>
      <c r="AL775" s="153"/>
      <c r="AM775" s="153"/>
      <c r="AN775" s="153"/>
      <c r="AO775" s="153"/>
      <c r="AP775" s="153"/>
      <c r="AQ775" s="153"/>
      <c r="AR775" s="153"/>
      <c r="AS775" s="153"/>
      <c r="AT775" s="153"/>
      <c r="AU775" s="153"/>
      <c r="AV775" s="153"/>
      <c r="AW775" s="153"/>
      <c r="AX775" s="153"/>
      <c r="AY775" s="153"/>
      <c r="AZ775" s="153"/>
      <c r="BA775" s="153"/>
      <c r="BB775" s="153"/>
      <c r="BC775" s="153"/>
      <c r="BD775" s="153"/>
      <c r="BE775" s="153"/>
    </row>
    <row r="776" spans="1:57" ht="15.75" customHeight="1" x14ac:dyDescent="0.3">
      <c r="A776" s="155"/>
      <c r="B776" s="156"/>
      <c r="C776" s="156"/>
      <c r="D776" s="156"/>
      <c r="E776" s="156"/>
      <c r="F776" s="153"/>
      <c r="G776" s="153"/>
      <c r="H776" s="153"/>
      <c r="I776" s="153"/>
      <c r="J776" s="153"/>
      <c r="K776" s="153"/>
      <c r="L776" s="153"/>
      <c r="M776" s="153"/>
      <c r="N776" s="153"/>
      <c r="O776" s="153"/>
      <c r="P776" s="153"/>
      <c r="Q776" s="153"/>
      <c r="R776" s="153"/>
      <c r="S776" s="153"/>
      <c r="T776" s="153"/>
      <c r="U776" s="153"/>
      <c r="V776" s="153"/>
      <c r="W776" s="153"/>
      <c r="X776" s="153"/>
      <c r="Y776" s="153"/>
      <c r="Z776" s="153"/>
      <c r="AA776" s="153"/>
      <c r="AB776" s="153"/>
      <c r="AC776" s="153"/>
      <c r="AD776" s="153"/>
      <c r="AE776" s="153"/>
      <c r="AF776" s="153"/>
      <c r="AG776" s="153"/>
      <c r="AH776" s="153"/>
      <c r="AI776" s="153"/>
      <c r="AJ776" s="153"/>
      <c r="AK776" s="153"/>
      <c r="AL776" s="153"/>
      <c r="AM776" s="153"/>
      <c r="AN776" s="153"/>
      <c r="AO776" s="153"/>
      <c r="AP776" s="153"/>
      <c r="AQ776" s="153"/>
      <c r="AR776" s="153"/>
      <c r="AS776" s="153"/>
      <c r="AT776" s="153"/>
      <c r="AU776" s="153"/>
      <c r="AV776" s="153"/>
      <c r="AW776" s="153"/>
      <c r="AX776" s="153"/>
      <c r="AY776" s="153"/>
      <c r="AZ776" s="153"/>
      <c r="BA776" s="153"/>
      <c r="BB776" s="153"/>
      <c r="BC776" s="153"/>
      <c r="BD776" s="153"/>
      <c r="BE776" s="153"/>
    </row>
    <row r="777" spans="1:57" ht="15.75" customHeight="1" x14ac:dyDescent="0.3">
      <c r="A777" s="155"/>
      <c r="B777" s="156"/>
      <c r="C777" s="156"/>
      <c r="D777" s="156"/>
      <c r="E777" s="156"/>
      <c r="F777" s="153"/>
      <c r="G777" s="153"/>
      <c r="H777" s="153"/>
      <c r="I777" s="153"/>
      <c r="J777" s="153"/>
      <c r="K777" s="153"/>
      <c r="L777" s="153"/>
      <c r="M777" s="153"/>
      <c r="N777" s="153"/>
      <c r="O777" s="153"/>
      <c r="P777" s="153"/>
      <c r="Q777" s="153"/>
      <c r="R777" s="153"/>
      <c r="S777" s="153"/>
      <c r="T777" s="153"/>
      <c r="U777" s="153"/>
      <c r="V777" s="153"/>
      <c r="W777" s="153"/>
      <c r="X777" s="153"/>
      <c r="Y777" s="153"/>
      <c r="Z777" s="153"/>
      <c r="AA777" s="153"/>
      <c r="AB777" s="153"/>
      <c r="AC777" s="153"/>
      <c r="AD777" s="153"/>
      <c r="AE777" s="153"/>
      <c r="AF777" s="153"/>
      <c r="AG777" s="153"/>
      <c r="AH777" s="153"/>
      <c r="AI777" s="153"/>
      <c r="AJ777" s="153"/>
      <c r="AK777" s="153"/>
      <c r="AL777" s="153"/>
      <c r="AM777" s="153"/>
      <c r="AN777" s="153"/>
      <c r="AO777" s="153"/>
      <c r="AP777" s="153"/>
      <c r="AQ777" s="153"/>
      <c r="AR777" s="153"/>
      <c r="AS777" s="153"/>
      <c r="AT777" s="153"/>
      <c r="AU777" s="153"/>
      <c r="AV777" s="153"/>
      <c r="AW777" s="153"/>
      <c r="AX777" s="153"/>
      <c r="AY777" s="153"/>
      <c r="AZ777" s="153"/>
      <c r="BA777" s="153"/>
      <c r="BB777" s="153"/>
      <c r="BC777" s="153"/>
      <c r="BD777" s="153"/>
      <c r="BE777" s="153"/>
    </row>
    <row r="778" spans="1:57" ht="15.75" customHeight="1" x14ac:dyDescent="0.3">
      <c r="A778" s="155"/>
      <c r="B778" s="156"/>
      <c r="C778" s="156"/>
      <c r="D778" s="156"/>
      <c r="E778" s="156"/>
      <c r="F778" s="153"/>
      <c r="G778" s="153"/>
      <c r="H778" s="153"/>
      <c r="I778" s="153"/>
      <c r="J778" s="153"/>
      <c r="K778" s="153"/>
      <c r="L778" s="153"/>
      <c r="M778" s="153"/>
      <c r="N778" s="153"/>
      <c r="O778" s="153"/>
      <c r="P778" s="153"/>
      <c r="Q778" s="153"/>
      <c r="R778" s="153"/>
      <c r="S778" s="153"/>
      <c r="T778" s="153"/>
      <c r="U778" s="153"/>
      <c r="V778" s="153"/>
      <c r="W778" s="153"/>
      <c r="X778" s="153"/>
      <c r="Y778" s="153"/>
      <c r="Z778" s="153"/>
      <c r="AA778" s="153"/>
      <c r="AB778" s="153"/>
      <c r="AC778" s="153"/>
      <c r="AD778" s="153"/>
      <c r="AE778" s="153"/>
      <c r="AF778" s="153"/>
      <c r="AG778" s="153"/>
      <c r="AH778" s="153"/>
      <c r="AI778" s="153"/>
      <c r="AJ778" s="153"/>
      <c r="AK778" s="153"/>
      <c r="AL778" s="153"/>
      <c r="AM778" s="153"/>
      <c r="AN778" s="153"/>
      <c r="AO778" s="153"/>
      <c r="AP778" s="153"/>
      <c r="AQ778" s="153"/>
      <c r="AR778" s="153"/>
      <c r="AS778" s="153"/>
      <c r="AT778" s="153"/>
      <c r="AU778" s="153"/>
      <c r="AV778" s="153"/>
      <c r="AW778" s="153"/>
      <c r="AX778" s="153"/>
      <c r="AY778" s="153"/>
      <c r="AZ778" s="153"/>
      <c r="BA778" s="153"/>
      <c r="BB778" s="153"/>
      <c r="BC778" s="153"/>
      <c r="BD778" s="153"/>
      <c r="BE778" s="153"/>
    </row>
    <row r="779" spans="1:57" ht="15.75" customHeight="1" x14ac:dyDescent="0.3">
      <c r="A779" s="155"/>
      <c r="B779" s="156"/>
      <c r="C779" s="156"/>
      <c r="D779" s="156"/>
      <c r="E779" s="156"/>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c r="AB779" s="153"/>
      <c r="AC779" s="153"/>
      <c r="AD779" s="153"/>
      <c r="AE779" s="153"/>
      <c r="AF779" s="153"/>
      <c r="AG779" s="153"/>
      <c r="AH779" s="153"/>
      <c r="AI779" s="153"/>
      <c r="AJ779" s="153"/>
      <c r="AK779" s="153"/>
      <c r="AL779" s="153"/>
      <c r="AM779" s="153"/>
      <c r="AN779" s="153"/>
      <c r="AO779" s="153"/>
      <c r="AP779" s="153"/>
      <c r="AQ779" s="153"/>
      <c r="AR779" s="153"/>
      <c r="AS779" s="153"/>
      <c r="AT779" s="153"/>
      <c r="AU779" s="153"/>
      <c r="AV779" s="153"/>
      <c r="AW779" s="153"/>
      <c r="AX779" s="153"/>
      <c r="AY779" s="153"/>
      <c r="AZ779" s="153"/>
      <c r="BA779" s="153"/>
      <c r="BB779" s="153"/>
      <c r="BC779" s="153"/>
      <c r="BD779" s="153"/>
      <c r="BE779" s="153"/>
    </row>
    <row r="780" spans="1:57" ht="15.75" customHeight="1" x14ac:dyDescent="0.3">
      <c r="A780" s="155"/>
      <c r="B780" s="156"/>
      <c r="C780" s="156"/>
      <c r="D780" s="156"/>
      <c r="E780" s="156"/>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153"/>
      <c r="AG780" s="153"/>
      <c r="AH780" s="153"/>
      <c r="AI780" s="153"/>
      <c r="AJ780" s="153"/>
      <c r="AK780" s="153"/>
      <c r="AL780" s="153"/>
      <c r="AM780" s="153"/>
      <c r="AN780" s="153"/>
      <c r="AO780" s="153"/>
      <c r="AP780" s="153"/>
      <c r="AQ780" s="153"/>
      <c r="AR780" s="153"/>
      <c r="AS780" s="153"/>
      <c r="AT780" s="153"/>
      <c r="AU780" s="153"/>
      <c r="AV780" s="153"/>
      <c r="AW780" s="153"/>
      <c r="AX780" s="153"/>
      <c r="AY780" s="153"/>
      <c r="AZ780" s="153"/>
      <c r="BA780" s="153"/>
      <c r="BB780" s="153"/>
      <c r="BC780" s="153"/>
      <c r="BD780" s="153"/>
      <c r="BE780" s="153"/>
    </row>
    <row r="781" spans="1:57" ht="15.75" customHeight="1" x14ac:dyDescent="0.3">
      <c r="A781" s="155"/>
      <c r="B781" s="156"/>
      <c r="C781" s="156"/>
      <c r="D781" s="156"/>
      <c r="E781" s="156"/>
      <c r="F781" s="153"/>
      <c r="G781" s="153"/>
      <c r="H781" s="153"/>
      <c r="I781" s="153"/>
      <c r="J781" s="153"/>
      <c r="K781" s="153"/>
      <c r="L781" s="153"/>
      <c r="M781" s="153"/>
      <c r="N781" s="153"/>
      <c r="O781" s="153"/>
      <c r="P781" s="153"/>
      <c r="Q781" s="153"/>
      <c r="R781" s="153"/>
      <c r="S781" s="153"/>
      <c r="T781" s="153"/>
      <c r="U781" s="153"/>
      <c r="V781" s="153"/>
      <c r="W781" s="153"/>
      <c r="X781" s="153"/>
      <c r="Y781" s="153"/>
      <c r="Z781" s="153"/>
      <c r="AA781" s="153"/>
      <c r="AB781" s="153"/>
      <c r="AC781" s="153"/>
      <c r="AD781" s="153"/>
      <c r="AE781" s="153"/>
      <c r="AF781" s="153"/>
      <c r="AG781" s="153"/>
      <c r="AH781" s="153"/>
      <c r="AI781" s="153"/>
      <c r="AJ781" s="153"/>
      <c r="AK781" s="153"/>
      <c r="AL781" s="153"/>
      <c r="AM781" s="153"/>
      <c r="AN781" s="153"/>
      <c r="AO781" s="153"/>
      <c r="AP781" s="153"/>
      <c r="AQ781" s="153"/>
      <c r="AR781" s="153"/>
      <c r="AS781" s="153"/>
      <c r="AT781" s="153"/>
      <c r="AU781" s="153"/>
      <c r="AV781" s="153"/>
      <c r="AW781" s="153"/>
      <c r="AX781" s="153"/>
      <c r="AY781" s="153"/>
      <c r="AZ781" s="153"/>
      <c r="BA781" s="153"/>
      <c r="BB781" s="153"/>
      <c r="BC781" s="153"/>
      <c r="BD781" s="153"/>
      <c r="BE781" s="153"/>
    </row>
    <row r="782" spans="1:57" ht="15.75" customHeight="1" x14ac:dyDescent="0.3">
      <c r="A782" s="155"/>
      <c r="B782" s="156"/>
      <c r="C782" s="156"/>
      <c r="D782" s="156"/>
      <c r="E782" s="156"/>
      <c r="F782" s="153"/>
      <c r="G782" s="153"/>
      <c r="H782" s="153"/>
      <c r="I782" s="153"/>
      <c r="J782" s="153"/>
      <c r="K782" s="153"/>
      <c r="L782" s="153"/>
      <c r="M782" s="153"/>
      <c r="N782" s="153"/>
      <c r="O782" s="153"/>
      <c r="P782" s="153"/>
      <c r="Q782" s="153"/>
      <c r="R782" s="153"/>
      <c r="S782" s="153"/>
      <c r="T782" s="153"/>
      <c r="U782" s="153"/>
      <c r="V782" s="153"/>
      <c r="W782" s="153"/>
      <c r="X782" s="153"/>
      <c r="Y782" s="153"/>
      <c r="Z782" s="153"/>
      <c r="AA782" s="153"/>
      <c r="AB782" s="153"/>
      <c r="AC782" s="153"/>
      <c r="AD782" s="153"/>
      <c r="AE782" s="153"/>
      <c r="AF782" s="153"/>
      <c r="AG782" s="153"/>
      <c r="AH782" s="153"/>
      <c r="AI782" s="153"/>
      <c r="AJ782" s="153"/>
      <c r="AK782" s="153"/>
      <c r="AL782" s="153"/>
      <c r="AM782" s="153"/>
      <c r="AN782" s="153"/>
      <c r="AO782" s="153"/>
      <c r="AP782" s="153"/>
      <c r="AQ782" s="153"/>
      <c r="AR782" s="153"/>
      <c r="AS782" s="153"/>
      <c r="AT782" s="153"/>
      <c r="AU782" s="153"/>
      <c r="AV782" s="153"/>
      <c r="AW782" s="153"/>
      <c r="AX782" s="153"/>
      <c r="AY782" s="153"/>
      <c r="AZ782" s="153"/>
      <c r="BA782" s="153"/>
      <c r="BB782" s="153"/>
      <c r="BC782" s="153"/>
      <c r="BD782" s="153"/>
      <c r="BE782" s="153"/>
    </row>
    <row r="783" spans="1:57" ht="15.75" customHeight="1" x14ac:dyDescent="0.3">
      <c r="A783" s="155"/>
      <c r="B783" s="156"/>
      <c r="C783" s="156"/>
      <c r="D783" s="156"/>
      <c r="E783" s="156"/>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c r="AF783" s="153"/>
      <c r="AG783" s="153"/>
      <c r="AH783" s="153"/>
      <c r="AI783" s="153"/>
      <c r="AJ783" s="153"/>
      <c r="AK783" s="153"/>
      <c r="AL783" s="153"/>
      <c r="AM783" s="153"/>
      <c r="AN783" s="153"/>
      <c r="AO783" s="153"/>
      <c r="AP783" s="153"/>
      <c r="AQ783" s="153"/>
      <c r="AR783" s="153"/>
      <c r="AS783" s="153"/>
      <c r="AT783" s="153"/>
      <c r="AU783" s="153"/>
      <c r="AV783" s="153"/>
      <c r="AW783" s="153"/>
      <c r="AX783" s="153"/>
      <c r="AY783" s="153"/>
      <c r="AZ783" s="153"/>
      <c r="BA783" s="153"/>
      <c r="BB783" s="153"/>
      <c r="BC783" s="153"/>
      <c r="BD783" s="153"/>
      <c r="BE783" s="153"/>
    </row>
    <row r="784" spans="1:57" ht="15.75" customHeight="1" x14ac:dyDescent="0.3">
      <c r="A784" s="155"/>
      <c r="B784" s="156"/>
      <c r="C784" s="156"/>
      <c r="D784" s="156"/>
      <c r="E784" s="156"/>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c r="AB784" s="153"/>
      <c r="AC784" s="153"/>
      <c r="AD784" s="153"/>
      <c r="AE784" s="153"/>
      <c r="AF784" s="153"/>
      <c r="AG784" s="153"/>
      <c r="AH784" s="153"/>
      <c r="AI784" s="153"/>
      <c r="AJ784" s="153"/>
      <c r="AK784" s="153"/>
      <c r="AL784" s="153"/>
      <c r="AM784" s="153"/>
      <c r="AN784" s="153"/>
      <c r="AO784" s="153"/>
      <c r="AP784" s="153"/>
      <c r="AQ784" s="153"/>
      <c r="AR784" s="153"/>
      <c r="AS784" s="153"/>
      <c r="AT784" s="153"/>
      <c r="AU784" s="153"/>
      <c r="AV784" s="153"/>
      <c r="AW784" s="153"/>
      <c r="AX784" s="153"/>
      <c r="AY784" s="153"/>
      <c r="AZ784" s="153"/>
      <c r="BA784" s="153"/>
      <c r="BB784" s="153"/>
      <c r="BC784" s="153"/>
      <c r="BD784" s="153"/>
      <c r="BE784" s="153"/>
    </row>
    <row r="785" spans="1:57" ht="15.75" customHeight="1" x14ac:dyDescent="0.3">
      <c r="A785" s="155"/>
      <c r="B785" s="156"/>
      <c r="C785" s="156"/>
      <c r="D785" s="156"/>
      <c r="E785" s="156"/>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c r="AB785" s="153"/>
      <c r="AC785" s="153"/>
      <c r="AD785" s="153"/>
      <c r="AE785" s="153"/>
      <c r="AF785" s="153"/>
      <c r="AG785" s="153"/>
      <c r="AH785" s="153"/>
      <c r="AI785" s="153"/>
      <c r="AJ785" s="153"/>
      <c r="AK785" s="153"/>
      <c r="AL785" s="153"/>
      <c r="AM785" s="153"/>
      <c r="AN785" s="153"/>
      <c r="AO785" s="153"/>
      <c r="AP785" s="153"/>
      <c r="AQ785" s="153"/>
      <c r="AR785" s="153"/>
      <c r="AS785" s="153"/>
      <c r="AT785" s="153"/>
      <c r="AU785" s="153"/>
      <c r="AV785" s="153"/>
      <c r="AW785" s="153"/>
      <c r="AX785" s="153"/>
      <c r="AY785" s="153"/>
      <c r="AZ785" s="153"/>
      <c r="BA785" s="153"/>
      <c r="BB785" s="153"/>
      <c r="BC785" s="153"/>
      <c r="BD785" s="153"/>
      <c r="BE785" s="153"/>
    </row>
    <row r="786" spans="1:57" ht="15.75" customHeight="1" x14ac:dyDescent="0.3">
      <c r="A786" s="155"/>
      <c r="B786" s="156"/>
      <c r="C786" s="156"/>
      <c r="D786" s="156"/>
      <c r="E786" s="156"/>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c r="AB786" s="153"/>
      <c r="AC786" s="153"/>
      <c r="AD786" s="153"/>
      <c r="AE786" s="153"/>
      <c r="AF786" s="153"/>
      <c r="AG786" s="153"/>
      <c r="AH786" s="153"/>
      <c r="AI786" s="153"/>
      <c r="AJ786" s="153"/>
      <c r="AK786" s="153"/>
      <c r="AL786" s="153"/>
      <c r="AM786" s="153"/>
      <c r="AN786" s="153"/>
      <c r="AO786" s="153"/>
      <c r="AP786" s="153"/>
      <c r="AQ786" s="153"/>
      <c r="AR786" s="153"/>
      <c r="AS786" s="153"/>
      <c r="AT786" s="153"/>
      <c r="AU786" s="153"/>
      <c r="AV786" s="153"/>
      <c r="AW786" s="153"/>
      <c r="AX786" s="153"/>
      <c r="AY786" s="153"/>
      <c r="AZ786" s="153"/>
      <c r="BA786" s="153"/>
      <c r="BB786" s="153"/>
      <c r="BC786" s="153"/>
      <c r="BD786" s="153"/>
      <c r="BE786" s="153"/>
    </row>
    <row r="787" spans="1:57" ht="15.75" customHeight="1" x14ac:dyDescent="0.3">
      <c r="A787" s="155"/>
      <c r="B787" s="156"/>
      <c r="C787" s="156"/>
      <c r="D787" s="156"/>
      <c r="E787" s="156"/>
      <c r="F787" s="153"/>
      <c r="G787" s="153"/>
      <c r="H787" s="153"/>
      <c r="I787" s="153"/>
      <c r="J787" s="153"/>
      <c r="K787" s="153"/>
      <c r="L787" s="153"/>
      <c r="M787" s="153"/>
      <c r="N787" s="153"/>
      <c r="O787" s="153"/>
      <c r="P787" s="153"/>
      <c r="Q787" s="153"/>
      <c r="R787" s="153"/>
      <c r="S787" s="153"/>
      <c r="T787" s="153"/>
      <c r="U787" s="153"/>
      <c r="V787" s="153"/>
      <c r="W787" s="153"/>
      <c r="X787" s="153"/>
      <c r="Y787" s="153"/>
      <c r="Z787" s="153"/>
      <c r="AA787" s="153"/>
      <c r="AB787" s="153"/>
      <c r="AC787" s="153"/>
      <c r="AD787" s="153"/>
      <c r="AE787" s="153"/>
      <c r="AF787" s="153"/>
      <c r="AG787" s="153"/>
      <c r="AH787" s="153"/>
      <c r="AI787" s="153"/>
      <c r="AJ787" s="153"/>
      <c r="AK787" s="153"/>
      <c r="AL787" s="153"/>
      <c r="AM787" s="153"/>
      <c r="AN787" s="153"/>
      <c r="AO787" s="153"/>
      <c r="AP787" s="153"/>
      <c r="AQ787" s="153"/>
      <c r="AR787" s="153"/>
      <c r="AS787" s="153"/>
      <c r="AT787" s="153"/>
      <c r="AU787" s="153"/>
      <c r="AV787" s="153"/>
      <c r="AW787" s="153"/>
      <c r="AX787" s="153"/>
      <c r="AY787" s="153"/>
      <c r="AZ787" s="153"/>
      <c r="BA787" s="153"/>
      <c r="BB787" s="153"/>
      <c r="BC787" s="153"/>
      <c r="BD787" s="153"/>
      <c r="BE787" s="153"/>
    </row>
    <row r="788" spans="1:57" ht="15.75" customHeight="1" x14ac:dyDescent="0.3">
      <c r="A788" s="155"/>
      <c r="B788" s="156"/>
      <c r="C788" s="156"/>
      <c r="D788" s="156"/>
      <c r="E788" s="156"/>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row>
    <row r="789" spans="1:57" ht="15.75" customHeight="1" x14ac:dyDescent="0.3">
      <c r="A789" s="155"/>
      <c r="B789" s="156"/>
      <c r="C789" s="156"/>
      <c r="D789" s="156"/>
      <c r="E789" s="156"/>
      <c r="F789" s="153"/>
      <c r="G789" s="153"/>
      <c r="H789" s="153"/>
      <c r="I789" s="153"/>
      <c r="J789" s="153"/>
      <c r="K789" s="153"/>
      <c r="L789" s="153"/>
      <c r="M789" s="153"/>
      <c r="N789" s="153"/>
      <c r="O789" s="153"/>
      <c r="P789" s="153"/>
      <c r="Q789" s="153"/>
      <c r="R789" s="153"/>
      <c r="S789" s="153"/>
      <c r="T789" s="153"/>
      <c r="U789" s="153"/>
      <c r="V789" s="153"/>
      <c r="W789" s="153"/>
      <c r="X789" s="153"/>
      <c r="Y789" s="153"/>
      <c r="Z789" s="153"/>
      <c r="AA789" s="153"/>
      <c r="AB789" s="153"/>
      <c r="AC789" s="153"/>
      <c r="AD789" s="153"/>
      <c r="AE789" s="153"/>
      <c r="AF789" s="153"/>
      <c r="AG789" s="153"/>
      <c r="AH789" s="153"/>
      <c r="AI789" s="153"/>
      <c r="AJ789" s="153"/>
      <c r="AK789" s="153"/>
      <c r="AL789" s="153"/>
      <c r="AM789" s="153"/>
      <c r="AN789" s="153"/>
      <c r="AO789" s="153"/>
      <c r="AP789" s="153"/>
      <c r="AQ789" s="153"/>
      <c r="AR789" s="153"/>
      <c r="AS789" s="153"/>
      <c r="AT789" s="153"/>
      <c r="AU789" s="153"/>
      <c r="AV789" s="153"/>
      <c r="AW789" s="153"/>
      <c r="AX789" s="153"/>
      <c r="AY789" s="153"/>
      <c r="AZ789" s="153"/>
      <c r="BA789" s="153"/>
      <c r="BB789" s="153"/>
      <c r="BC789" s="153"/>
      <c r="BD789" s="153"/>
      <c r="BE789" s="153"/>
    </row>
    <row r="790" spans="1:57" ht="15.75" customHeight="1" x14ac:dyDescent="0.3">
      <c r="A790" s="155"/>
      <c r="B790" s="156"/>
      <c r="C790" s="156"/>
      <c r="D790" s="156"/>
      <c r="E790" s="156"/>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c r="AF790" s="153"/>
      <c r="AG790" s="153"/>
      <c r="AH790" s="153"/>
      <c r="AI790" s="153"/>
      <c r="AJ790" s="153"/>
      <c r="AK790" s="153"/>
      <c r="AL790" s="153"/>
      <c r="AM790" s="153"/>
      <c r="AN790" s="153"/>
      <c r="AO790" s="153"/>
      <c r="AP790" s="153"/>
      <c r="AQ790" s="153"/>
      <c r="AR790" s="153"/>
      <c r="AS790" s="153"/>
      <c r="AT790" s="153"/>
      <c r="AU790" s="153"/>
      <c r="AV790" s="153"/>
      <c r="AW790" s="153"/>
      <c r="AX790" s="153"/>
      <c r="AY790" s="153"/>
      <c r="AZ790" s="153"/>
      <c r="BA790" s="153"/>
      <c r="BB790" s="153"/>
      <c r="BC790" s="153"/>
      <c r="BD790" s="153"/>
      <c r="BE790" s="153"/>
    </row>
    <row r="791" spans="1:57" ht="15.75" customHeight="1" x14ac:dyDescent="0.3">
      <c r="A791" s="155"/>
      <c r="B791" s="156"/>
      <c r="C791" s="156"/>
      <c r="D791" s="156"/>
      <c r="E791" s="156"/>
      <c r="F791" s="153"/>
      <c r="G791" s="153"/>
      <c r="H791" s="153"/>
      <c r="I791" s="153"/>
      <c r="J791" s="153"/>
      <c r="K791" s="153"/>
      <c r="L791" s="153"/>
      <c r="M791" s="153"/>
      <c r="N791" s="153"/>
      <c r="O791" s="153"/>
      <c r="P791" s="153"/>
      <c r="Q791" s="153"/>
      <c r="R791" s="153"/>
      <c r="S791" s="153"/>
      <c r="T791" s="153"/>
      <c r="U791" s="153"/>
      <c r="V791" s="153"/>
      <c r="W791" s="153"/>
      <c r="X791" s="153"/>
      <c r="Y791" s="153"/>
      <c r="Z791" s="153"/>
      <c r="AA791" s="153"/>
      <c r="AB791" s="153"/>
      <c r="AC791" s="153"/>
      <c r="AD791" s="153"/>
      <c r="AE791" s="153"/>
      <c r="AF791" s="153"/>
      <c r="AG791" s="153"/>
      <c r="AH791" s="153"/>
      <c r="AI791" s="153"/>
      <c r="AJ791" s="153"/>
      <c r="AK791" s="153"/>
      <c r="AL791" s="153"/>
      <c r="AM791" s="153"/>
      <c r="AN791" s="153"/>
      <c r="AO791" s="153"/>
      <c r="AP791" s="153"/>
      <c r="AQ791" s="153"/>
      <c r="AR791" s="153"/>
      <c r="AS791" s="153"/>
      <c r="AT791" s="153"/>
      <c r="AU791" s="153"/>
      <c r="AV791" s="153"/>
      <c r="AW791" s="153"/>
      <c r="AX791" s="153"/>
      <c r="AY791" s="153"/>
      <c r="AZ791" s="153"/>
      <c r="BA791" s="153"/>
      <c r="BB791" s="153"/>
      <c r="BC791" s="153"/>
      <c r="BD791" s="153"/>
      <c r="BE791" s="153"/>
    </row>
    <row r="792" spans="1:57" ht="15.75" customHeight="1" x14ac:dyDescent="0.3">
      <c r="A792" s="155"/>
      <c r="B792" s="156"/>
      <c r="C792" s="156"/>
      <c r="D792" s="156"/>
      <c r="E792" s="156"/>
      <c r="F792" s="153"/>
      <c r="G792" s="153"/>
      <c r="H792" s="153"/>
      <c r="I792" s="153"/>
      <c r="J792" s="153"/>
      <c r="K792" s="153"/>
      <c r="L792" s="153"/>
      <c r="M792" s="153"/>
      <c r="N792" s="153"/>
      <c r="O792" s="153"/>
      <c r="P792" s="153"/>
      <c r="Q792" s="153"/>
      <c r="R792" s="153"/>
      <c r="S792" s="153"/>
      <c r="T792" s="153"/>
      <c r="U792" s="153"/>
      <c r="V792" s="153"/>
      <c r="W792" s="153"/>
      <c r="X792" s="153"/>
      <c r="Y792" s="153"/>
      <c r="Z792" s="153"/>
      <c r="AA792" s="153"/>
      <c r="AB792" s="153"/>
      <c r="AC792" s="153"/>
      <c r="AD792" s="153"/>
      <c r="AE792" s="153"/>
      <c r="AF792" s="153"/>
      <c r="AG792" s="153"/>
      <c r="AH792" s="153"/>
      <c r="AI792" s="153"/>
      <c r="AJ792" s="153"/>
      <c r="AK792" s="153"/>
      <c r="AL792" s="153"/>
      <c r="AM792" s="153"/>
      <c r="AN792" s="153"/>
      <c r="AO792" s="153"/>
      <c r="AP792" s="153"/>
      <c r="AQ792" s="153"/>
      <c r="AR792" s="153"/>
      <c r="AS792" s="153"/>
      <c r="AT792" s="153"/>
      <c r="AU792" s="153"/>
      <c r="AV792" s="153"/>
      <c r="AW792" s="153"/>
      <c r="AX792" s="153"/>
      <c r="AY792" s="153"/>
      <c r="AZ792" s="153"/>
      <c r="BA792" s="153"/>
      <c r="BB792" s="153"/>
      <c r="BC792" s="153"/>
      <c r="BD792" s="153"/>
      <c r="BE792" s="153"/>
    </row>
    <row r="793" spans="1:57" ht="15.75" customHeight="1" x14ac:dyDescent="0.3">
      <c r="A793" s="155"/>
      <c r="B793" s="156"/>
      <c r="C793" s="156"/>
      <c r="D793" s="156"/>
      <c r="E793" s="156"/>
      <c r="F793" s="153"/>
      <c r="G793" s="153"/>
      <c r="H793" s="153"/>
      <c r="I793" s="153"/>
      <c r="J793" s="153"/>
      <c r="K793" s="153"/>
      <c r="L793" s="153"/>
      <c r="M793" s="153"/>
      <c r="N793" s="153"/>
      <c r="O793" s="153"/>
      <c r="P793" s="153"/>
      <c r="Q793" s="153"/>
      <c r="R793" s="153"/>
      <c r="S793" s="153"/>
      <c r="T793" s="153"/>
      <c r="U793" s="153"/>
      <c r="V793" s="153"/>
      <c r="W793" s="153"/>
      <c r="X793" s="153"/>
      <c r="Y793" s="153"/>
      <c r="Z793" s="153"/>
      <c r="AA793" s="153"/>
      <c r="AB793" s="153"/>
      <c r="AC793" s="153"/>
      <c r="AD793" s="153"/>
      <c r="AE793" s="153"/>
      <c r="AF793" s="153"/>
      <c r="AG793" s="153"/>
      <c r="AH793" s="153"/>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row>
    <row r="794" spans="1:57" ht="15.75" customHeight="1" x14ac:dyDescent="0.3">
      <c r="A794" s="155"/>
      <c r="B794" s="156"/>
      <c r="C794" s="156"/>
      <c r="D794" s="156"/>
      <c r="E794" s="156"/>
      <c r="F794" s="153"/>
      <c r="G794" s="153"/>
      <c r="H794" s="153"/>
      <c r="I794" s="153"/>
      <c r="J794" s="153"/>
      <c r="K794" s="153"/>
      <c r="L794" s="153"/>
      <c r="M794" s="153"/>
      <c r="N794" s="153"/>
      <c r="O794" s="153"/>
      <c r="P794" s="153"/>
      <c r="Q794" s="153"/>
      <c r="R794" s="153"/>
      <c r="S794" s="153"/>
      <c r="T794" s="153"/>
      <c r="U794" s="153"/>
      <c r="V794" s="153"/>
      <c r="W794" s="153"/>
      <c r="X794" s="153"/>
      <c r="Y794" s="153"/>
      <c r="Z794" s="153"/>
      <c r="AA794" s="153"/>
      <c r="AB794" s="153"/>
      <c r="AC794" s="153"/>
      <c r="AD794" s="153"/>
      <c r="AE794" s="153"/>
      <c r="AF794" s="153"/>
      <c r="AG794" s="153"/>
      <c r="AH794" s="153"/>
      <c r="AI794" s="153"/>
      <c r="AJ794" s="153"/>
      <c r="AK794" s="153"/>
      <c r="AL794" s="153"/>
      <c r="AM794" s="153"/>
      <c r="AN794" s="153"/>
      <c r="AO794" s="153"/>
      <c r="AP794" s="153"/>
      <c r="AQ794" s="153"/>
      <c r="AR794" s="153"/>
      <c r="AS794" s="153"/>
      <c r="AT794" s="153"/>
      <c r="AU794" s="153"/>
      <c r="AV794" s="153"/>
      <c r="AW794" s="153"/>
      <c r="AX794" s="153"/>
      <c r="AY794" s="153"/>
      <c r="AZ794" s="153"/>
      <c r="BA794" s="153"/>
      <c r="BB794" s="153"/>
      <c r="BC794" s="153"/>
      <c r="BD794" s="153"/>
      <c r="BE794" s="153"/>
    </row>
    <row r="795" spans="1:57" ht="15.75" customHeight="1" x14ac:dyDescent="0.3">
      <c r="A795" s="155"/>
      <c r="B795" s="156"/>
      <c r="C795" s="156"/>
      <c r="D795" s="156"/>
      <c r="E795" s="156"/>
      <c r="F795" s="153"/>
      <c r="G795" s="153"/>
      <c r="H795" s="153"/>
      <c r="I795" s="153"/>
      <c r="J795" s="153"/>
      <c r="K795" s="153"/>
      <c r="L795" s="153"/>
      <c r="M795" s="153"/>
      <c r="N795" s="153"/>
      <c r="O795" s="153"/>
      <c r="P795" s="153"/>
      <c r="Q795" s="153"/>
      <c r="R795" s="153"/>
      <c r="S795" s="153"/>
      <c r="T795" s="153"/>
      <c r="U795" s="153"/>
      <c r="V795" s="153"/>
      <c r="W795" s="153"/>
      <c r="X795" s="153"/>
      <c r="Y795" s="153"/>
      <c r="Z795" s="153"/>
      <c r="AA795" s="153"/>
      <c r="AB795" s="153"/>
      <c r="AC795" s="153"/>
      <c r="AD795" s="153"/>
      <c r="AE795" s="153"/>
      <c r="AF795" s="153"/>
      <c r="AG795" s="153"/>
      <c r="AH795" s="153"/>
      <c r="AI795" s="153"/>
      <c r="AJ795" s="153"/>
      <c r="AK795" s="153"/>
      <c r="AL795" s="153"/>
      <c r="AM795" s="153"/>
      <c r="AN795" s="153"/>
      <c r="AO795" s="153"/>
      <c r="AP795" s="153"/>
      <c r="AQ795" s="153"/>
      <c r="AR795" s="153"/>
      <c r="AS795" s="153"/>
      <c r="AT795" s="153"/>
      <c r="AU795" s="153"/>
      <c r="AV795" s="153"/>
      <c r="AW795" s="153"/>
      <c r="AX795" s="153"/>
      <c r="AY795" s="153"/>
      <c r="AZ795" s="153"/>
      <c r="BA795" s="153"/>
      <c r="BB795" s="153"/>
      <c r="BC795" s="153"/>
      <c r="BD795" s="153"/>
      <c r="BE795" s="153"/>
    </row>
    <row r="796" spans="1:57" ht="15.75" customHeight="1" x14ac:dyDescent="0.3">
      <c r="A796" s="155"/>
      <c r="B796" s="156"/>
      <c r="C796" s="156"/>
      <c r="D796" s="156"/>
      <c r="E796" s="156"/>
      <c r="F796" s="153"/>
      <c r="G796" s="153"/>
      <c r="H796" s="153"/>
      <c r="I796" s="153"/>
      <c r="J796" s="153"/>
      <c r="K796" s="153"/>
      <c r="L796" s="153"/>
      <c r="M796" s="153"/>
      <c r="N796" s="153"/>
      <c r="O796" s="153"/>
      <c r="P796" s="153"/>
      <c r="Q796" s="153"/>
      <c r="R796" s="153"/>
      <c r="S796" s="153"/>
      <c r="T796" s="153"/>
      <c r="U796" s="153"/>
      <c r="V796" s="153"/>
      <c r="W796" s="153"/>
      <c r="X796" s="153"/>
      <c r="Y796" s="153"/>
      <c r="Z796" s="153"/>
      <c r="AA796" s="153"/>
      <c r="AB796" s="153"/>
      <c r="AC796" s="153"/>
      <c r="AD796" s="153"/>
      <c r="AE796" s="153"/>
      <c r="AF796" s="153"/>
      <c r="AG796" s="153"/>
      <c r="AH796" s="153"/>
      <c r="AI796" s="153"/>
      <c r="AJ796" s="153"/>
      <c r="AK796" s="153"/>
      <c r="AL796" s="153"/>
      <c r="AM796" s="153"/>
      <c r="AN796" s="153"/>
      <c r="AO796" s="153"/>
      <c r="AP796" s="153"/>
      <c r="AQ796" s="153"/>
      <c r="AR796" s="153"/>
      <c r="AS796" s="153"/>
      <c r="AT796" s="153"/>
      <c r="AU796" s="153"/>
      <c r="AV796" s="153"/>
      <c r="AW796" s="153"/>
      <c r="AX796" s="153"/>
      <c r="AY796" s="153"/>
      <c r="AZ796" s="153"/>
      <c r="BA796" s="153"/>
      <c r="BB796" s="153"/>
      <c r="BC796" s="153"/>
      <c r="BD796" s="153"/>
      <c r="BE796" s="153"/>
    </row>
    <row r="797" spans="1:57" ht="15.75" customHeight="1" x14ac:dyDescent="0.3">
      <c r="A797" s="155"/>
      <c r="B797" s="156"/>
      <c r="C797" s="156"/>
      <c r="D797" s="156"/>
      <c r="E797" s="156"/>
      <c r="F797" s="153"/>
      <c r="G797" s="153"/>
      <c r="H797" s="153"/>
      <c r="I797" s="153"/>
      <c r="J797" s="153"/>
      <c r="K797" s="153"/>
      <c r="L797" s="153"/>
      <c r="M797" s="153"/>
      <c r="N797" s="153"/>
      <c r="O797" s="153"/>
      <c r="P797" s="153"/>
      <c r="Q797" s="153"/>
      <c r="R797" s="153"/>
      <c r="S797" s="153"/>
      <c r="T797" s="153"/>
      <c r="U797" s="153"/>
      <c r="V797" s="153"/>
      <c r="W797" s="153"/>
      <c r="X797" s="153"/>
      <c r="Y797" s="153"/>
      <c r="Z797" s="153"/>
      <c r="AA797" s="153"/>
      <c r="AB797" s="153"/>
      <c r="AC797" s="153"/>
      <c r="AD797" s="153"/>
      <c r="AE797" s="153"/>
      <c r="AF797" s="153"/>
      <c r="AG797" s="153"/>
      <c r="AH797" s="153"/>
      <c r="AI797" s="153"/>
      <c r="AJ797" s="153"/>
      <c r="AK797" s="153"/>
      <c r="AL797" s="153"/>
      <c r="AM797" s="153"/>
      <c r="AN797" s="153"/>
      <c r="AO797" s="153"/>
      <c r="AP797" s="153"/>
      <c r="AQ797" s="153"/>
      <c r="AR797" s="153"/>
      <c r="AS797" s="153"/>
      <c r="AT797" s="153"/>
      <c r="AU797" s="153"/>
      <c r="AV797" s="153"/>
      <c r="AW797" s="153"/>
      <c r="AX797" s="153"/>
      <c r="AY797" s="153"/>
      <c r="AZ797" s="153"/>
      <c r="BA797" s="153"/>
      <c r="BB797" s="153"/>
      <c r="BC797" s="153"/>
      <c r="BD797" s="153"/>
      <c r="BE797" s="153"/>
    </row>
    <row r="798" spans="1:57" ht="15.75" customHeight="1" x14ac:dyDescent="0.3">
      <c r="A798" s="155"/>
      <c r="B798" s="156"/>
      <c r="C798" s="156"/>
      <c r="D798" s="156"/>
      <c r="E798" s="156"/>
      <c r="F798" s="153"/>
      <c r="G798" s="153"/>
      <c r="H798" s="153"/>
      <c r="I798" s="153"/>
      <c r="J798" s="153"/>
      <c r="K798" s="153"/>
      <c r="L798" s="153"/>
      <c r="M798" s="153"/>
      <c r="N798" s="153"/>
      <c r="O798" s="153"/>
      <c r="P798" s="153"/>
      <c r="Q798" s="153"/>
      <c r="R798" s="153"/>
      <c r="S798" s="153"/>
      <c r="T798" s="153"/>
      <c r="U798" s="153"/>
      <c r="V798" s="153"/>
      <c r="W798" s="153"/>
      <c r="X798" s="153"/>
      <c r="Y798" s="153"/>
      <c r="Z798" s="153"/>
      <c r="AA798" s="153"/>
      <c r="AB798" s="153"/>
      <c r="AC798" s="153"/>
      <c r="AD798" s="153"/>
      <c r="AE798" s="153"/>
      <c r="AF798" s="153"/>
      <c r="AG798" s="153"/>
      <c r="AH798" s="153"/>
      <c r="AI798" s="153"/>
      <c r="AJ798" s="153"/>
      <c r="AK798" s="153"/>
      <c r="AL798" s="153"/>
      <c r="AM798" s="153"/>
      <c r="AN798" s="153"/>
      <c r="AO798" s="153"/>
      <c r="AP798" s="153"/>
      <c r="AQ798" s="153"/>
      <c r="AR798" s="153"/>
      <c r="AS798" s="153"/>
      <c r="AT798" s="153"/>
      <c r="AU798" s="153"/>
      <c r="AV798" s="153"/>
      <c r="AW798" s="153"/>
      <c r="AX798" s="153"/>
      <c r="AY798" s="153"/>
      <c r="AZ798" s="153"/>
      <c r="BA798" s="153"/>
      <c r="BB798" s="153"/>
      <c r="BC798" s="153"/>
      <c r="BD798" s="153"/>
      <c r="BE798" s="153"/>
    </row>
    <row r="799" spans="1:57" ht="15.75" customHeight="1" x14ac:dyDescent="0.3">
      <c r="A799" s="155"/>
      <c r="B799" s="156"/>
      <c r="C799" s="156"/>
      <c r="D799" s="156"/>
      <c r="E799" s="156"/>
      <c r="F799" s="153"/>
      <c r="G799" s="153"/>
      <c r="H799" s="153"/>
      <c r="I799" s="153"/>
      <c r="J799" s="153"/>
      <c r="K799" s="153"/>
      <c r="L799" s="153"/>
      <c r="M799" s="153"/>
      <c r="N799" s="153"/>
      <c r="O799" s="153"/>
      <c r="P799" s="153"/>
      <c r="Q799" s="153"/>
      <c r="R799" s="153"/>
      <c r="S799" s="153"/>
      <c r="T799" s="153"/>
      <c r="U799" s="153"/>
      <c r="V799" s="153"/>
      <c r="W799" s="153"/>
      <c r="X799" s="153"/>
      <c r="Y799" s="153"/>
      <c r="Z799" s="153"/>
      <c r="AA799" s="153"/>
      <c r="AB799" s="153"/>
      <c r="AC799" s="153"/>
      <c r="AD799" s="153"/>
      <c r="AE799" s="153"/>
      <c r="AF799" s="153"/>
      <c r="AG799" s="153"/>
      <c r="AH799" s="153"/>
      <c r="AI799" s="153"/>
      <c r="AJ799" s="153"/>
      <c r="AK799" s="153"/>
      <c r="AL799" s="153"/>
      <c r="AM799" s="153"/>
      <c r="AN799" s="153"/>
      <c r="AO799" s="153"/>
      <c r="AP799" s="153"/>
      <c r="AQ799" s="153"/>
      <c r="AR799" s="153"/>
      <c r="AS799" s="153"/>
      <c r="AT799" s="153"/>
      <c r="AU799" s="153"/>
      <c r="AV799" s="153"/>
      <c r="AW799" s="153"/>
      <c r="AX799" s="153"/>
      <c r="AY799" s="153"/>
      <c r="AZ799" s="153"/>
      <c r="BA799" s="153"/>
      <c r="BB799" s="153"/>
      <c r="BC799" s="153"/>
      <c r="BD799" s="153"/>
      <c r="BE799" s="153"/>
    </row>
    <row r="800" spans="1:57" ht="15.75" customHeight="1" x14ac:dyDescent="0.3">
      <c r="A800" s="155"/>
      <c r="B800" s="156"/>
      <c r="C800" s="156"/>
      <c r="D800" s="156"/>
      <c r="E800" s="156"/>
      <c r="F800" s="153"/>
      <c r="G800" s="153"/>
      <c r="H800" s="153"/>
      <c r="I800" s="153"/>
      <c r="J800" s="153"/>
      <c r="K800" s="153"/>
      <c r="L800" s="153"/>
      <c r="M800" s="153"/>
      <c r="N800" s="153"/>
      <c r="O800" s="153"/>
      <c r="P800" s="153"/>
      <c r="Q800" s="153"/>
      <c r="R800" s="153"/>
      <c r="S800" s="153"/>
      <c r="T800" s="153"/>
      <c r="U800" s="153"/>
      <c r="V800" s="153"/>
      <c r="W800" s="153"/>
      <c r="X800" s="153"/>
      <c r="Y800" s="153"/>
      <c r="Z800" s="153"/>
      <c r="AA800" s="153"/>
      <c r="AB800" s="153"/>
      <c r="AC800" s="153"/>
      <c r="AD800" s="153"/>
      <c r="AE800" s="153"/>
      <c r="AF800" s="153"/>
      <c r="AG800" s="153"/>
      <c r="AH800" s="153"/>
      <c r="AI800" s="153"/>
      <c r="AJ800" s="153"/>
      <c r="AK800" s="153"/>
      <c r="AL800" s="153"/>
      <c r="AM800" s="153"/>
      <c r="AN800" s="153"/>
      <c r="AO800" s="153"/>
      <c r="AP800" s="153"/>
      <c r="AQ800" s="153"/>
      <c r="AR800" s="153"/>
      <c r="AS800" s="153"/>
      <c r="AT800" s="153"/>
      <c r="AU800" s="153"/>
      <c r="AV800" s="153"/>
      <c r="AW800" s="153"/>
      <c r="AX800" s="153"/>
      <c r="AY800" s="153"/>
      <c r="AZ800" s="153"/>
      <c r="BA800" s="153"/>
      <c r="BB800" s="153"/>
      <c r="BC800" s="153"/>
      <c r="BD800" s="153"/>
      <c r="BE800" s="153"/>
    </row>
    <row r="801" spans="1:57" ht="15.75" customHeight="1" x14ac:dyDescent="0.3">
      <c r="A801" s="155"/>
      <c r="B801" s="156"/>
      <c r="C801" s="156"/>
      <c r="D801" s="156"/>
      <c r="E801" s="156"/>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c r="AB801" s="153"/>
      <c r="AC801" s="153"/>
      <c r="AD801" s="153"/>
      <c r="AE801" s="153"/>
      <c r="AF801" s="153"/>
      <c r="AG801" s="153"/>
      <c r="AH801" s="153"/>
      <c r="AI801" s="153"/>
      <c r="AJ801" s="153"/>
      <c r="AK801" s="153"/>
      <c r="AL801" s="153"/>
      <c r="AM801" s="153"/>
      <c r="AN801" s="153"/>
      <c r="AO801" s="153"/>
      <c r="AP801" s="153"/>
      <c r="AQ801" s="153"/>
      <c r="AR801" s="153"/>
      <c r="AS801" s="153"/>
      <c r="AT801" s="153"/>
      <c r="AU801" s="153"/>
      <c r="AV801" s="153"/>
      <c r="AW801" s="153"/>
      <c r="AX801" s="153"/>
      <c r="AY801" s="153"/>
      <c r="AZ801" s="153"/>
      <c r="BA801" s="153"/>
      <c r="BB801" s="153"/>
      <c r="BC801" s="153"/>
      <c r="BD801" s="153"/>
      <c r="BE801" s="153"/>
    </row>
    <row r="802" spans="1:57" ht="15.75" customHeight="1" x14ac:dyDescent="0.3">
      <c r="A802" s="155"/>
      <c r="B802" s="156"/>
      <c r="C802" s="156"/>
      <c r="D802" s="156"/>
      <c r="E802" s="156"/>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c r="AB802" s="153"/>
      <c r="AC802" s="153"/>
      <c r="AD802" s="153"/>
      <c r="AE802" s="153"/>
      <c r="AF802" s="153"/>
      <c r="AG802" s="153"/>
      <c r="AH802" s="153"/>
      <c r="AI802" s="153"/>
      <c r="AJ802" s="153"/>
      <c r="AK802" s="153"/>
      <c r="AL802" s="153"/>
      <c r="AM802" s="153"/>
      <c r="AN802" s="153"/>
      <c r="AO802" s="153"/>
      <c r="AP802" s="153"/>
      <c r="AQ802" s="153"/>
      <c r="AR802" s="153"/>
      <c r="AS802" s="153"/>
      <c r="AT802" s="153"/>
      <c r="AU802" s="153"/>
      <c r="AV802" s="153"/>
      <c r="AW802" s="153"/>
      <c r="AX802" s="153"/>
      <c r="AY802" s="153"/>
      <c r="AZ802" s="153"/>
      <c r="BA802" s="153"/>
      <c r="BB802" s="153"/>
      <c r="BC802" s="153"/>
      <c r="BD802" s="153"/>
      <c r="BE802" s="153"/>
    </row>
    <row r="803" spans="1:57" ht="15.75" customHeight="1" x14ac:dyDescent="0.3">
      <c r="A803" s="155"/>
      <c r="B803" s="156"/>
      <c r="C803" s="156"/>
      <c r="D803" s="156"/>
      <c r="E803" s="156"/>
      <c r="F803" s="153"/>
      <c r="G803" s="153"/>
      <c r="H803" s="153"/>
      <c r="I803" s="153"/>
      <c r="J803" s="153"/>
      <c r="K803" s="153"/>
      <c r="L803" s="153"/>
      <c r="M803" s="153"/>
      <c r="N803" s="153"/>
      <c r="O803" s="153"/>
      <c r="P803" s="153"/>
      <c r="Q803" s="153"/>
      <c r="R803" s="153"/>
      <c r="S803" s="153"/>
      <c r="T803" s="153"/>
      <c r="U803" s="153"/>
      <c r="V803" s="153"/>
      <c r="W803" s="153"/>
      <c r="X803" s="153"/>
      <c r="Y803" s="153"/>
      <c r="Z803" s="153"/>
      <c r="AA803" s="153"/>
      <c r="AB803" s="153"/>
      <c r="AC803" s="153"/>
      <c r="AD803" s="153"/>
      <c r="AE803" s="153"/>
      <c r="AF803" s="153"/>
      <c r="AG803" s="153"/>
      <c r="AH803" s="153"/>
      <c r="AI803" s="153"/>
      <c r="AJ803" s="153"/>
      <c r="AK803" s="153"/>
      <c r="AL803" s="153"/>
      <c r="AM803" s="153"/>
      <c r="AN803" s="153"/>
      <c r="AO803" s="153"/>
      <c r="AP803" s="153"/>
      <c r="AQ803" s="153"/>
      <c r="AR803" s="153"/>
      <c r="AS803" s="153"/>
      <c r="AT803" s="153"/>
      <c r="AU803" s="153"/>
      <c r="AV803" s="153"/>
      <c r="AW803" s="153"/>
      <c r="AX803" s="153"/>
      <c r="AY803" s="153"/>
      <c r="AZ803" s="153"/>
      <c r="BA803" s="153"/>
      <c r="BB803" s="153"/>
      <c r="BC803" s="153"/>
      <c r="BD803" s="153"/>
      <c r="BE803" s="153"/>
    </row>
    <row r="804" spans="1:57" ht="15.75" customHeight="1" x14ac:dyDescent="0.3">
      <c r="A804" s="155"/>
      <c r="B804" s="156"/>
      <c r="C804" s="156"/>
      <c r="D804" s="156"/>
      <c r="E804" s="156"/>
      <c r="F804" s="153"/>
      <c r="G804" s="153"/>
      <c r="H804" s="153"/>
      <c r="I804" s="153"/>
      <c r="J804" s="153"/>
      <c r="K804" s="153"/>
      <c r="L804" s="153"/>
      <c r="M804" s="153"/>
      <c r="N804" s="153"/>
      <c r="O804" s="153"/>
      <c r="P804" s="153"/>
      <c r="Q804" s="153"/>
      <c r="R804" s="153"/>
      <c r="S804" s="153"/>
      <c r="T804" s="153"/>
      <c r="U804" s="153"/>
      <c r="V804" s="153"/>
      <c r="W804" s="153"/>
      <c r="X804" s="153"/>
      <c r="Y804" s="153"/>
      <c r="Z804" s="153"/>
      <c r="AA804" s="153"/>
      <c r="AB804" s="153"/>
      <c r="AC804" s="153"/>
      <c r="AD804" s="153"/>
      <c r="AE804" s="153"/>
      <c r="AF804" s="153"/>
      <c r="AG804" s="153"/>
      <c r="AH804" s="153"/>
      <c r="AI804" s="153"/>
      <c r="AJ804" s="153"/>
      <c r="AK804" s="153"/>
      <c r="AL804" s="153"/>
      <c r="AM804" s="153"/>
      <c r="AN804" s="153"/>
      <c r="AO804" s="153"/>
      <c r="AP804" s="153"/>
      <c r="AQ804" s="153"/>
      <c r="AR804" s="153"/>
      <c r="AS804" s="153"/>
      <c r="AT804" s="153"/>
      <c r="AU804" s="153"/>
      <c r="AV804" s="153"/>
      <c r="AW804" s="153"/>
      <c r="AX804" s="153"/>
      <c r="AY804" s="153"/>
      <c r="AZ804" s="153"/>
      <c r="BA804" s="153"/>
      <c r="BB804" s="153"/>
      <c r="BC804" s="153"/>
      <c r="BD804" s="153"/>
      <c r="BE804" s="153"/>
    </row>
    <row r="805" spans="1:57" ht="15.75" customHeight="1" x14ac:dyDescent="0.3">
      <c r="A805" s="155"/>
      <c r="B805" s="156"/>
      <c r="C805" s="156"/>
      <c r="D805" s="156"/>
      <c r="E805" s="156"/>
      <c r="F805" s="153"/>
      <c r="G805" s="153"/>
      <c r="H805" s="153"/>
      <c r="I805" s="153"/>
      <c r="J805" s="153"/>
      <c r="K805" s="153"/>
      <c r="L805" s="153"/>
      <c r="M805" s="153"/>
      <c r="N805" s="153"/>
      <c r="O805" s="153"/>
      <c r="P805" s="153"/>
      <c r="Q805" s="153"/>
      <c r="R805" s="153"/>
      <c r="S805" s="153"/>
      <c r="T805" s="153"/>
      <c r="U805" s="153"/>
      <c r="V805" s="153"/>
      <c r="W805" s="153"/>
      <c r="X805" s="153"/>
      <c r="Y805" s="153"/>
      <c r="Z805" s="153"/>
      <c r="AA805" s="153"/>
      <c r="AB805" s="153"/>
      <c r="AC805" s="153"/>
      <c r="AD805" s="153"/>
      <c r="AE805" s="153"/>
      <c r="AF805" s="153"/>
      <c r="AG805" s="153"/>
      <c r="AH805" s="153"/>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row>
    <row r="806" spans="1:57" ht="15.75" customHeight="1" x14ac:dyDescent="0.3">
      <c r="A806" s="155"/>
      <c r="B806" s="156"/>
      <c r="C806" s="156"/>
      <c r="D806" s="156"/>
      <c r="E806" s="156"/>
      <c r="F806" s="153"/>
      <c r="G806" s="153"/>
      <c r="H806" s="153"/>
      <c r="I806" s="153"/>
      <c r="J806" s="153"/>
      <c r="K806" s="153"/>
      <c r="L806" s="153"/>
      <c r="M806" s="153"/>
      <c r="N806" s="153"/>
      <c r="O806" s="153"/>
      <c r="P806" s="153"/>
      <c r="Q806" s="153"/>
      <c r="R806" s="153"/>
      <c r="S806" s="153"/>
      <c r="T806" s="153"/>
      <c r="U806" s="153"/>
      <c r="V806" s="153"/>
      <c r="W806" s="153"/>
      <c r="X806" s="153"/>
      <c r="Y806" s="153"/>
      <c r="Z806" s="153"/>
      <c r="AA806" s="153"/>
      <c r="AB806" s="153"/>
      <c r="AC806" s="153"/>
      <c r="AD806" s="153"/>
      <c r="AE806" s="153"/>
      <c r="AF806" s="153"/>
      <c r="AG806" s="153"/>
      <c r="AH806" s="153"/>
      <c r="AI806" s="153"/>
      <c r="AJ806" s="153"/>
      <c r="AK806" s="153"/>
      <c r="AL806" s="153"/>
      <c r="AM806" s="153"/>
      <c r="AN806" s="153"/>
      <c r="AO806" s="153"/>
      <c r="AP806" s="153"/>
      <c r="AQ806" s="153"/>
      <c r="AR806" s="153"/>
      <c r="AS806" s="153"/>
      <c r="AT806" s="153"/>
      <c r="AU806" s="153"/>
      <c r="AV806" s="153"/>
      <c r="AW806" s="153"/>
      <c r="AX806" s="153"/>
      <c r="AY806" s="153"/>
      <c r="AZ806" s="153"/>
      <c r="BA806" s="153"/>
      <c r="BB806" s="153"/>
      <c r="BC806" s="153"/>
      <c r="BD806" s="153"/>
      <c r="BE806" s="153"/>
    </row>
    <row r="807" spans="1:57" ht="15.75" customHeight="1" x14ac:dyDescent="0.3">
      <c r="A807" s="155"/>
      <c r="B807" s="156"/>
      <c r="C807" s="156"/>
      <c r="D807" s="156"/>
      <c r="E807" s="156"/>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c r="AB807" s="153"/>
      <c r="AC807" s="153"/>
      <c r="AD807" s="153"/>
      <c r="AE807" s="153"/>
      <c r="AF807" s="153"/>
      <c r="AG807" s="153"/>
      <c r="AH807" s="153"/>
      <c r="AI807" s="153"/>
      <c r="AJ807" s="153"/>
      <c r="AK807" s="153"/>
      <c r="AL807" s="153"/>
      <c r="AM807" s="153"/>
      <c r="AN807" s="153"/>
      <c r="AO807" s="153"/>
      <c r="AP807" s="153"/>
      <c r="AQ807" s="153"/>
      <c r="AR807" s="153"/>
      <c r="AS807" s="153"/>
      <c r="AT807" s="153"/>
      <c r="AU807" s="153"/>
      <c r="AV807" s="153"/>
      <c r="AW807" s="153"/>
      <c r="AX807" s="153"/>
      <c r="AY807" s="153"/>
      <c r="AZ807" s="153"/>
      <c r="BA807" s="153"/>
      <c r="BB807" s="153"/>
      <c r="BC807" s="153"/>
      <c r="BD807" s="153"/>
      <c r="BE807" s="153"/>
    </row>
    <row r="808" spans="1:57" ht="15.75" customHeight="1" x14ac:dyDescent="0.3">
      <c r="A808" s="155"/>
      <c r="B808" s="156"/>
      <c r="C808" s="156"/>
      <c r="D808" s="156"/>
      <c r="E808" s="156"/>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c r="AB808" s="153"/>
      <c r="AC808" s="153"/>
      <c r="AD808" s="153"/>
      <c r="AE808" s="153"/>
      <c r="AF808" s="153"/>
      <c r="AG808" s="153"/>
      <c r="AH808" s="153"/>
      <c r="AI808" s="153"/>
      <c r="AJ808" s="153"/>
      <c r="AK808" s="153"/>
      <c r="AL808" s="153"/>
      <c r="AM808" s="153"/>
      <c r="AN808" s="153"/>
      <c r="AO808" s="153"/>
      <c r="AP808" s="153"/>
      <c r="AQ808" s="153"/>
      <c r="AR808" s="153"/>
      <c r="AS808" s="153"/>
      <c r="AT808" s="153"/>
      <c r="AU808" s="153"/>
      <c r="AV808" s="153"/>
      <c r="AW808" s="153"/>
      <c r="AX808" s="153"/>
      <c r="AY808" s="153"/>
      <c r="AZ808" s="153"/>
      <c r="BA808" s="153"/>
      <c r="BB808" s="153"/>
      <c r="BC808" s="153"/>
      <c r="BD808" s="153"/>
      <c r="BE808" s="153"/>
    </row>
    <row r="809" spans="1:57" ht="15.75" customHeight="1" x14ac:dyDescent="0.3">
      <c r="A809" s="155"/>
      <c r="B809" s="156"/>
      <c r="C809" s="156"/>
      <c r="D809" s="156"/>
      <c r="E809" s="156"/>
      <c r="F809" s="153"/>
      <c r="G809" s="153"/>
      <c r="H809" s="153"/>
      <c r="I809" s="153"/>
      <c r="J809" s="153"/>
      <c r="K809" s="153"/>
      <c r="L809" s="153"/>
      <c r="M809" s="153"/>
      <c r="N809" s="153"/>
      <c r="O809" s="153"/>
      <c r="P809" s="153"/>
      <c r="Q809" s="153"/>
      <c r="R809" s="153"/>
      <c r="S809" s="153"/>
      <c r="T809" s="153"/>
      <c r="U809" s="153"/>
      <c r="V809" s="153"/>
      <c r="W809" s="153"/>
      <c r="X809" s="153"/>
      <c r="Y809" s="153"/>
      <c r="Z809" s="153"/>
      <c r="AA809" s="153"/>
      <c r="AB809" s="153"/>
      <c r="AC809" s="153"/>
      <c r="AD809" s="153"/>
      <c r="AE809" s="153"/>
      <c r="AF809" s="153"/>
      <c r="AG809" s="153"/>
      <c r="AH809" s="153"/>
      <c r="AI809" s="153"/>
      <c r="AJ809" s="153"/>
      <c r="AK809" s="153"/>
      <c r="AL809" s="153"/>
      <c r="AM809" s="153"/>
      <c r="AN809" s="153"/>
      <c r="AO809" s="153"/>
      <c r="AP809" s="153"/>
      <c r="AQ809" s="153"/>
      <c r="AR809" s="153"/>
      <c r="AS809" s="153"/>
      <c r="AT809" s="153"/>
      <c r="AU809" s="153"/>
      <c r="AV809" s="153"/>
      <c r="AW809" s="153"/>
      <c r="AX809" s="153"/>
      <c r="AY809" s="153"/>
      <c r="AZ809" s="153"/>
      <c r="BA809" s="153"/>
      <c r="BB809" s="153"/>
      <c r="BC809" s="153"/>
      <c r="BD809" s="153"/>
      <c r="BE809" s="153"/>
    </row>
    <row r="810" spans="1:57" ht="15.75" customHeight="1" x14ac:dyDescent="0.3">
      <c r="A810" s="155"/>
      <c r="B810" s="156"/>
      <c r="C810" s="156"/>
      <c r="D810" s="156"/>
      <c r="E810" s="156"/>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c r="AB810" s="153"/>
      <c r="AC810" s="153"/>
      <c r="AD810" s="153"/>
      <c r="AE810" s="153"/>
      <c r="AF810" s="153"/>
      <c r="AG810" s="153"/>
      <c r="AH810" s="153"/>
      <c r="AI810" s="153"/>
      <c r="AJ810" s="153"/>
      <c r="AK810" s="153"/>
      <c r="AL810" s="153"/>
      <c r="AM810" s="153"/>
      <c r="AN810" s="153"/>
      <c r="AO810" s="153"/>
      <c r="AP810" s="153"/>
      <c r="AQ810" s="153"/>
      <c r="AR810" s="153"/>
      <c r="AS810" s="153"/>
      <c r="AT810" s="153"/>
      <c r="AU810" s="153"/>
      <c r="AV810" s="153"/>
      <c r="AW810" s="153"/>
      <c r="AX810" s="153"/>
      <c r="AY810" s="153"/>
      <c r="AZ810" s="153"/>
      <c r="BA810" s="153"/>
      <c r="BB810" s="153"/>
      <c r="BC810" s="153"/>
      <c r="BD810" s="153"/>
      <c r="BE810" s="153"/>
    </row>
    <row r="811" spans="1:57" ht="15.75" customHeight="1" x14ac:dyDescent="0.3">
      <c r="A811" s="155"/>
      <c r="B811" s="156"/>
      <c r="C811" s="156"/>
      <c r="D811" s="156"/>
      <c r="E811" s="156"/>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c r="AK811" s="153"/>
      <c r="AL811" s="153"/>
      <c r="AM811" s="153"/>
      <c r="AN811" s="153"/>
      <c r="AO811" s="153"/>
      <c r="AP811" s="153"/>
      <c r="AQ811" s="153"/>
      <c r="AR811" s="153"/>
      <c r="AS811" s="153"/>
      <c r="AT811" s="153"/>
      <c r="AU811" s="153"/>
      <c r="AV811" s="153"/>
      <c r="AW811" s="153"/>
      <c r="AX811" s="153"/>
      <c r="AY811" s="153"/>
      <c r="AZ811" s="153"/>
      <c r="BA811" s="153"/>
      <c r="BB811" s="153"/>
      <c r="BC811" s="153"/>
      <c r="BD811" s="153"/>
      <c r="BE811" s="153"/>
    </row>
    <row r="812" spans="1:57" ht="15.75" customHeight="1" x14ac:dyDescent="0.3">
      <c r="A812" s="155"/>
      <c r="B812" s="156"/>
      <c r="C812" s="156"/>
      <c r="D812" s="156"/>
      <c r="E812" s="156"/>
      <c r="F812" s="153"/>
      <c r="G812" s="153"/>
      <c r="H812" s="153"/>
      <c r="I812" s="153"/>
      <c r="J812" s="153"/>
      <c r="K812" s="153"/>
      <c r="L812" s="153"/>
      <c r="M812" s="153"/>
      <c r="N812" s="153"/>
      <c r="O812" s="153"/>
      <c r="P812" s="153"/>
      <c r="Q812" s="153"/>
      <c r="R812" s="153"/>
      <c r="S812" s="153"/>
      <c r="T812" s="153"/>
      <c r="U812" s="153"/>
      <c r="V812" s="153"/>
      <c r="W812" s="153"/>
      <c r="X812" s="153"/>
      <c r="Y812" s="153"/>
      <c r="Z812" s="153"/>
      <c r="AA812" s="153"/>
      <c r="AB812" s="153"/>
      <c r="AC812" s="153"/>
      <c r="AD812" s="153"/>
      <c r="AE812" s="153"/>
      <c r="AF812" s="153"/>
      <c r="AG812" s="153"/>
      <c r="AH812" s="153"/>
      <c r="AI812" s="153"/>
      <c r="AJ812" s="153"/>
      <c r="AK812" s="153"/>
      <c r="AL812" s="153"/>
      <c r="AM812" s="153"/>
      <c r="AN812" s="153"/>
      <c r="AO812" s="153"/>
      <c r="AP812" s="153"/>
      <c r="AQ812" s="153"/>
      <c r="AR812" s="153"/>
      <c r="AS812" s="153"/>
      <c r="AT812" s="153"/>
      <c r="AU812" s="153"/>
      <c r="AV812" s="153"/>
      <c r="AW812" s="153"/>
      <c r="AX812" s="153"/>
      <c r="AY812" s="153"/>
      <c r="AZ812" s="153"/>
      <c r="BA812" s="153"/>
      <c r="BB812" s="153"/>
      <c r="BC812" s="153"/>
      <c r="BD812" s="153"/>
      <c r="BE812" s="153"/>
    </row>
    <row r="813" spans="1:57" ht="15.75" customHeight="1" x14ac:dyDescent="0.3">
      <c r="A813" s="155"/>
      <c r="B813" s="156"/>
      <c r="C813" s="156"/>
      <c r="D813" s="156"/>
      <c r="E813" s="156"/>
      <c r="F813" s="153"/>
      <c r="G813" s="153"/>
      <c r="H813" s="153"/>
      <c r="I813" s="153"/>
      <c r="J813" s="153"/>
      <c r="K813" s="153"/>
      <c r="L813" s="153"/>
      <c r="M813" s="153"/>
      <c r="N813" s="153"/>
      <c r="O813" s="153"/>
      <c r="P813" s="153"/>
      <c r="Q813" s="153"/>
      <c r="R813" s="153"/>
      <c r="S813" s="153"/>
      <c r="T813" s="153"/>
      <c r="U813" s="153"/>
      <c r="V813" s="153"/>
      <c r="W813" s="153"/>
      <c r="X813" s="153"/>
      <c r="Y813" s="153"/>
      <c r="Z813" s="153"/>
      <c r="AA813" s="153"/>
      <c r="AB813" s="153"/>
      <c r="AC813" s="153"/>
      <c r="AD813" s="153"/>
      <c r="AE813" s="153"/>
      <c r="AF813" s="153"/>
      <c r="AG813" s="153"/>
      <c r="AH813" s="153"/>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row>
    <row r="814" spans="1:57" ht="15.75" customHeight="1" x14ac:dyDescent="0.3">
      <c r="A814" s="155"/>
      <c r="B814" s="156"/>
      <c r="C814" s="156"/>
      <c r="D814" s="156"/>
      <c r="E814" s="156"/>
      <c r="F814" s="153"/>
      <c r="G814" s="153"/>
      <c r="H814" s="153"/>
      <c r="I814" s="153"/>
      <c r="J814" s="153"/>
      <c r="K814" s="153"/>
      <c r="L814" s="153"/>
      <c r="M814" s="153"/>
      <c r="N814" s="153"/>
      <c r="O814" s="153"/>
      <c r="P814" s="153"/>
      <c r="Q814" s="153"/>
      <c r="R814" s="153"/>
      <c r="S814" s="153"/>
      <c r="T814" s="153"/>
      <c r="U814" s="153"/>
      <c r="V814" s="153"/>
      <c r="W814" s="153"/>
      <c r="X814" s="153"/>
      <c r="Y814" s="153"/>
      <c r="Z814" s="153"/>
      <c r="AA814" s="153"/>
      <c r="AB814" s="153"/>
      <c r="AC814" s="153"/>
      <c r="AD814" s="153"/>
      <c r="AE814" s="153"/>
      <c r="AF814" s="153"/>
      <c r="AG814" s="153"/>
      <c r="AH814" s="153"/>
      <c r="AI814" s="153"/>
      <c r="AJ814" s="153"/>
      <c r="AK814" s="153"/>
      <c r="AL814" s="153"/>
      <c r="AM814" s="153"/>
      <c r="AN814" s="153"/>
      <c r="AO814" s="153"/>
      <c r="AP814" s="153"/>
      <c r="AQ814" s="153"/>
      <c r="AR814" s="153"/>
      <c r="AS814" s="153"/>
      <c r="AT814" s="153"/>
      <c r="AU814" s="153"/>
      <c r="AV814" s="153"/>
      <c r="AW814" s="153"/>
      <c r="AX814" s="153"/>
      <c r="AY814" s="153"/>
      <c r="AZ814" s="153"/>
      <c r="BA814" s="153"/>
      <c r="BB814" s="153"/>
      <c r="BC814" s="153"/>
      <c r="BD814" s="153"/>
      <c r="BE814" s="153"/>
    </row>
    <row r="815" spans="1:57" ht="15.75" customHeight="1" x14ac:dyDescent="0.3">
      <c r="A815" s="155"/>
      <c r="B815" s="156"/>
      <c r="C815" s="156"/>
      <c r="D815" s="156"/>
      <c r="E815" s="156"/>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c r="AB815" s="153"/>
      <c r="AC815" s="153"/>
      <c r="AD815" s="153"/>
      <c r="AE815" s="153"/>
      <c r="AF815" s="153"/>
      <c r="AG815" s="153"/>
      <c r="AH815" s="153"/>
      <c r="AI815" s="153"/>
      <c r="AJ815" s="153"/>
      <c r="AK815" s="153"/>
      <c r="AL815" s="153"/>
      <c r="AM815" s="153"/>
      <c r="AN815" s="153"/>
      <c r="AO815" s="153"/>
      <c r="AP815" s="153"/>
      <c r="AQ815" s="153"/>
      <c r="AR815" s="153"/>
      <c r="AS815" s="153"/>
      <c r="AT815" s="153"/>
      <c r="AU815" s="153"/>
      <c r="AV815" s="153"/>
      <c r="AW815" s="153"/>
      <c r="AX815" s="153"/>
      <c r="AY815" s="153"/>
      <c r="AZ815" s="153"/>
      <c r="BA815" s="153"/>
      <c r="BB815" s="153"/>
      <c r="BC815" s="153"/>
      <c r="BD815" s="153"/>
      <c r="BE815" s="153"/>
    </row>
    <row r="816" spans="1:57" ht="15.75" customHeight="1" x14ac:dyDescent="0.3">
      <c r="A816" s="155"/>
      <c r="B816" s="156"/>
      <c r="C816" s="156"/>
      <c r="D816" s="156"/>
      <c r="E816" s="156"/>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c r="AB816" s="153"/>
      <c r="AC816" s="153"/>
      <c r="AD816" s="153"/>
      <c r="AE816" s="153"/>
      <c r="AF816" s="153"/>
      <c r="AG816" s="153"/>
      <c r="AH816" s="153"/>
      <c r="AI816" s="153"/>
      <c r="AJ816" s="153"/>
      <c r="AK816" s="153"/>
      <c r="AL816" s="153"/>
      <c r="AM816" s="153"/>
      <c r="AN816" s="153"/>
      <c r="AO816" s="153"/>
      <c r="AP816" s="153"/>
      <c r="AQ816" s="153"/>
      <c r="AR816" s="153"/>
      <c r="AS816" s="153"/>
      <c r="AT816" s="153"/>
      <c r="AU816" s="153"/>
      <c r="AV816" s="153"/>
      <c r="AW816" s="153"/>
      <c r="AX816" s="153"/>
      <c r="AY816" s="153"/>
      <c r="AZ816" s="153"/>
      <c r="BA816" s="153"/>
      <c r="BB816" s="153"/>
      <c r="BC816" s="153"/>
      <c r="BD816" s="153"/>
      <c r="BE816" s="153"/>
    </row>
    <row r="817" spans="1:57" ht="15.75" customHeight="1" x14ac:dyDescent="0.3">
      <c r="A817" s="155"/>
      <c r="B817" s="156"/>
      <c r="C817" s="156"/>
      <c r="D817" s="156"/>
      <c r="E817" s="156"/>
      <c r="F817" s="153"/>
      <c r="G817" s="153"/>
      <c r="H817" s="153"/>
      <c r="I817" s="153"/>
      <c r="J817" s="153"/>
      <c r="K817" s="153"/>
      <c r="L817" s="153"/>
      <c r="M817" s="153"/>
      <c r="N817" s="153"/>
      <c r="O817" s="153"/>
      <c r="P817" s="153"/>
      <c r="Q817" s="153"/>
      <c r="R817" s="153"/>
      <c r="S817" s="153"/>
      <c r="T817" s="153"/>
      <c r="U817" s="153"/>
      <c r="V817" s="153"/>
      <c r="W817" s="153"/>
      <c r="X817" s="153"/>
      <c r="Y817" s="153"/>
      <c r="Z817" s="153"/>
      <c r="AA817" s="153"/>
      <c r="AB817" s="153"/>
      <c r="AC817" s="153"/>
      <c r="AD817" s="153"/>
      <c r="AE817" s="153"/>
      <c r="AF817" s="153"/>
      <c r="AG817" s="153"/>
      <c r="AH817" s="153"/>
      <c r="AI817" s="153"/>
      <c r="AJ817" s="153"/>
      <c r="AK817" s="153"/>
      <c r="AL817" s="153"/>
      <c r="AM817" s="153"/>
      <c r="AN817" s="153"/>
      <c r="AO817" s="153"/>
      <c r="AP817" s="153"/>
      <c r="AQ817" s="153"/>
      <c r="AR817" s="153"/>
      <c r="AS817" s="153"/>
      <c r="AT817" s="153"/>
      <c r="AU817" s="153"/>
      <c r="AV817" s="153"/>
      <c r="AW817" s="153"/>
      <c r="AX817" s="153"/>
      <c r="AY817" s="153"/>
      <c r="AZ817" s="153"/>
      <c r="BA817" s="153"/>
      <c r="BB817" s="153"/>
      <c r="BC817" s="153"/>
      <c r="BD817" s="153"/>
      <c r="BE817" s="153"/>
    </row>
    <row r="818" spans="1:57" ht="15.75" customHeight="1" x14ac:dyDescent="0.3">
      <c r="A818" s="155"/>
      <c r="B818" s="156"/>
      <c r="C818" s="156"/>
      <c r="D818" s="156"/>
      <c r="E818" s="156"/>
      <c r="F818" s="153"/>
      <c r="G818" s="153"/>
      <c r="H818" s="153"/>
      <c r="I818" s="153"/>
      <c r="J818" s="153"/>
      <c r="K818" s="153"/>
      <c r="L818" s="153"/>
      <c r="M818" s="153"/>
      <c r="N818" s="153"/>
      <c r="O818" s="153"/>
      <c r="P818" s="153"/>
      <c r="Q818" s="153"/>
      <c r="R818" s="153"/>
      <c r="S818" s="153"/>
      <c r="T818" s="153"/>
      <c r="U818" s="153"/>
      <c r="V818" s="153"/>
      <c r="W818" s="153"/>
      <c r="X818" s="153"/>
      <c r="Y818" s="153"/>
      <c r="Z818" s="153"/>
      <c r="AA818" s="153"/>
      <c r="AB818" s="153"/>
      <c r="AC818" s="153"/>
      <c r="AD818" s="153"/>
      <c r="AE818" s="153"/>
      <c r="AF818" s="153"/>
      <c r="AG818" s="153"/>
      <c r="AH818" s="153"/>
      <c r="AI818" s="153"/>
      <c r="AJ818" s="153"/>
      <c r="AK818" s="153"/>
      <c r="AL818" s="153"/>
      <c r="AM818" s="153"/>
      <c r="AN818" s="153"/>
      <c r="AO818" s="153"/>
      <c r="AP818" s="153"/>
      <c r="AQ818" s="153"/>
      <c r="AR818" s="153"/>
      <c r="AS818" s="153"/>
      <c r="AT818" s="153"/>
      <c r="AU818" s="153"/>
      <c r="AV818" s="153"/>
      <c r="AW818" s="153"/>
      <c r="AX818" s="153"/>
      <c r="AY818" s="153"/>
      <c r="AZ818" s="153"/>
      <c r="BA818" s="153"/>
      <c r="BB818" s="153"/>
      <c r="BC818" s="153"/>
      <c r="BD818" s="153"/>
      <c r="BE818" s="153"/>
    </row>
    <row r="819" spans="1:57" ht="15.75" customHeight="1" x14ac:dyDescent="0.3">
      <c r="A819" s="155"/>
      <c r="B819" s="156"/>
      <c r="C819" s="156"/>
      <c r="D819" s="156"/>
      <c r="E819" s="156"/>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3"/>
      <c r="AK819" s="153"/>
      <c r="AL819" s="153"/>
      <c r="AM819" s="153"/>
      <c r="AN819" s="153"/>
      <c r="AO819" s="153"/>
      <c r="AP819" s="153"/>
      <c r="AQ819" s="153"/>
      <c r="AR819" s="153"/>
      <c r="AS819" s="153"/>
      <c r="AT819" s="153"/>
      <c r="AU819" s="153"/>
      <c r="AV819" s="153"/>
      <c r="AW819" s="153"/>
      <c r="AX819" s="153"/>
      <c r="AY819" s="153"/>
      <c r="AZ819" s="153"/>
      <c r="BA819" s="153"/>
      <c r="BB819" s="153"/>
      <c r="BC819" s="153"/>
      <c r="BD819" s="153"/>
      <c r="BE819" s="153"/>
    </row>
    <row r="820" spans="1:57" ht="15.75" customHeight="1" x14ac:dyDescent="0.3">
      <c r="A820" s="155"/>
      <c r="B820" s="156"/>
      <c r="C820" s="156"/>
      <c r="D820" s="156"/>
      <c r="E820" s="156"/>
      <c r="F820" s="153"/>
      <c r="G820" s="153"/>
      <c r="H820" s="153"/>
      <c r="I820" s="153"/>
      <c r="J820" s="153"/>
      <c r="K820" s="153"/>
      <c r="L820" s="153"/>
      <c r="M820" s="153"/>
      <c r="N820" s="153"/>
      <c r="O820" s="153"/>
      <c r="P820" s="153"/>
      <c r="Q820" s="153"/>
      <c r="R820" s="153"/>
      <c r="S820" s="153"/>
      <c r="T820" s="153"/>
      <c r="U820" s="153"/>
      <c r="V820" s="153"/>
      <c r="W820" s="153"/>
      <c r="X820" s="153"/>
      <c r="Y820" s="153"/>
      <c r="Z820" s="153"/>
      <c r="AA820" s="153"/>
      <c r="AB820" s="153"/>
      <c r="AC820" s="153"/>
      <c r="AD820" s="153"/>
      <c r="AE820" s="153"/>
      <c r="AF820" s="153"/>
      <c r="AG820" s="153"/>
      <c r="AH820" s="153"/>
      <c r="AI820" s="153"/>
      <c r="AJ820" s="153"/>
      <c r="AK820" s="153"/>
      <c r="AL820" s="153"/>
      <c r="AM820" s="153"/>
      <c r="AN820" s="153"/>
      <c r="AO820" s="153"/>
      <c r="AP820" s="153"/>
      <c r="AQ820" s="153"/>
      <c r="AR820" s="153"/>
      <c r="AS820" s="153"/>
      <c r="AT820" s="153"/>
      <c r="AU820" s="153"/>
      <c r="AV820" s="153"/>
      <c r="AW820" s="153"/>
      <c r="AX820" s="153"/>
      <c r="AY820" s="153"/>
      <c r="AZ820" s="153"/>
      <c r="BA820" s="153"/>
      <c r="BB820" s="153"/>
      <c r="BC820" s="153"/>
      <c r="BD820" s="153"/>
      <c r="BE820" s="153"/>
    </row>
    <row r="821" spans="1:57" ht="15.75" customHeight="1" x14ac:dyDescent="0.3">
      <c r="A821" s="155"/>
      <c r="B821" s="156"/>
      <c r="C821" s="156"/>
      <c r="D821" s="156"/>
      <c r="E821" s="156"/>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c r="AB821" s="153"/>
      <c r="AC821" s="153"/>
      <c r="AD821" s="153"/>
      <c r="AE821" s="153"/>
      <c r="AF821" s="153"/>
      <c r="AG821" s="153"/>
      <c r="AH821" s="153"/>
      <c r="AI821" s="153"/>
      <c r="AJ821" s="153"/>
      <c r="AK821" s="153"/>
      <c r="AL821" s="153"/>
      <c r="AM821" s="153"/>
      <c r="AN821" s="153"/>
      <c r="AO821" s="153"/>
      <c r="AP821" s="153"/>
      <c r="AQ821" s="153"/>
      <c r="AR821" s="153"/>
      <c r="AS821" s="153"/>
      <c r="AT821" s="153"/>
      <c r="AU821" s="153"/>
      <c r="AV821" s="153"/>
      <c r="AW821" s="153"/>
      <c r="AX821" s="153"/>
      <c r="AY821" s="153"/>
      <c r="AZ821" s="153"/>
      <c r="BA821" s="153"/>
      <c r="BB821" s="153"/>
      <c r="BC821" s="153"/>
      <c r="BD821" s="153"/>
      <c r="BE821" s="153"/>
    </row>
    <row r="822" spans="1:57" ht="15.75" customHeight="1" x14ac:dyDescent="0.3">
      <c r="A822" s="155"/>
      <c r="B822" s="156"/>
      <c r="C822" s="156"/>
      <c r="D822" s="156"/>
      <c r="E822" s="156"/>
      <c r="F822" s="153"/>
      <c r="G822" s="153"/>
      <c r="H822" s="153"/>
      <c r="I822" s="153"/>
      <c r="J822" s="153"/>
      <c r="K822" s="153"/>
      <c r="L822" s="153"/>
      <c r="M822" s="153"/>
      <c r="N822" s="153"/>
      <c r="O822" s="153"/>
      <c r="P822" s="153"/>
      <c r="Q822" s="153"/>
      <c r="R822" s="153"/>
      <c r="S822" s="153"/>
      <c r="T822" s="153"/>
      <c r="U822" s="153"/>
      <c r="V822" s="153"/>
      <c r="W822" s="153"/>
      <c r="X822" s="153"/>
      <c r="Y822" s="153"/>
      <c r="Z822" s="153"/>
      <c r="AA822" s="153"/>
      <c r="AB822" s="153"/>
      <c r="AC822" s="153"/>
      <c r="AD822" s="153"/>
      <c r="AE822" s="153"/>
      <c r="AF822" s="153"/>
      <c r="AG822" s="153"/>
      <c r="AH822" s="153"/>
      <c r="AI822" s="153"/>
      <c r="AJ822" s="153"/>
      <c r="AK822" s="153"/>
      <c r="AL822" s="153"/>
      <c r="AM822" s="153"/>
      <c r="AN822" s="153"/>
      <c r="AO822" s="153"/>
      <c r="AP822" s="153"/>
      <c r="AQ822" s="153"/>
      <c r="AR822" s="153"/>
      <c r="AS822" s="153"/>
      <c r="AT822" s="153"/>
      <c r="AU822" s="153"/>
      <c r="AV822" s="153"/>
      <c r="AW822" s="153"/>
      <c r="AX822" s="153"/>
      <c r="AY822" s="153"/>
      <c r="AZ822" s="153"/>
      <c r="BA822" s="153"/>
      <c r="BB822" s="153"/>
      <c r="BC822" s="153"/>
      <c r="BD822" s="153"/>
      <c r="BE822" s="153"/>
    </row>
    <row r="823" spans="1:57" ht="15.75" customHeight="1" x14ac:dyDescent="0.3">
      <c r="A823" s="155"/>
      <c r="B823" s="156"/>
      <c r="C823" s="156"/>
      <c r="D823" s="156"/>
      <c r="E823" s="156"/>
      <c r="F823" s="153"/>
      <c r="G823" s="153"/>
      <c r="H823" s="153"/>
      <c r="I823" s="153"/>
      <c r="J823" s="153"/>
      <c r="K823" s="153"/>
      <c r="L823" s="153"/>
      <c r="M823" s="153"/>
      <c r="N823" s="153"/>
      <c r="O823" s="153"/>
      <c r="P823" s="153"/>
      <c r="Q823" s="153"/>
      <c r="R823" s="153"/>
      <c r="S823" s="153"/>
      <c r="T823" s="153"/>
      <c r="U823" s="153"/>
      <c r="V823" s="153"/>
      <c r="W823" s="153"/>
      <c r="X823" s="153"/>
      <c r="Y823" s="153"/>
      <c r="Z823" s="153"/>
      <c r="AA823" s="153"/>
      <c r="AB823" s="153"/>
      <c r="AC823" s="153"/>
      <c r="AD823" s="153"/>
      <c r="AE823" s="153"/>
      <c r="AF823" s="153"/>
      <c r="AG823" s="153"/>
      <c r="AH823" s="153"/>
      <c r="AI823" s="153"/>
      <c r="AJ823" s="153"/>
      <c r="AK823" s="153"/>
      <c r="AL823" s="153"/>
      <c r="AM823" s="153"/>
      <c r="AN823" s="153"/>
      <c r="AO823" s="153"/>
      <c r="AP823" s="153"/>
      <c r="AQ823" s="153"/>
      <c r="AR823" s="153"/>
      <c r="AS823" s="153"/>
      <c r="AT823" s="153"/>
      <c r="AU823" s="153"/>
      <c r="AV823" s="153"/>
      <c r="AW823" s="153"/>
      <c r="AX823" s="153"/>
      <c r="AY823" s="153"/>
      <c r="AZ823" s="153"/>
      <c r="BA823" s="153"/>
      <c r="BB823" s="153"/>
      <c r="BC823" s="153"/>
      <c r="BD823" s="153"/>
      <c r="BE823" s="153"/>
    </row>
    <row r="824" spans="1:57" ht="15.75" customHeight="1" x14ac:dyDescent="0.3">
      <c r="A824" s="155"/>
      <c r="B824" s="156"/>
      <c r="C824" s="156"/>
      <c r="D824" s="156"/>
      <c r="E824" s="156"/>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c r="AF824" s="153"/>
      <c r="AG824" s="153"/>
      <c r="AH824" s="153"/>
      <c r="AI824" s="153"/>
      <c r="AJ824" s="153"/>
      <c r="AK824" s="153"/>
      <c r="AL824" s="153"/>
      <c r="AM824" s="153"/>
      <c r="AN824" s="153"/>
      <c r="AO824" s="153"/>
      <c r="AP824" s="153"/>
      <c r="AQ824" s="153"/>
      <c r="AR824" s="153"/>
      <c r="AS824" s="153"/>
      <c r="AT824" s="153"/>
      <c r="AU824" s="153"/>
      <c r="AV824" s="153"/>
      <c r="AW824" s="153"/>
      <c r="AX824" s="153"/>
      <c r="AY824" s="153"/>
      <c r="AZ824" s="153"/>
      <c r="BA824" s="153"/>
      <c r="BB824" s="153"/>
      <c r="BC824" s="153"/>
      <c r="BD824" s="153"/>
      <c r="BE824" s="153"/>
    </row>
    <row r="825" spans="1:57" ht="15.75" customHeight="1" x14ac:dyDescent="0.3">
      <c r="A825" s="155"/>
      <c r="B825" s="156"/>
      <c r="C825" s="156"/>
      <c r="D825" s="156"/>
      <c r="E825" s="156"/>
      <c r="F825" s="153"/>
      <c r="G825" s="153"/>
      <c r="H825" s="153"/>
      <c r="I825" s="153"/>
      <c r="J825" s="153"/>
      <c r="K825" s="153"/>
      <c r="L825" s="153"/>
      <c r="M825" s="153"/>
      <c r="N825" s="153"/>
      <c r="O825" s="153"/>
      <c r="P825" s="153"/>
      <c r="Q825" s="153"/>
      <c r="R825" s="153"/>
      <c r="S825" s="153"/>
      <c r="T825" s="153"/>
      <c r="U825" s="153"/>
      <c r="V825" s="153"/>
      <c r="W825" s="153"/>
      <c r="X825" s="153"/>
      <c r="Y825" s="153"/>
      <c r="Z825" s="153"/>
      <c r="AA825" s="153"/>
      <c r="AB825" s="153"/>
      <c r="AC825" s="153"/>
      <c r="AD825" s="153"/>
      <c r="AE825" s="153"/>
      <c r="AF825" s="153"/>
      <c r="AG825" s="153"/>
      <c r="AH825" s="153"/>
      <c r="AI825" s="153"/>
      <c r="AJ825" s="153"/>
      <c r="AK825" s="153"/>
      <c r="AL825" s="153"/>
      <c r="AM825" s="153"/>
      <c r="AN825" s="153"/>
      <c r="AO825" s="153"/>
      <c r="AP825" s="153"/>
      <c r="AQ825" s="153"/>
      <c r="AR825" s="153"/>
      <c r="AS825" s="153"/>
      <c r="AT825" s="153"/>
      <c r="AU825" s="153"/>
      <c r="AV825" s="153"/>
      <c r="AW825" s="153"/>
      <c r="AX825" s="153"/>
      <c r="AY825" s="153"/>
      <c r="AZ825" s="153"/>
      <c r="BA825" s="153"/>
      <c r="BB825" s="153"/>
      <c r="BC825" s="153"/>
      <c r="BD825" s="153"/>
      <c r="BE825" s="153"/>
    </row>
    <row r="826" spans="1:57" ht="15.75" customHeight="1" x14ac:dyDescent="0.3">
      <c r="A826" s="155"/>
      <c r="B826" s="156"/>
      <c r="C826" s="156"/>
      <c r="D826" s="156"/>
      <c r="E826" s="156"/>
      <c r="F826" s="153"/>
      <c r="G826" s="153"/>
      <c r="H826" s="153"/>
      <c r="I826" s="153"/>
      <c r="J826" s="153"/>
      <c r="K826" s="153"/>
      <c r="L826" s="153"/>
      <c r="M826" s="153"/>
      <c r="N826" s="153"/>
      <c r="O826" s="153"/>
      <c r="P826" s="153"/>
      <c r="Q826" s="153"/>
      <c r="R826" s="153"/>
      <c r="S826" s="153"/>
      <c r="T826" s="153"/>
      <c r="U826" s="153"/>
      <c r="V826" s="153"/>
      <c r="W826" s="153"/>
      <c r="X826" s="153"/>
      <c r="Y826" s="153"/>
      <c r="Z826" s="153"/>
      <c r="AA826" s="153"/>
      <c r="AB826" s="153"/>
      <c r="AC826" s="153"/>
      <c r="AD826" s="153"/>
      <c r="AE826" s="153"/>
      <c r="AF826" s="153"/>
      <c r="AG826" s="153"/>
      <c r="AH826" s="153"/>
      <c r="AI826" s="153"/>
      <c r="AJ826" s="153"/>
      <c r="AK826" s="153"/>
      <c r="AL826" s="153"/>
      <c r="AM826" s="153"/>
      <c r="AN826" s="153"/>
      <c r="AO826" s="153"/>
      <c r="AP826" s="153"/>
      <c r="AQ826" s="153"/>
      <c r="AR826" s="153"/>
      <c r="AS826" s="153"/>
      <c r="AT826" s="153"/>
      <c r="AU826" s="153"/>
      <c r="AV826" s="153"/>
      <c r="AW826" s="153"/>
      <c r="AX826" s="153"/>
      <c r="AY826" s="153"/>
      <c r="AZ826" s="153"/>
      <c r="BA826" s="153"/>
      <c r="BB826" s="153"/>
      <c r="BC826" s="153"/>
      <c r="BD826" s="153"/>
      <c r="BE826" s="153"/>
    </row>
    <row r="827" spans="1:57" ht="15.75" customHeight="1" x14ac:dyDescent="0.3">
      <c r="A827" s="155"/>
      <c r="B827" s="156"/>
      <c r="C827" s="156"/>
      <c r="D827" s="156"/>
      <c r="E827" s="156"/>
      <c r="F827" s="153"/>
      <c r="G827" s="153"/>
      <c r="H827" s="153"/>
      <c r="I827" s="153"/>
      <c r="J827" s="153"/>
      <c r="K827" s="153"/>
      <c r="L827" s="153"/>
      <c r="M827" s="153"/>
      <c r="N827" s="153"/>
      <c r="O827" s="153"/>
      <c r="P827" s="153"/>
      <c r="Q827" s="153"/>
      <c r="R827" s="153"/>
      <c r="S827" s="153"/>
      <c r="T827" s="153"/>
      <c r="U827" s="153"/>
      <c r="V827" s="153"/>
      <c r="W827" s="153"/>
      <c r="X827" s="153"/>
      <c r="Y827" s="153"/>
      <c r="Z827" s="153"/>
      <c r="AA827" s="153"/>
      <c r="AB827" s="153"/>
      <c r="AC827" s="153"/>
      <c r="AD827" s="153"/>
      <c r="AE827" s="153"/>
      <c r="AF827" s="153"/>
      <c r="AG827" s="153"/>
      <c r="AH827" s="153"/>
      <c r="AI827" s="153"/>
      <c r="AJ827" s="153"/>
      <c r="AK827" s="153"/>
      <c r="AL827" s="153"/>
      <c r="AM827" s="153"/>
      <c r="AN827" s="153"/>
      <c r="AO827" s="153"/>
      <c r="AP827" s="153"/>
      <c r="AQ827" s="153"/>
      <c r="AR827" s="153"/>
      <c r="AS827" s="153"/>
      <c r="AT827" s="153"/>
      <c r="AU827" s="153"/>
      <c r="AV827" s="153"/>
      <c r="AW827" s="153"/>
      <c r="AX827" s="153"/>
      <c r="AY827" s="153"/>
      <c r="AZ827" s="153"/>
      <c r="BA827" s="153"/>
      <c r="BB827" s="153"/>
      <c r="BC827" s="153"/>
      <c r="BD827" s="153"/>
      <c r="BE827" s="153"/>
    </row>
    <row r="828" spans="1:57" ht="15.75" customHeight="1" x14ac:dyDescent="0.3">
      <c r="A828" s="155"/>
      <c r="B828" s="156"/>
      <c r="C828" s="156"/>
      <c r="D828" s="156"/>
      <c r="E828" s="156"/>
      <c r="F828" s="153"/>
      <c r="G828" s="153"/>
      <c r="H828" s="153"/>
      <c r="I828" s="153"/>
      <c r="J828" s="153"/>
      <c r="K828" s="153"/>
      <c r="L828" s="153"/>
      <c r="M828" s="153"/>
      <c r="N828" s="153"/>
      <c r="O828" s="153"/>
      <c r="P828" s="153"/>
      <c r="Q828" s="153"/>
      <c r="R828" s="153"/>
      <c r="S828" s="153"/>
      <c r="T828" s="153"/>
      <c r="U828" s="153"/>
      <c r="V828" s="153"/>
      <c r="W828" s="153"/>
      <c r="X828" s="153"/>
      <c r="Y828" s="153"/>
      <c r="Z828" s="153"/>
      <c r="AA828" s="153"/>
      <c r="AB828" s="153"/>
      <c r="AC828" s="153"/>
      <c r="AD828" s="153"/>
      <c r="AE828" s="153"/>
      <c r="AF828" s="153"/>
      <c r="AG828" s="153"/>
      <c r="AH828" s="153"/>
      <c r="AI828" s="153"/>
      <c r="AJ828" s="153"/>
      <c r="AK828" s="153"/>
      <c r="AL828" s="153"/>
      <c r="AM828" s="153"/>
      <c r="AN828" s="153"/>
      <c r="AO828" s="153"/>
      <c r="AP828" s="153"/>
      <c r="AQ828" s="153"/>
      <c r="AR828" s="153"/>
      <c r="AS828" s="153"/>
      <c r="AT828" s="153"/>
      <c r="AU828" s="153"/>
      <c r="AV828" s="153"/>
      <c r="AW828" s="153"/>
      <c r="AX828" s="153"/>
      <c r="AY828" s="153"/>
      <c r="AZ828" s="153"/>
      <c r="BA828" s="153"/>
      <c r="BB828" s="153"/>
      <c r="BC828" s="153"/>
      <c r="BD828" s="153"/>
      <c r="BE828" s="153"/>
    </row>
    <row r="829" spans="1:57" ht="15.75" customHeight="1" x14ac:dyDescent="0.3">
      <c r="A829" s="155"/>
      <c r="B829" s="156"/>
      <c r="C829" s="156"/>
      <c r="D829" s="156"/>
      <c r="E829" s="156"/>
      <c r="F829" s="153"/>
      <c r="G829" s="153"/>
      <c r="H829" s="153"/>
      <c r="I829" s="153"/>
      <c r="J829" s="153"/>
      <c r="K829" s="153"/>
      <c r="L829" s="153"/>
      <c r="M829" s="153"/>
      <c r="N829" s="153"/>
      <c r="O829" s="153"/>
      <c r="P829" s="153"/>
      <c r="Q829" s="153"/>
      <c r="R829" s="153"/>
      <c r="S829" s="153"/>
      <c r="T829" s="153"/>
      <c r="U829" s="153"/>
      <c r="V829" s="153"/>
      <c r="W829" s="153"/>
      <c r="X829" s="153"/>
      <c r="Y829" s="153"/>
      <c r="Z829" s="153"/>
      <c r="AA829" s="153"/>
      <c r="AB829" s="153"/>
      <c r="AC829" s="153"/>
      <c r="AD829" s="153"/>
      <c r="AE829" s="153"/>
      <c r="AF829" s="153"/>
      <c r="AG829" s="153"/>
      <c r="AH829" s="153"/>
      <c r="AI829" s="153"/>
      <c r="AJ829" s="153"/>
      <c r="AK829" s="153"/>
      <c r="AL829" s="153"/>
      <c r="AM829" s="153"/>
      <c r="AN829" s="153"/>
      <c r="AO829" s="153"/>
      <c r="AP829" s="153"/>
      <c r="AQ829" s="153"/>
      <c r="AR829" s="153"/>
      <c r="AS829" s="153"/>
      <c r="AT829" s="153"/>
      <c r="AU829" s="153"/>
      <c r="AV829" s="153"/>
      <c r="AW829" s="153"/>
      <c r="AX829" s="153"/>
      <c r="AY829" s="153"/>
      <c r="AZ829" s="153"/>
      <c r="BA829" s="153"/>
      <c r="BB829" s="153"/>
      <c r="BC829" s="153"/>
      <c r="BD829" s="153"/>
      <c r="BE829" s="153"/>
    </row>
    <row r="830" spans="1:57" ht="15.75" customHeight="1" x14ac:dyDescent="0.3">
      <c r="A830" s="155"/>
      <c r="B830" s="156"/>
      <c r="C830" s="156"/>
      <c r="D830" s="156"/>
      <c r="E830" s="156"/>
      <c r="F830" s="153"/>
      <c r="G830" s="153"/>
      <c r="H830" s="153"/>
      <c r="I830" s="153"/>
      <c r="J830" s="153"/>
      <c r="K830" s="153"/>
      <c r="L830" s="153"/>
      <c r="M830" s="153"/>
      <c r="N830" s="153"/>
      <c r="O830" s="153"/>
      <c r="P830" s="153"/>
      <c r="Q830" s="153"/>
      <c r="R830" s="153"/>
      <c r="S830" s="153"/>
      <c r="T830" s="153"/>
      <c r="U830" s="153"/>
      <c r="V830" s="153"/>
      <c r="W830" s="153"/>
      <c r="X830" s="153"/>
      <c r="Y830" s="153"/>
      <c r="Z830" s="153"/>
      <c r="AA830" s="153"/>
      <c r="AB830" s="153"/>
      <c r="AC830" s="153"/>
      <c r="AD830" s="153"/>
      <c r="AE830" s="153"/>
      <c r="AF830" s="153"/>
      <c r="AG830" s="153"/>
      <c r="AH830" s="153"/>
      <c r="AI830" s="153"/>
      <c r="AJ830" s="153"/>
      <c r="AK830" s="153"/>
      <c r="AL830" s="153"/>
      <c r="AM830" s="153"/>
      <c r="AN830" s="153"/>
      <c r="AO830" s="153"/>
      <c r="AP830" s="153"/>
      <c r="AQ830" s="153"/>
      <c r="AR830" s="153"/>
      <c r="AS830" s="153"/>
      <c r="AT830" s="153"/>
      <c r="AU830" s="153"/>
      <c r="AV830" s="153"/>
      <c r="AW830" s="153"/>
      <c r="AX830" s="153"/>
      <c r="AY830" s="153"/>
      <c r="AZ830" s="153"/>
      <c r="BA830" s="153"/>
      <c r="BB830" s="153"/>
      <c r="BC830" s="153"/>
      <c r="BD830" s="153"/>
      <c r="BE830" s="153"/>
    </row>
    <row r="831" spans="1:57" ht="15.75" customHeight="1" x14ac:dyDescent="0.3">
      <c r="A831" s="155"/>
      <c r="B831" s="156"/>
      <c r="C831" s="156"/>
      <c r="D831" s="156"/>
      <c r="E831" s="156"/>
      <c r="F831" s="153"/>
      <c r="G831" s="153"/>
      <c r="H831" s="153"/>
      <c r="I831" s="153"/>
      <c r="J831" s="153"/>
      <c r="K831" s="153"/>
      <c r="L831" s="153"/>
      <c r="M831" s="153"/>
      <c r="N831" s="153"/>
      <c r="O831" s="153"/>
      <c r="P831" s="153"/>
      <c r="Q831" s="153"/>
      <c r="R831" s="153"/>
      <c r="S831" s="153"/>
      <c r="T831" s="153"/>
      <c r="U831" s="153"/>
      <c r="V831" s="153"/>
      <c r="W831" s="153"/>
      <c r="X831" s="153"/>
      <c r="Y831" s="153"/>
      <c r="Z831" s="153"/>
      <c r="AA831" s="153"/>
      <c r="AB831" s="153"/>
      <c r="AC831" s="153"/>
      <c r="AD831" s="153"/>
      <c r="AE831" s="153"/>
      <c r="AF831" s="153"/>
      <c r="AG831" s="153"/>
      <c r="AH831" s="153"/>
      <c r="AI831" s="153"/>
      <c r="AJ831" s="153"/>
      <c r="AK831" s="153"/>
      <c r="AL831" s="153"/>
      <c r="AM831" s="153"/>
      <c r="AN831" s="153"/>
      <c r="AO831" s="153"/>
      <c r="AP831" s="153"/>
      <c r="AQ831" s="153"/>
      <c r="AR831" s="153"/>
      <c r="AS831" s="153"/>
      <c r="AT831" s="153"/>
      <c r="AU831" s="153"/>
      <c r="AV831" s="153"/>
      <c r="AW831" s="153"/>
      <c r="AX831" s="153"/>
      <c r="AY831" s="153"/>
      <c r="AZ831" s="153"/>
      <c r="BA831" s="153"/>
      <c r="BB831" s="153"/>
      <c r="BC831" s="153"/>
      <c r="BD831" s="153"/>
      <c r="BE831" s="153"/>
    </row>
    <row r="832" spans="1:57" ht="15.75" customHeight="1" x14ac:dyDescent="0.3">
      <c r="A832" s="155"/>
      <c r="B832" s="156"/>
      <c r="C832" s="156"/>
      <c r="D832" s="156"/>
      <c r="E832" s="156"/>
      <c r="F832" s="153"/>
      <c r="G832" s="153"/>
      <c r="H832" s="153"/>
      <c r="I832" s="153"/>
      <c r="J832" s="153"/>
      <c r="K832" s="153"/>
      <c r="L832" s="153"/>
      <c r="M832" s="153"/>
      <c r="N832" s="153"/>
      <c r="O832" s="153"/>
      <c r="P832" s="153"/>
      <c r="Q832" s="153"/>
      <c r="R832" s="153"/>
      <c r="S832" s="153"/>
      <c r="T832" s="153"/>
      <c r="U832" s="153"/>
      <c r="V832" s="153"/>
      <c r="W832" s="153"/>
      <c r="X832" s="153"/>
      <c r="Y832" s="153"/>
      <c r="Z832" s="153"/>
      <c r="AA832" s="153"/>
      <c r="AB832" s="153"/>
      <c r="AC832" s="153"/>
      <c r="AD832" s="153"/>
      <c r="AE832" s="153"/>
      <c r="AF832" s="153"/>
      <c r="AG832" s="153"/>
      <c r="AH832" s="153"/>
      <c r="AI832" s="153"/>
      <c r="AJ832" s="153"/>
      <c r="AK832" s="153"/>
      <c r="AL832" s="153"/>
      <c r="AM832" s="153"/>
      <c r="AN832" s="153"/>
      <c r="AO832" s="153"/>
      <c r="AP832" s="153"/>
      <c r="AQ832" s="153"/>
      <c r="AR832" s="153"/>
      <c r="AS832" s="153"/>
      <c r="AT832" s="153"/>
      <c r="AU832" s="153"/>
      <c r="AV832" s="153"/>
      <c r="AW832" s="153"/>
      <c r="AX832" s="153"/>
      <c r="AY832" s="153"/>
      <c r="AZ832" s="153"/>
      <c r="BA832" s="153"/>
      <c r="BB832" s="153"/>
      <c r="BC832" s="153"/>
      <c r="BD832" s="153"/>
      <c r="BE832" s="153"/>
    </row>
    <row r="833" spans="1:57" ht="15.75" customHeight="1" x14ac:dyDescent="0.3">
      <c r="A833" s="155"/>
      <c r="B833" s="156"/>
      <c r="C833" s="156"/>
      <c r="D833" s="156"/>
      <c r="E833" s="156"/>
      <c r="F833" s="153"/>
      <c r="G833" s="153"/>
      <c r="H833" s="153"/>
      <c r="I833" s="153"/>
      <c r="J833" s="153"/>
      <c r="K833" s="153"/>
      <c r="L833" s="153"/>
      <c r="M833" s="153"/>
      <c r="N833" s="153"/>
      <c r="O833" s="153"/>
      <c r="P833" s="153"/>
      <c r="Q833" s="153"/>
      <c r="R833" s="153"/>
      <c r="S833" s="153"/>
      <c r="T833" s="153"/>
      <c r="U833" s="153"/>
      <c r="V833" s="153"/>
      <c r="W833" s="153"/>
      <c r="X833" s="153"/>
      <c r="Y833" s="153"/>
      <c r="Z833" s="153"/>
      <c r="AA833" s="153"/>
      <c r="AB833" s="153"/>
      <c r="AC833" s="153"/>
      <c r="AD833" s="153"/>
      <c r="AE833" s="153"/>
      <c r="AF833" s="153"/>
      <c r="AG833" s="153"/>
      <c r="AH833" s="153"/>
      <c r="AI833" s="153"/>
      <c r="AJ833" s="153"/>
      <c r="AK833" s="153"/>
      <c r="AL833" s="153"/>
      <c r="AM833" s="153"/>
      <c r="AN833" s="153"/>
      <c r="AO833" s="153"/>
      <c r="AP833" s="153"/>
      <c r="AQ833" s="153"/>
      <c r="AR833" s="153"/>
      <c r="AS833" s="153"/>
      <c r="AT833" s="153"/>
      <c r="AU833" s="153"/>
      <c r="AV833" s="153"/>
      <c r="AW833" s="153"/>
      <c r="AX833" s="153"/>
      <c r="AY833" s="153"/>
      <c r="AZ833" s="153"/>
      <c r="BA833" s="153"/>
      <c r="BB833" s="153"/>
      <c r="BC833" s="153"/>
      <c r="BD833" s="153"/>
      <c r="BE833" s="153"/>
    </row>
    <row r="834" spans="1:57" ht="15.75" customHeight="1" x14ac:dyDescent="0.3">
      <c r="A834" s="155"/>
      <c r="B834" s="156"/>
      <c r="C834" s="156"/>
      <c r="D834" s="156"/>
      <c r="E834" s="156"/>
      <c r="F834" s="153"/>
      <c r="G834" s="153"/>
      <c r="H834" s="153"/>
      <c r="I834" s="153"/>
      <c r="J834" s="153"/>
      <c r="K834" s="153"/>
      <c r="L834" s="153"/>
      <c r="M834" s="153"/>
      <c r="N834" s="153"/>
      <c r="O834" s="153"/>
      <c r="P834" s="153"/>
      <c r="Q834" s="153"/>
      <c r="R834" s="153"/>
      <c r="S834" s="153"/>
      <c r="T834" s="153"/>
      <c r="U834" s="153"/>
      <c r="V834" s="153"/>
      <c r="W834" s="153"/>
      <c r="X834" s="153"/>
      <c r="Y834" s="153"/>
      <c r="Z834" s="153"/>
      <c r="AA834" s="153"/>
      <c r="AB834" s="153"/>
      <c r="AC834" s="153"/>
      <c r="AD834" s="153"/>
      <c r="AE834" s="153"/>
      <c r="AF834" s="153"/>
      <c r="AG834" s="153"/>
      <c r="AH834" s="153"/>
      <c r="AI834" s="153"/>
      <c r="AJ834" s="153"/>
      <c r="AK834" s="153"/>
      <c r="AL834" s="153"/>
      <c r="AM834" s="153"/>
      <c r="AN834" s="153"/>
      <c r="AO834" s="153"/>
      <c r="AP834" s="153"/>
      <c r="AQ834" s="153"/>
      <c r="AR834" s="153"/>
      <c r="AS834" s="153"/>
      <c r="AT834" s="153"/>
      <c r="AU834" s="153"/>
      <c r="AV834" s="153"/>
      <c r="AW834" s="153"/>
      <c r="AX834" s="153"/>
      <c r="AY834" s="153"/>
      <c r="AZ834" s="153"/>
      <c r="BA834" s="153"/>
      <c r="BB834" s="153"/>
      <c r="BC834" s="153"/>
      <c r="BD834" s="153"/>
      <c r="BE834" s="153"/>
    </row>
    <row r="835" spans="1:57" ht="15.75" customHeight="1" x14ac:dyDescent="0.3">
      <c r="A835" s="155"/>
      <c r="B835" s="156"/>
      <c r="C835" s="156"/>
      <c r="D835" s="156"/>
      <c r="E835" s="156"/>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3"/>
      <c r="AL835" s="153"/>
      <c r="AM835" s="153"/>
      <c r="AN835" s="153"/>
      <c r="AO835" s="153"/>
      <c r="AP835" s="153"/>
      <c r="AQ835" s="153"/>
      <c r="AR835" s="153"/>
      <c r="AS835" s="153"/>
      <c r="AT835" s="153"/>
      <c r="AU835" s="153"/>
      <c r="AV835" s="153"/>
      <c r="AW835" s="153"/>
      <c r="AX835" s="153"/>
      <c r="AY835" s="153"/>
      <c r="AZ835" s="153"/>
      <c r="BA835" s="153"/>
      <c r="BB835" s="153"/>
      <c r="BC835" s="153"/>
      <c r="BD835" s="153"/>
      <c r="BE835" s="153"/>
    </row>
    <row r="836" spans="1:57" ht="15.75" customHeight="1" x14ac:dyDescent="0.3">
      <c r="A836" s="155"/>
      <c r="B836" s="156"/>
      <c r="C836" s="156"/>
      <c r="D836" s="156"/>
      <c r="E836" s="156"/>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3"/>
      <c r="AL836" s="153"/>
      <c r="AM836" s="153"/>
      <c r="AN836" s="153"/>
      <c r="AO836" s="153"/>
      <c r="AP836" s="153"/>
      <c r="AQ836" s="153"/>
      <c r="AR836" s="153"/>
      <c r="AS836" s="153"/>
      <c r="AT836" s="153"/>
      <c r="AU836" s="153"/>
      <c r="AV836" s="153"/>
      <c r="AW836" s="153"/>
      <c r="AX836" s="153"/>
      <c r="AY836" s="153"/>
      <c r="AZ836" s="153"/>
      <c r="BA836" s="153"/>
      <c r="BB836" s="153"/>
      <c r="BC836" s="153"/>
      <c r="BD836" s="153"/>
      <c r="BE836" s="153"/>
    </row>
    <row r="837" spans="1:57" ht="15.75" customHeight="1" x14ac:dyDescent="0.3">
      <c r="A837" s="155"/>
      <c r="B837" s="156"/>
      <c r="C837" s="156"/>
      <c r="D837" s="156"/>
      <c r="E837" s="156"/>
      <c r="F837" s="153"/>
      <c r="G837" s="153"/>
      <c r="H837" s="153"/>
      <c r="I837" s="153"/>
      <c r="J837" s="153"/>
      <c r="K837" s="153"/>
      <c r="L837" s="153"/>
      <c r="M837" s="153"/>
      <c r="N837" s="153"/>
      <c r="O837" s="153"/>
      <c r="P837" s="153"/>
      <c r="Q837" s="153"/>
      <c r="R837" s="153"/>
      <c r="S837" s="153"/>
      <c r="T837" s="153"/>
      <c r="U837" s="153"/>
      <c r="V837" s="153"/>
      <c r="W837" s="153"/>
      <c r="X837" s="153"/>
      <c r="Y837" s="153"/>
      <c r="Z837" s="153"/>
      <c r="AA837" s="153"/>
      <c r="AB837" s="153"/>
      <c r="AC837" s="153"/>
      <c r="AD837" s="153"/>
      <c r="AE837" s="153"/>
      <c r="AF837" s="153"/>
      <c r="AG837" s="153"/>
      <c r="AH837" s="153"/>
      <c r="AI837" s="153"/>
      <c r="AJ837" s="153"/>
      <c r="AK837" s="153"/>
      <c r="AL837" s="153"/>
      <c r="AM837" s="153"/>
      <c r="AN837" s="153"/>
      <c r="AO837" s="153"/>
      <c r="AP837" s="153"/>
      <c r="AQ837" s="153"/>
      <c r="AR837" s="153"/>
      <c r="AS837" s="153"/>
      <c r="AT837" s="153"/>
      <c r="AU837" s="153"/>
      <c r="AV837" s="153"/>
      <c r="AW837" s="153"/>
      <c r="AX837" s="153"/>
      <c r="AY837" s="153"/>
      <c r="AZ837" s="153"/>
      <c r="BA837" s="153"/>
      <c r="BB837" s="153"/>
      <c r="BC837" s="153"/>
      <c r="BD837" s="153"/>
      <c r="BE837" s="153"/>
    </row>
    <row r="838" spans="1:57" ht="15.75" customHeight="1" x14ac:dyDescent="0.3">
      <c r="A838" s="155"/>
      <c r="B838" s="156"/>
      <c r="C838" s="156"/>
      <c r="D838" s="156"/>
      <c r="E838" s="156"/>
      <c r="F838" s="153"/>
      <c r="G838" s="153"/>
      <c r="H838" s="153"/>
      <c r="I838" s="153"/>
      <c r="J838" s="153"/>
      <c r="K838" s="153"/>
      <c r="L838" s="153"/>
      <c r="M838" s="153"/>
      <c r="N838" s="153"/>
      <c r="O838" s="153"/>
      <c r="P838" s="153"/>
      <c r="Q838" s="153"/>
      <c r="R838" s="153"/>
      <c r="S838" s="153"/>
      <c r="T838" s="153"/>
      <c r="U838" s="153"/>
      <c r="V838" s="153"/>
      <c r="W838" s="153"/>
      <c r="X838" s="153"/>
      <c r="Y838" s="153"/>
      <c r="Z838" s="153"/>
      <c r="AA838" s="153"/>
      <c r="AB838" s="153"/>
      <c r="AC838" s="153"/>
      <c r="AD838" s="153"/>
      <c r="AE838" s="153"/>
      <c r="AF838" s="153"/>
      <c r="AG838" s="153"/>
      <c r="AH838" s="153"/>
      <c r="AI838" s="153"/>
      <c r="AJ838" s="153"/>
      <c r="AK838" s="153"/>
      <c r="AL838" s="153"/>
      <c r="AM838" s="153"/>
      <c r="AN838" s="153"/>
      <c r="AO838" s="153"/>
      <c r="AP838" s="153"/>
      <c r="AQ838" s="153"/>
      <c r="AR838" s="153"/>
      <c r="AS838" s="153"/>
      <c r="AT838" s="153"/>
      <c r="AU838" s="153"/>
      <c r="AV838" s="153"/>
      <c r="AW838" s="153"/>
      <c r="AX838" s="153"/>
      <c r="AY838" s="153"/>
      <c r="AZ838" s="153"/>
      <c r="BA838" s="153"/>
      <c r="BB838" s="153"/>
      <c r="BC838" s="153"/>
      <c r="BD838" s="153"/>
      <c r="BE838" s="153"/>
    </row>
    <row r="839" spans="1:57" ht="15.75" customHeight="1" x14ac:dyDescent="0.3">
      <c r="A839" s="155"/>
      <c r="B839" s="156"/>
      <c r="C839" s="156"/>
      <c r="D839" s="156"/>
      <c r="E839" s="156"/>
      <c r="F839" s="153"/>
      <c r="G839" s="153"/>
      <c r="H839" s="153"/>
      <c r="I839" s="153"/>
      <c r="J839" s="153"/>
      <c r="K839" s="153"/>
      <c r="L839" s="153"/>
      <c r="M839" s="153"/>
      <c r="N839" s="153"/>
      <c r="O839" s="153"/>
      <c r="P839" s="153"/>
      <c r="Q839" s="153"/>
      <c r="R839" s="153"/>
      <c r="S839" s="153"/>
      <c r="T839" s="153"/>
      <c r="U839" s="153"/>
      <c r="V839" s="153"/>
      <c r="W839" s="153"/>
      <c r="X839" s="153"/>
      <c r="Y839" s="153"/>
      <c r="Z839" s="153"/>
      <c r="AA839" s="153"/>
      <c r="AB839" s="153"/>
      <c r="AC839" s="153"/>
      <c r="AD839" s="153"/>
      <c r="AE839" s="153"/>
      <c r="AF839" s="153"/>
      <c r="AG839" s="153"/>
      <c r="AH839" s="153"/>
      <c r="AI839" s="153"/>
      <c r="AJ839" s="153"/>
      <c r="AK839" s="153"/>
      <c r="AL839" s="153"/>
      <c r="AM839" s="153"/>
      <c r="AN839" s="153"/>
      <c r="AO839" s="153"/>
      <c r="AP839" s="153"/>
      <c r="AQ839" s="153"/>
      <c r="AR839" s="153"/>
      <c r="AS839" s="153"/>
      <c r="AT839" s="153"/>
      <c r="AU839" s="153"/>
      <c r="AV839" s="153"/>
      <c r="AW839" s="153"/>
      <c r="AX839" s="153"/>
      <c r="AY839" s="153"/>
      <c r="AZ839" s="153"/>
      <c r="BA839" s="153"/>
      <c r="BB839" s="153"/>
      <c r="BC839" s="153"/>
      <c r="BD839" s="153"/>
      <c r="BE839" s="153"/>
    </row>
    <row r="840" spans="1:57" ht="15.75" customHeight="1" x14ac:dyDescent="0.3">
      <c r="A840" s="155"/>
      <c r="B840" s="156"/>
      <c r="C840" s="156"/>
      <c r="D840" s="156"/>
      <c r="E840" s="156"/>
      <c r="F840" s="153"/>
      <c r="G840" s="153"/>
      <c r="H840" s="153"/>
      <c r="I840" s="153"/>
      <c r="J840" s="153"/>
      <c r="K840" s="153"/>
      <c r="L840" s="153"/>
      <c r="M840" s="153"/>
      <c r="N840" s="153"/>
      <c r="O840" s="153"/>
      <c r="P840" s="153"/>
      <c r="Q840" s="153"/>
      <c r="R840" s="153"/>
      <c r="S840" s="153"/>
      <c r="T840" s="153"/>
      <c r="U840" s="153"/>
      <c r="V840" s="153"/>
      <c r="W840" s="153"/>
      <c r="X840" s="153"/>
      <c r="Y840" s="153"/>
      <c r="Z840" s="153"/>
      <c r="AA840" s="153"/>
      <c r="AB840" s="153"/>
      <c r="AC840" s="153"/>
      <c r="AD840" s="153"/>
      <c r="AE840" s="153"/>
      <c r="AF840" s="153"/>
      <c r="AG840" s="153"/>
      <c r="AH840" s="153"/>
      <c r="AI840" s="153"/>
      <c r="AJ840" s="153"/>
      <c r="AK840" s="153"/>
      <c r="AL840" s="153"/>
      <c r="AM840" s="153"/>
      <c r="AN840" s="153"/>
      <c r="AO840" s="153"/>
      <c r="AP840" s="153"/>
      <c r="AQ840" s="153"/>
      <c r="AR840" s="153"/>
      <c r="AS840" s="153"/>
      <c r="AT840" s="153"/>
      <c r="AU840" s="153"/>
      <c r="AV840" s="153"/>
      <c r="AW840" s="153"/>
      <c r="AX840" s="153"/>
      <c r="AY840" s="153"/>
      <c r="AZ840" s="153"/>
      <c r="BA840" s="153"/>
      <c r="BB840" s="153"/>
      <c r="BC840" s="153"/>
      <c r="BD840" s="153"/>
      <c r="BE840" s="153"/>
    </row>
    <row r="841" spans="1:57" ht="15.75" customHeight="1" x14ac:dyDescent="0.3">
      <c r="A841" s="155"/>
      <c r="B841" s="156"/>
      <c r="C841" s="156"/>
      <c r="D841" s="156"/>
      <c r="E841" s="156"/>
      <c r="F841" s="153"/>
      <c r="G841" s="153"/>
      <c r="H841" s="153"/>
      <c r="I841" s="153"/>
      <c r="J841" s="153"/>
      <c r="K841" s="153"/>
      <c r="L841" s="153"/>
      <c r="M841" s="153"/>
      <c r="N841" s="153"/>
      <c r="O841" s="153"/>
      <c r="P841" s="153"/>
      <c r="Q841" s="153"/>
      <c r="R841" s="153"/>
      <c r="S841" s="153"/>
      <c r="T841" s="153"/>
      <c r="U841" s="153"/>
      <c r="V841" s="153"/>
      <c r="W841" s="153"/>
      <c r="X841" s="153"/>
      <c r="Y841" s="153"/>
      <c r="Z841" s="153"/>
      <c r="AA841" s="153"/>
      <c r="AB841" s="153"/>
      <c r="AC841" s="153"/>
      <c r="AD841" s="153"/>
      <c r="AE841" s="153"/>
      <c r="AF841" s="153"/>
      <c r="AG841" s="153"/>
      <c r="AH841" s="153"/>
      <c r="AI841" s="153"/>
      <c r="AJ841" s="153"/>
      <c r="AK841" s="153"/>
      <c r="AL841" s="153"/>
      <c r="AM841" s="153"/>
      <c r="AN841" s="153"/>
      <c r="AO841" s="153"/>
      <c r="AP841" s="153"/>
      <c r="AQ841" s="153"/>
      <c r="AR841" s="153"/>
      <c r="AS841" s="153"/>
      <c r="AT841" s="153"/>
      <c r="AU841" s="153"/>
      <c r="AV841" s="153"/>
      <c r="AW841" s="153"/>
      <c r="AX841" s="153"/>
      <c r="AY841" s="153"/>
      <c r="AZ841" s="153"/>
      <c r="BA841" s="153"/>
      <c r="BB841" s="153"/>
      <c r="BC841" s="153"/>
      <c r="BD841" s="153"/>
      <c r="BE841" s="153"/>
    </row>
    <row r="842" spans="1:57" ht="15.75" customHeight="1" x14ac:dyDescent="0.3">
      <c r="A842" s="155"/>
      <c r="B842" s="156"/>
      <c r="C842" s="156"/>
      <c r="D842" s="156"/>
      <c r="E842" s="156"/>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c r="AF842" s="153"/>
      <c r="AG842" s="153"/>
      <c r="AH842" s="153"/>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row>
    <row r="843" spans="1:57" ht="15.75" customHeight="1" x14ac:dyDescent="0.3">
      <c r="A843" s="155"/>
      <c r="B843" s="156"/>
      <c r="C843" s="156"/>
      <c r="D843" s="156"/>
      <c r="E843" s="156"/>
      <c r="F843" s="153"/>
      <c r="G843" s="153"/>
      <c r="H843" s="153"/>
      <c r="I843" s="153"/>
      <c r="J843" s="153"/>
      <c r="K843" s="153"/>
      <c r="L843" s="153"/>
      <c r="M843" s="153"/>
      <c r="N843" s="153"/>
      <c r="O843" s="153"/>
      <c r="P843" s="153"/>
      <c r="Q843" s="153"/>
      <c r="R843" s="153"/>
      <c r="S843" s="153"/>
      <c r="T843" s="153"/>
      <c r="U843" s="153"/>
      <c r="V843" s="153"/>
      <c r="W843" s="153"/>
      <c r="X843" s="153"/>
      <c r="Y843" s="153"/>
      <c r="Z843" s="153"/>
      <c r="AA843" s="153"/>
      <c r="AB843" s="153"/>
      <c r="AC843" s="153"/>
      <c r="AD843" s="153"/>
      <c r="AE843" s="153"/>
      <c r="AF843" s="153"/>
      <c r="AG843" s="153"/>
      <c r="AH843" s="153"/>
      <c r="AI843" s="153"/>
      <c r="AJ843" s="153"/>
      <c r="AK843" s="153"/>
      <c r="AL843" s="153"/>
      <c r="AM843" s="153"/>
      <c r="AN843" s="153"/>
      <c r="AO843" s="153"/>
      <c r="AP843" s="153"/>
      <c r="AQ843" s="153"/>
      <c r="AR843" s="153"/>
      <c r="AS843" s="153"/>
      <c r="AT843" s="153"/>
      <c r="AU843" s="153"/>
      <c r="AV843" s="153"/>
      <c r="AW843" s="153"/>
      <c r="AX843" s="153"/>
      <c r="AY843" s="153"/>
      <c r="AZ843" s="153"/>
      <c r="BA843" s="153"/>
      <c r="BB843" s="153"/>
      <c r="BC843" s="153"/>
      <c r="BD843" s="153"/>
      <c r="BE843" s="153"/>
    </row>
    <row r="844" spans="1:57" ht="15.75" customHeight="1" x14ac:dyDescent="0.3">
      <c r="A844" s="155"/>
      <c r="B844" s="156"/>
      <c r="C844" s="156"/>
      <c r="D844" s="156"/>
      <c r="E844" s="156"/>
      <c r="F844" s="153"/>
      <c r="G844" s="153"/>
      <c r="H844" s="153"/>
      <c r="I844" s="153"/>
      <c r="J844" s="153"/>
      <c r="K844" s="153"/>
      <c r="L844" s="153"/>
      <c r="M844" s="153"/>
      <c r="N844" s="153"/>
      <c r="O844" s="153"/>
      <c r="P844" s="153"/>
      <c r="Q844" s="153"/>
      <c r="R844" s="153"/>
      <c r="S844" s="153"/>
      <c r="T844" s="153"/>
      <c r="U844" s="153"/>
      <c r="V844" s="153"/>
      <c r="W844" s="153"/>
      <c r="X844" s="153"/>
      <c r="Y844" s="153"/>
      <c r="Z844" s="153"/>
      <c r="AA844" s="153"/>
      <c r="AB844" s="153"/>
      <c r="AC844" s="153"/>
      <c r="AD844" s="153"/>
      <c r="AE844" s="153"/>
      <c r="AF844" s="153"/>
      <c r="AG844" s="153"/>
      <c r="AH844" s="153"/>
      <c r="AI844" s="153"/>
      <c r="AJ844" s="153"/>
      <c r="AK844" s="153"/>
      <c r="AL844" s="153"/>
      <c r="AM844" s="153"/>
      <c r="AN844" s="153"/>
      <c r="AO844" s="153"/>
      <c r="AP844" s="153"/>
      <c r="AQ844" s="153"/>
      <c r="AR844" s="153"/>
      <c r="AS844" s="153"/>
      <c r="AT844" s="153"/>
      <c r="AU844" s="153"/>
      <c r="AV844" s="153"/>
      <c r="AW844" s="153"/>
      <c r="AX844" s="153"/>
      <c r="AY844" s="153"/>
      <c r="AZ844" s="153"/>
      <c r="BA844" s="153"/>
      <c r="BB844" s="153"/>
      <c r="BC844" s="153"/>
      <c r="BD844" s="153"/>
      <c r="BE844" s="153"/>
    </row>
    <row r="845" spans="1:57" ht="15.75" customHeight="1" x14ac:dyDescent="0.3">
      <c r="A845" s="155"/>
      <c r="B845" s="156"/>
      <c r="C845" s="156"/>
      <c r="D845" s="156"/>
      <c r="E845" s="156"/>
      <c r="F845" s="153"/>
      <c r="G845" s="153"/>
      <c r="H845" s="153"/>
      <c r="I845" s="153"/>
      <c r="J845" s="153"/>
      <c r="K845" s="153"/>
      <c r="L845" s="153"/>
      <c r="M845" s="153"/>
      <c r="N845" s="153"/>
      <c r="O845" s="153"/>
      <c r="P845" s="153"/>
      <c r="Q845" s="153"/>
      <c r="R845" s="153"/>
      <c r="S845" s="153"/>
      <c r="T845" s="153"/>
      <c r="U845" s="153"/>
      <c r="V845" s="153"/>
      <c r="W845" s="153"/>
      <c r="X845" s="153"/>
      <c r="Y845" s="153"/>
      <c r="Z845" s="153"/>
      <c r="AA845" s="153"/>
      <c r="AB845" s="153"/>
      <c r="AC845" s="153"/>
      <c r="AD845" s="153"/>
      <c r="AE845" s="153"/>
      <c r="AF845" s="153"/>
      <c r="AG845" s="153"/>
      <c r="AH845" s="153"/>
      <c r="AI845" s="153"/>
      <c r="AJ845" s="153"/>
      <c r="AK845" s="153"/>
      <c r="AL845" s="153"/>
      <c r="AM845" s="153"/>
      <c r="AN845" s="153"/>
      <c r="AO845" s="153"/>
      <c r="AP845" s="153"/>
      <c r="AQ845" s="153"/>
      <c r="AR845" s="153"/>
      <c r="AS845" s="153"/>
      <c r="AT845" s="153"/>
      <c r="AU845" s="153"/>
      <c r="AV845" s="153"/>
      <c r="AW845" s="153"/>
      <c r="AX845" s="153"/>
      <c r="AY845" s="153"/>
      <c r="AZ845" s="153"/>
      <c r="BA845" s="153"/>
      <c r="BB845" s="153"/>
      <c r="BC845" s="153"/>
      <c r="BD845" s="153"/>
      <c r="BE845" s="153"/>
    </row>
    <row r="846" spans="1:57" ht="15.75" customHeight="1" x14ac:dyDescent="0.3">
      <c r="A846" s="155"/>
      <c r="B846" s="156"/>
      <c r="C846" s="156"/>
      <c r="D846" s="156"/>
      <c r="E846" s="156"/>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53"/>
      <c r="AL846" s="153"/>
      <c r="AM846" s="153"/>
      <c r="AN846" s="153"/>
      <c r="AO846" s="153"/>
      <c r="AP846" s="153"/>
      <c r="AQ846" s="153"/>
      <c r="AR846" s="153"/>
      <c r="AS846" s="153"/>
      <c r="AT846" s="153"/>
      <c r="AU846" s="153"/>
      <c r="AV846" s="153"/>
      <c r="AW846" s="153"/>
      <c r="AX846" s="153"/>
      <c r="AY846" s="153"/>
      <c r="AZ846" s="153"/>
      <c r="BA846" s="153"/>
      <c r="BB846" s="153"/>
      <c r="BC846" s="153"/>
      <c r="BD846" s="153"/>
      <c r="BE846" s="153"/>
    </row>
    <row r="847" spans="1:57" ht="15.75" customHeight="1" x14ac:dyDescent="0.3">
      <c r="A847" s="155"/>
      <c r="B847" s="156"/>
      <c r="C847" s="156"/>
      <c r="D847" s="156"/>
      <c r="E847" s="156"/>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c r="AF847" s="153"/>
      <c r="AG847" s="153"/>
      <c r="AH847" s="153"/>
      <c r="AI847" s="153"/>
      <c r="AJ847" s="153"/>
      <c r="AK847" s="153"/>
      <c r="AL847" s="153"/>
      <c r="AM847" s="153"/>
      <c r="AN847" s="153"/>
      <c r="AO847" s="153"/>
      <c r="AP847" s="153"/>
      <c r="AQ847" s="153"/>
      <c r="AR847" s="153"/>
      <c r="AS847" s="153"/>
      <c r="AT847" s="153"/>
      <c r="AU847" s="153"/>
      <c r="AV847" s="153"/>
      <c r="AW847" s="153"/>
      <c r="AX847" s="153"/>
      <c r="AY847" s="153"/>
      <c r="AZ847" s="153"/>
      <c r="BA847" s="153"/>
      <c r="BB847" s="153"/>
      <c r="BC847" s="153"/>
      <c r="BD847" s="153"/>
      <c r="BE847" s="153"/>
    </row>
    <row r="848" spans="1:57" ht="15.75" customHeight="1" x14ac:dyDescent="0.3">
      <c r="A848" s="155"/>
      <c r="B848" s="156"/>
      <c r="C848" s="156"/>
      <c r="D848" s="156"/>
      <c r="E848" s="156"/>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c r="AF848" s="153"/>
      <c r="AG848" s="153"/>
      <c r="AH848" s="153"/>
      <c r="AI848" s="153"/>
      <c r="AJ848" s="153"/>
      <c r="AK848" s="153"/>
      <c r="AL848" s="153"/>
      <c r="AM848" s="153"/>
      <c r="AN848" s="153"/>
      <c r="AO848" s="153"/>
      <c r="AP848" s="153"/>
      <c r="AQ848" s="153"/>
      <c r="AR848" s="153"/>
      <c r="AS848" s="153"/>
      <c r="AT848" s="153"/>
      <c r="AU848" s="153"/>
      <c r="AV848" s="153"/>
      <c r="AW848" s="153"/>
      <c r="AX848" s="153"/>
      <c r="AY848" s="153"/>
      <c r="AZ848" s="153"/>
      <c r="BA848" s="153"/>
      <c r="BB848" s="153"/>
      <c r="BC848" s="153"/>
      <c r="BD848" s="153"/>
      <c r="BE848" s="153"/>
    </row>
    <row r="849" spans="1:57" ht="15.75" customHeight="1" x14ac:dyDescent="0.3">
      <c r="A849" s="155"/>
      <c r="B849" s="156"/>
      <c r="C849" s="156"/>
      <c r="D849" s="156"/>
      <c r="E849" s="156"/>
      <c r="F849" s="153"/>
      <c r="G849" s="153"/>
      <c r="H849" s="153"/>
      <c r="I849" s="153"/>
      <c r="J849" s="153"/>
      <c r="K849" s="153"/>
      <c r="L849" s="153"/>
      <c r="M849" s="153"/>
      <c r="N849" s="153"/>
      <c r="O849" s="153"/>
      <c r="P849" s="153"/>
      <c r="Q849" s="153"/>
      <c r="R849" s="153"/>
      <c r="S849" s="153"/>
      <c r="T849" s="153"/>
      <c r="U849" s="153"/>
      <c r="V849" s="153"/>
      <c r="W849" s="153"/>
      <c r="X849" s="153"/>
      <c r="Y849" s="153"/>
      <c r="Z849" s="153"/>
      <c r="AA849" s="153"/>
      <c r="AB849" s="153"/>
      <c r="AC849" s="153"/>
      <c r="AD849" s="153"/>
      <c r="AE849" s="153"/>
      <c r="AF849" s="153"/>
      <c r="AG849" s="153"/>
      <c r="AH849" s="153"/>
      <c r="AI849" s="153"/>
      <c r="AJ849" s="153"/>
      <c r="AK849" s="153"/>
      <c r="AL849" s="153"/>
      <c r="AM849" s="153"/>
      <c r="AN849" s="153"/>
      <c r="AO849" s="153"/>
      <c r="AP849" s="153"/>
      <c r="AQ849" s="153"/>
      <c r="AR849" s="153"/>
      <c r="AS849" s="153"/>
      <c r="AT849" s="153"/>
      <c r="AU849" s="153"/>
      <c r="AV849" s="153"/>
      <c r="AW849" s="153"/>
      <c r="AX849" s="153"/>
      <c r="AY849" s="153"/>
      <c r="AZ849" s="153"/>
      <c r="BA849" s="153"/>
      <c r="BB849" s="153"/>
      <c r="BC849" s="153"/>
      <c r="BD849" s="153"/>
      <c r="BE849" s="153"/>
    </row>
    <row r="850" spans="1:57" ht="15.75" customHeight="1" x14ac:dyDescent="0.3">
      <c r="A850" s="155"/>
      <c r="B850" s="156"/>
      <c r="C850" s="156"/>
      <c r="D850" s="156"/>
      <c r="E850" s="156"/>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c r="AF850" s="153"/>
      <c r="AG850" s="153"/>
      <c r="AH850" s="153"/>
      <c r="AI850" s="153"/>
      <c r="AJ850" s="153"/>
      <c r="AK850" s="153"/>
      <c r="AL850" s="153"/>
      <c r="AM850" s="153"/>
      <c r="AN850" s="153"/>
      <c r="AO850" s="153"/>
      <c r="AP850" s="153"/>
      <c r="AQ850" s="153"/>
      <c r="AR850" s="153"/>
      <c r="AS850" s="153"/>
      <c r="AT850" s="153"/>
      <c r="AU850" s="153"/>
      <c r="AV850" s="153"/>
      <c r="AW850" s="153"/>
      <c r="AX850" s="153"/>
      <c r="AY850" s="153"/>
      <c r="AZ850" s="153"/>
      <c r="BA850" s="153"/>
      <c r="BB850" s="153"/>
      <c r="BC850" s="153"/>
      <c r="BD850" s="153"/>
      <c r="BE850" s="153"/>
    </row>
    <row r="851" spans="1:57" ht="15.75" customHeight="1" x14ac:dyDescent="0.3">
      <c r="A851" s="155"/>
      <c r="B851" s="156"/>
      <c r="C851" s="156"/>
      <c r="D851" s="156"/>
      <c r="E851" s="156"/>
      <c r="F851" s="153"/>
      <c r="G851" s="153"/>
      <c r="H851" s="153"/>
      <c r="I851" s="153"/>
      <c r="J851" s="153"/>
      <c r="K851" s="153"/>
      <c r="L851" s="153"/>
      <c r="M851" s="153"/>
      <c r="N851" s="153"/>
      <c r="O851" s="153"/>
      <c r="P851" s="153"/>
      <c r="Q851" s="153"/>
      <c r="R851" s="153"/>
      <c r="S851" s="153"/>
      <c r="T851" s="153"/>
      <c r="U851" s="153"/>
      <c r="V851" s="153"/>
      <c r="W851" s="153"/>
      <c r="X851" s="153"/>
      <c r="Y851" s="153"/>
      <c r="Z851" s="153"/>
      <c r="AA851" s="153"/>
      <c r="AB851" s="153"/>
      <c r="AC851" s="153"/>
      <c r="AD851" s="153"/>
      <c r="AE851" s="153"/>
      <c r="AF851" s="153"/>
      <c r="AG851" s="153"/>
      <c r="AH851" s="153"/>
      <c r="AI851" s="153"/>
      <c r="AJ851" s="153"/>
      <c r="AK851" s="153"/>
      <c r="AL851" s="153"/>
      <c r="AM851" s="153"/>
      <c r="AN851" s="153"/>
      <c r="AO851" s="153"/>
      <c r="AP851" s="153"/>
      <c r="AQ851" s="153"/>
      <c r="AR851" s="153"/>
      <c r="AS851" s="153"/>
      <c r="AT851" s="153"/>
      <c r="AU851" s="153"/>
      <c r="AV851" s="153"/>
      <c r="AW851" s="153"/>
      <c r="AX851" s="153"/>
      <c r="AY851" s="153"/>
      <c r="AZ851" s="153"/>
      <c r="BA851" s="153"/>
      <c r="BB851" s="153"/>
      <c r="BC851" s="153"/>
      <c r="BD851" s="153"/>
      <c r="BE851" s="153"/>
    </row>
    <row r="852" spans="1:57" ht="15.75" customHeight="1" x14ac:dyDescent="0.3">
      <c r="A852" s="155"/>
      <c r="B852" s="156"/>
      <c r="C852" s="156"/>
      <c r="D852" s="156"/>
      <c r="E852" s="156"/>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c r="AF852" s="153"/>
      <c r="AG852" s="153"/>
      <c r="AH852" s="153"/>
      <c r="AI852" s="153"/>
      <c r="AJ852" s="153"/>
      <c r="AK852" s="153"/>
      <c r="AL852" s="153"/>
      <c r="AM852" s="153"/>
      <c r="AN852" s="153"/>
      <c r="AO852" s="153"/>
      <c r="AP852" s="153"/>
      <c r="AQ852" s="153"/>
      <c r="AR852" s="153"/>
      <c r="AS852" s="153"/>
      <c r="AT852" s="153"/>
      <c r="AU852" s="153"/>
      <c r="AV852" s="153"/>
      <c r="AW852" s="153"/>
      <c r="AX852" s="153"/>
      <c r="AY852" s="153"/>
      <c r="AZ852" s="153"/>
      <c r="BA852" s="153"/>
      <c r="BB852" s="153"/>
      <c r="BC852" s="153"/>
      <c r="BD852" s="153"/>
      <c r="BE852" s="153"/>
    </row>
    <row r="853" spans="1:57" ht="15.75" customHeight="1" x14ac:dyDescent="0.3">
      <c r="A853" s="155"/>
      <c r="B853" s="156"/>
      <c r="C853" s="156"/>
      <c r="D853" s="156"/>
      <c r="E853" s="156"/>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c r="AF853" s="153"/>
      <c r="AG853" s="153"/>
      <c r="AH853" s="153"/>
      <c r="AI853" s="153"/>
      <c r="AJ853" s="153"/>
      <c r="AK853" s="153"/>
      <c r="AL853" s="153"/>
      <c r="AM853" s="153"/>
      <c r="AN853" s="153"/>
      <c r="AO853" s="153"/>
      <c r="AP853" s="153"/>
      <c r="AQ853" s="153"/>
      <c r="AR853" s="153"/>
      <c r="AS853" s="153"/>
      <c r="AT853" s="153"/>
      <c r="AU853" s="153"/>
      <c r="AV853" s="153"/>
      <c r="AW853" s="153"/>
      <c r="AX853" s="153"/>
      <c r="AY853" s="153"/>
      <c r="AZ853" s="153"/>
      <c r="BA853" s="153"/>
      <c r="BB853" s="153"/>
      <c r="BC853" s="153"/>
      <c r="BD853" s="153"/>
      <c r="BE853" s="153"/>
    </row>
    <row r="854" spans="1:57" ht="15.75" customHeight="1" x14ac:dyDescent="0.3">
      <c r="A854" s="155"/>
      <c r="B854" s="156"/>
      <c r="C854" s="156"/>
      <c r="D854" s="156"/>
      <c r="E854" s="156"/>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c r="AF854" s="153"/>
      <c r="AG854" s="153"/>
      <c r="AH854" s="153"/>
      <c r="AI854" s="153"/>
      <c r="AJ854" s="153"/>
      <c r="AK854" s="153"/>
      <c r="AL854" s="153"/>
      <c r="AM854" s="153"/>
      <c r="AN854" s="153"/>
      <c r="AO854" s="153"/>
      <c r="AP854" s="153"/>
      <c r="AQ854" s="153"/>
      <c r="AR854" s="153"/>
      <c r="AS854" s="153"/>
      <c r="AT854" s="153"/>
      <c r="AU854" s="153"/>
      <c r="AV854" s="153"/>
      <c r="AW854" s="153"/>
      <c r="AX854" s="153"/>
      <c r="AY854" s="153"/>
      <c r="AZ854" s="153"/>
      <c r="BA854" s="153"/>
      <c r="BB854" s="153"/>
      <c r="BC854" s="153"/>
      <c r="BD854" s="153"/>
      <c r="BE854" s="153"/>
    </row>
    <row r="855" spans="1:57" ht="15.75" customHeight="1" x14ac:dyDescent="0.3">
      <c r="A855" s="155"/>
      <c r="B855" s="156"/>
      <c r="C855" s="156"/>
      <c r="D855" s="156"/>
      <c r="E855" s="156"/>
      <c r="F855" s="153"/>
      <c r="G855" s="153"/>
      <c r="H855" s="153"/>
      <c r="I855" s="153"/>
      <c r="J855" s="153"/>
      <c r="K855" s="153"/>
      <c r="L855" s="153"/>
      <c r="M855" s="153"/>
      <c r="N855" s="153"/>
      <c r="O855" s="153"/>
      <c r="P855" s="153"/>
      <c r="Q855" s="153"/>
      <c r="R855" s="153"/>
      <c r="S855" s="153"/>
      <c r="T855" s="153"/>
      <c r="U855" s="153"/>
      <c r="V855" s="153"/>
      <c r="W855" s="153"/>
      <c r="X855" s="153"/>
      <c r="Y855" s="153"/>
      <c r="Z855" s="153"/>
      <c r="AA855" s="153"/>
      <c r="AB855" s="153"/>
      <c r="AC855" s="153"/>
      <c r="AD855" s="153"/>
      <c r="AE855" s="153"/>
      <c r="AF855" s="153"/>
      <c r="AG855" s="153"/>
      <c r="AH855" s="153"/>
      <c r="AI855" s="153"/>
      <c r="AJ855" s="153"/>
      <c r="AK855" s="153"/>
      <c r="AL855" s="153"/>
      <c r="AM855" s="153"/>
      <c r="AN855" s="153"/>
      <c r="AO855" s="153"/>
      <c r="AP855" s="153"/>
      <c r="AQ855" s="153"/>
      <c r="AR855" s="153"/>
      <c r="AS855" s="153"/>
      <c r="AT855" s="153"/>
      <c r="AU855" s="153"/>
      <c r="AV855" s="153"/>
      <c r="AW855" s="153"/>
      <c r="AX855" s="153"/>
      <c r="AY855" s="153"/>
      <c r="AZ855" s="153"/>
      <c r="BA855" s="153"/>
      <c r="BB855" s="153"/>
      <c r="BC855" s="153"/>
      <c r="BD855" s="153"/>
      <c r="BE855" s="153"/>
    </row>
    <row r="856" spans="1:57" ht="15.75" customHeight="1" x14ac:dyDescent="0.3">
      <c r="A856" s="155"/>
      <c r="B856" s="156"/>
      <c r="C856" s="156"/>
      <c r="D856" s="156"/>
      <c r="E856" s="156"/>
      <c r="F856" s="153"/>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3"/>
      <c r="AL856" s="153"/>
      <c r="AM856" s="153"/>
      <c r="AN856" s="153"/>
      <c r="AO856" s="153"/>
      <c r="AP856" s="153"/>
      <c r="AQ856" s="153"/>
      <c r="AR856" s="153"/>
      <c r="AS856" s="153"/>
      <c r="AT856" s="153"/>
      <c r="AU856" s="153"/>
      <c r="AV856" s="153"/>
      <c r="AW856" s="153"/>
      <c r="AX856" s="153"/>
      <c r="AY856" s="153"/>
      <c r="AZ856" s="153"/>
      <c r="BA856" s="153"/>
      <c r="BB856" s="153"/>
      <c r="BC856" s="153"/>
      <c r="BD856" s="153"/>
      <c r="BE856" s="153"/>
    </row>
    <row r="857" spans="1:57" ht="15.75" customHeight="1" x14ac:dyDescent="0.3">
      <c r="A857" s="155"/>
      <c r="B857" s="156"/>
      <c r="C857" s="156"/>
      <c r="D857" s="156"/>
      <c r="E857" s="156"/>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c r="AF857" s="153"/>
      <c r="AG857" s="153"/>
      <c r="AH857" s="153"/>
      <c r="AI857" s="153"/>
      <c r="AJ857" s="153"/>
      <c r="AK857" s="153"/>
      <c r="AL857" s="153"/>
      <c r="AM857" s="153"/>
      <c r="AN857" s="153"/>
      <c r="AO857" s="153"/>
      <c r="AP857" s="153"/>
      <c r="AQ857" s="153"/>
      <c r="AR857" s="153"/>
      <c r="AS857" s="153"/>
      <c r="AT857" s="153"/>
      <c r="AU857" s="153"/>
      <c r="AV857" s="153"/>
      <c r="AW857" s="153"/>
      <c r="AX857" s="153"/>
      <c r="AY857" s="153"/>
      <c r="AZ857" s="153"/>
      <c r="BA857" s="153"/>
      <c r="BB857" s="153"/>
      <c r="BC857" s="153"/>
      <c r="BD857" s="153"/>
      <c r="BE857" s="153"/>
    </row>
    <row r="858" spans="1:57" ht="15.75" customHeight="1" x14ac:dyDescent="0.3">
      <c r="A858" s="155"/>
      <c r="B858" s="156"/>
      <c r="C858" s="156"/>
      <c r="D858" s="156"/>
      <c r="E858" s="156"/>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c r="AF858" s="153"/>
      <c r="AG858" s="153"/>
      <c r="AH858" s="153"/>
      <c r="AI858" s="153"/>
      <c r="AJ858" s="153"/>
      <c r="AK858" s="153"/>
      <c r="AL858" s="153"/>
      <c r="AM858" s="153"/>
      <c r="AN858" s="153"/>
      <c r="AO858" s="153"/>
      <c r="AP858" s="153"/>
      <c r="AQ858" s="153"/>
      <c r="AR858" s="153"/>
      <c r="AS858" s="153"/>
      <c r="AT858" s="153"/>
      <c r="AU858" s="153"/>
      <c r="AV858" s="153"/>
      <c r="AW858" s="153"/>
      <c r="AX858" s="153"/>
      <c r="AY858" s="153"/>
      <c r="AZ858" s="153"/>
      <c r="BA858" s="153"/>
      <c r="BB858" s="153"/>
      <c r="BC858" s="153"/>
      <c r="BD858" s="153"/>
      <c r="BE858" s="153"/>
    </row>
    <row r="859" spans="1:57" ht="15.75" customHeight="1" x14ac:dyDescent="0.3">
      <c r="A859" s="155"/>
      <c r="B859" s="156"/>
      <c r="C859" s="156"/>
      <c r="D859" s="156"/>
      <c r="E859" s="156"/>
      <c r="F859" s="153"/>
      <c r="G859" s="153"/>
      <c r="H859" s="153"/>
      <c r="I859" s="153"/>
      <c r="J859" s="153"/>
      <c r="K859" s="153"/>
      <c r="L859" s="153"/>
      <c r="M859" s="153"/>
      <c r="N859" s="153"/>
      <c r="O859" s="153"/>
      <c r="P859" s="153"/>
      <c r="Q859" s="153"/>
      <c r="R859" s="153"/>
      <c r="S859" s="153"/>
      <c r="T859" s="153"/>
      <c r="U859" s="153"/>
      <c r="V859" s="153"/>
      <c r="W859" s="153"/>
      <c r="X859" s="153"/>
      <c r="Y859" s="153"/>
      <c r="Z859" s="153"/>
      <c r="AA859" s="153"/>
      <c r="AB859" s="153"/>
      <c r="AC859" s="153"/>
      <c r="AD859" s="153"/>
      <c r="AE859" s="153"/>
      <c r="AF859" s="153"/>
      <c r="AG859" s="153"/>
      <c r="AH859" s="153"/>
      <c r="AI859" s="153"/>
      <c r="AJ859" s="153"/>
      <c r="AK859" s="153"/>
      <c r="AL859" s="153"/>
      <c r="AM859" s="153"/>
      <c r="AN859" s="153"/>
      <c r="AO859" s="153"/>
      <c r="AP859" s="153"/>
      <c r="AQ859" s="153"/>
      <c r="AR859" s="153"/>
      <c r="AS859" s="153"/>
      <c r="AT859" s="153"/>
      <c r="AU859" s="153"/>
      <c r="AV859" s="153"/>
      <c r="AW859" s="153"/>
      <c r="AX859" s="153"/>
      <c r="AY859" s="153"/>
      <c r="AZ859" s="153"/>
      <c r="BA859" s="153"/>
      <c r="BB859" s="153"/>
      <c r="BC859" s="153"/>
      <c r="BD859" s="153"/>
      <c r="BE859" s="153"/>
    </row>
    <row r="860" spans="1:57" ht="15.75" customHeight="1" x14ac:dyDescent="0.3">
      <c r="A860" s="155"/>
      <c r="B860" s="156"/>
      <c r="C860" s="156"/>
      <c r="D860" s="156"/>
      <c r="E860" s="156"/>
      <c r="F860" s="153"/>
      <c r="G860" s="153"/>
      <c r="H860" s="153"/>
      <c r="I860" s="153"/>
      <c r="J860" s="153"/>
      <c r="K860" s="153"/>
      <c r="L860" s="153"/>
      <c r="M860" s="153"/>
      <c r="N860" s="153"/>
      <c r="O860" s="153"/>
      <c r="P860" s="153"/>
      <c r="Q860" s="153"/>
      <c r="R860" s="153"/>
      <c r="S860" s="153"/>
      <c r="T860" s="153"/>
      <c r="U860" s="153"/>
      <c r="V860" s="153"/>
      <c r="W860" s="153"/>
      <c r="X860" s="153"/>
      <c r="Y860" s="153"/>
      <c r="Z860" s="153"/>
      <c r="AA860" s="153"/>
      <c r="AB860" s="153"/>
      <c r="AC860" s="153"/>
      <c r="AD860" s="153"/>
      <c r="AE860" s="153"/>
      <c r="AF860" s="153"/>
      <c r="AG860" s="153"/>
      <c r="AH860" s="153"/>
      <c r="AI860" s="153"/>
      <c r="AJ860" s="153"/>
      <c r="AK860" s="153"/>
      <c r="AL860" s="153"/>
      <c r="AM860" s="153"/>
      <c r="AN860" s="153"/>
      <c r="AO860" s="153"/>
      <c r="AP860" s="153"/>
      <c r="AQ860" s="153"/>
      <c r="AR860" s="153"/>
      <c r="AS860" s="153"/>
      <c r="AT860" s="153"/>
      <c r="AU860" s="153"/>
      <c r="AV860" s="153"/>
      <c r="AW860" s="153"/>
      <c r="AX860" s="153"/>
      <c r="AY860" s="153"/>
      <c r="AZ860" s="153"/>
      <c r="BA860" s="153"/>
      <c r="BB860" s="153"/>
      <c r="BC860" s="153"/>
      <c r="BD860" s="153"/>
      <c r="BE860" s="153"/>
    </row>
    <row r="861" spans="1:57" ht="15.75" customHeight="1" x14ac:dyDescent="0.3">
      <c r="A861" s="155"/>
      <c r="B861" s="156"/>
      <c r="C861" s="156"/>
      <c r="D861" s="156"/>
      <c r="E861" s="156"/>
      <c r="F861" s="153"/>
      <c r="G861" s="153"/>
      <c r="H861" s="153"/>
      <c r="I861" s="153"/>
      <c r="J861" s="153"/>
      <c r="K861" s="153"/>
      <c r="L861" s="153"/>
      <c r="M861" s="153"/>
      <c r="N861" s="153"/>
      <c r="O861" s="153"/>
      <c r="P861" s="153"/>
      <c r="Q861" s="153"/>
      <c r="R861" s="153"/>
      <c r="S861" s="153"/>
      <c r="T861" s="153"/>
      <c r="U861" s="153"/>
      <c r="V861" s="153"/>
      <c r="W861" s="153"/>
      <c r="X861" s="153"/>
      <c r="Y861" s="153"/>
      <c r="Z861" s="153"/>
      <c r="AA861" s="153"/>
      <c r="AB861" s="153"/>
      <c r="AC861" s="153"/>
      <c r="AD861" s="153"/>
      <c r="AE861" s="153"/>
      <c r="AF861" s="153"/>
      <c r="AG861" s="153"/>
      <c r="AH861" s="153"/>
      <c r="AI861" s="153"/>
      <c r="AJ861" s="153"/>
      <c r="AK861" s="153"/>
      <c r="AL861" s="153"/>
      <c r="AM861" s="153"/>
      <c r="AN861" s="153"/>
      <c r="AO861" s="153"/>
      <c r="AP861" s="153"/>
      <c r="AQ861" s="153"/>
      <c r="AR861" s="153"/>
      <c r="AS861" s="153"/>
      <c r="AT861" s="153"/>
      <c r="AU861" s="153"/>
      <c r="AV861" s="153"/>
      <c r="AW861" s="153"/>
      <c r="AX861" s="153"/>
      <c r="AY861" s="153"/>
      <c r="AZ861" s="153"/>
      <c r="BA861" s="153"/>
      <c r="BB861" s="153"/>
      <c r="BC861" s="153"/>
      <c r="BD861" s="153"/>
      <c r="BE861" s="153"/>
    </row>
    <row r="862" spans="1:57" ht="15.75" customHeight="1" x14ac:dyDescent="0.3">
      <c r="A862" s="155"/>
      <c r="B862" s="156"/>
      <c r="C862" s="156"/>
      <c r="D862" s="156"/>
      <c r="E862" s="156"/>
      <c r="F862" s="153"/>
      <c r="G862" s="153"/>
      <c r="H862" s="153"/>
      <c r="I862" s="153"/>
      <c r="J862" s="153"/>
      <c r="K862" s="153"/>
      <c r="L862" s="153"/>
      <c r="M862" s="153"/>
      <c r="N862" s="153"/>
      <c r="O862" s="153"/>
      <c r="P862" s="153"/>
      <c r="Q862" s="153"/>
      <c r="R862" s="153"/>
      <c r="S862" s="153"/>
      <c r="T862" s="153"/>
      <c r="U862" s="153"/>
      <c r="V862" s="153"/>
      <c r="W862" s="153"/>
      <c r="X862" s="153"/>
      <c r="Y862" s="153"/>
      <c r="Z862" s="153"/>
      <c r="AA862" s="153"/>
      <c r="AB862" s="153"/>
      <c r="AC862" s="153"/>
      <c r="AD862" s="153"/>
      <c r="AE862" s="153"/>
      <c r="AF862" s="153"/>
      <c r="AG862" s="153"/>
      <c r="AH862" s="153"/>
      <c r="AI862" s="153"/>
      <c r="AJ862" s="153"/>
      <c r="AK862" s="153"/>
      <c r="AL862" s="153"/>
      <c r="AM862" s="153"/>
      <c r="AN862" s="153"/>
      <c r="AO862" s="153"/>
      <c r="AP862" s="153"/>
      <c r="AQ862" s="153"/>
      <c r="AR862" s="153"/>
      <c r="AS862" s="153"/>
      <c r="AT862" s="153"/>
      <c r="AU862" s="153"/>
      <c r="AV862" s="153"/>
      <c r="AW862" s="153"/>
      <c r="AX862" s="153"/>
      <c r="AY862" s="153"/>
      <c r="AZ862" s="153"/>
      <c r="BA862" s="153"/>
      <c r="BB862" s="153"/>
      <c r="BC862" s="153"/>
      <c r="BD862" s="153"/>
      <c r="BE862" s="153"/>
    </row>
    <row r="863" spans="1:57" ht="15.75" customHeight="1" x14ac:dyDescent="0.3">
      <c r="A863" s="155"/>
      <c r="B863" s="156"/>
      <c r="C863" s="156"/>
      <c r="D863" s="156"/>
      <c r="E863" s="156"/>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c r="AB863" s="153"/>
      <c r="AC863" s="153"/>
      <c r="AD863" s="153"/>
      <c r="AE863" s="153"/>
      <c r="AF863" s="153"/>
      <c r="AG863" s="153"/>
      <c r="AH863" s="153"/>
      <c r="AI863" s="153"/>
      <c r="AJ863" s="153"/>
      <c r="AK863" s="153"/>
      <c r="AL863" s="153"/>
      <c r="AM863" s="153"/>
      <c r="AN863" s="153"/>
      <c r="AO863" s="153"/>
      <c r="AP863" s="153"/>
      <c r="AQ863" s="153"/>
      <c r="AR863" s="153"/>
      <c r="AS863" s="153"/>
      <c r="AT863" s="153"/>
      <c r="AU863" s="153"/>
      <c r="AV863" s="153"/>
      <c r="AW863" s="153"/>
      <c r="AX863" s="153"/>
      <c r="AY863" s="153"/>
      <c r="AZ863" s="153"/>
      <c r="BA863" s="153"/>
      <c r="BB863" s="153"/>
      <c r="BC863" s="153"/>
      <c r="BD863" s="153"/>
      <c r="BE863" s="153"/>
    </row>
    <row r="864" spans="1:57" ht="15.75" customHeight="1" x14ac:dyDescent="0.3">
      <c r="A864" s="155"/>
      <c r="B864" s="156"/>
      <c r="C864" s="156"/>
      <c r="D864" s="156"/>
      <c r="E864" s="156"/>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c r="AF864" s="153"/>
      <c r="AG864" s="153"/>
      <c r="AH864" s="153"/>
      <c r="AI864" s="153"/>
      <c r="AJ864" s="153"/>
      <c r="AK864" s="153"/>
      <c r="AL864" s="153"/>
      <c r="AM864" s="153"/>
      <c r="AN864" s="153"/>
      <c r="AO864" s="153"/>
      <c r="AP864" s="153"/>
      <c r="AQ864" s="153"/>
      <c r="AR864" s="153"/>
      <c r="AS864" s="153"/>
      <c r="AT864" s="153"/>
      <c r="AU864" s="153"/>
      <c r="AV864" s="153"/>
      <c r="AW864" s="153"/>
      <c r="AX864" s="153"/>
      <c r="AY864" s="153"/>
      <c r="AZ864" s="153"/>
      <c r="BA864" s="153"/>
      <c r="BB864" s="153"/>
      <c r="BC864" s="153"/>
      <c r="BD864" s="153"/>
      <c r="BE864" s="153"/>
    </row>
    <row r="865" spans="1:57" ht="15.75" customHeight="1" x14ac:dyDescent="0.3">
      <c r="A865" s="155"/>
      <c r="B865" s="156"/>
      <c r="C865" s="156"/>
      <c r="D865" s="156"/>
      <c r="E865" s="156"/>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c r="AG865" s="153"/>
      <c r="AH865" s="153"/>
      <c r="AI865" s="153"/>
      <c r="AJ865" s="153"/>
      <c r="AK865" s="153"/>
      <c r="AL865" s="153"/>
      <c r="AM865" s="153"/>
      <c r="AN865" s="153"/>
      <c r="AO865" s="153"/>
      <c r="AP865" s="153"/>
      <c r="AQ865" s="153"/>
      <c r="AR865" s="153"/>
      <c r="AS865" s="153"/>
      <c r="AT865" s="153"/>
      <c r="AU865" s="153"/>
      <c r="AV865" s="153"/>
      <c r="AW865" s="153"/>
      <c r="AX865" s="153"/>
      <c r="AY865" s="153"/>
      <c r="AZ865" s="153"/>
      <c r="BA865" s="153"/>
      <c r="BB865" s="153"/>
      <c r="BC865" s="153"/>
      <c r="BD865" s="153"/>
      <c r="BE865" s="153"/>
    </row>
    <row r="866" spans="1:57" ht="15.75" customHeight="1" x14ac:dyDescent="0.3">
      <c r="A866" s="155"/>
      <c r="B866" s="156"/>
      <c r="C866" s="156"/>
      <c r="D866" s="156"/>
      <c r="E866" s="156"/>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3"/>
      <c r="AK866" s="153"/>
      <c r="AL866" s="153"/>
      <c r="AM866" s="153"/>
      <c r="AN866" s="153"/>
      <c r="AO866" s="153"/>
      <c r="AP866" s="153"/>
      <c r="AQ866" s="153"/>
      <c r="AR866" s="153"/>
      <c r="AS866" s="153"/>
      <c r="AT866" s="153"/>
      <c r="AU866" s="153"/>
      <c r="AV866" s="153"/>
      <c r="AW866" s="153"/>
      <c r="AX866" s="153"/>
      <c r="AY866" s="153"/>
      <c r="AZ866" s="153"/>
      <c r="BA866" s="153"/>
      <c r="BB866" s="153"/>
      <c r="BC866" s="153"/>
      <c r="BD866" s="153"/>
      <c r="BE866" s="153"/>
    </row>
    <row r="867" spans="1:57" ht="15.75" customHeight="1" x14ac:dyDescent="0.3">
      <c r="A867" s="155"/>
      <c r="B867" s="156"/>
      <c r="C867" s="156"/>
      <c r="D867" s="156"/>
      <c r="E867" s="156"/>
      <c r="F867" s="153"/>
      <c r="G867" s="153"/>
      <c r="H867" s="153"/>
      <c r="I867" s="153"/>
      <c r="J867" s="153"/>
      <c r="K867" s="153"/>
      <c r="L867" s="153"/>
      <c r="M867" s="153"/>
      <c r="N867" s="153"/>
      <c r="O867" s="153"/>
      <c r="P867" s="153"/>
      <c r="Q867" s="153"/>
      <c r="R867" s="153"/>
      <c r="S867" s="153"/>
      <c r="T867" s="153"/>
      <c r="U867" s="153"/>
      <c r="V867" s="153"/>
      <c r="W867" s="153"/>
      <c r="X867" s="153"/>
      <c r="Y867" s="153"/>
      <c r="Z867" s="153"/>
      <c r="AA867" s="153"/>
      <c r="AB867" s="153"/>
      <c r="AC867" s="153"/>
      <c r="AD867" s="153"/>
      <c r="AE867" s="153"/>
      <c r="AF867" s="153"/>
      <c r="AG867" s="153"/>
      <c r="AH867" s="153"/>
      <c r="AI867" s="153"/>
      <c r="AJ867" s="153"/>
      <c r="AK867" s="153"/>
      <c r="AL867" s="153"/>
      <c r="AM867" s="153"/>
      <c r="AN867" s="153"/>
      <c r="AO867" s="153"/>
      <c r="AP867" s="153"/>
      <c r="AQ867" s="153"/>
      <c r="AR867" s="153"/>
      <c r="AS867" s="153"/>
      <c r="AT867" s="153"/>
      <c r="AU867" s="153"/>
      <c r="AV867" s="153"/>
      <c r="AW867" s="153"/>
      <c r="AX867" s="153"/>
      <c r="AY867" s="153"/>
      <c r="AZ867" s="153"/>
      <c r="BA867" s="153"/>
      <c r="BB867" s="153"/>
      <c r="BC867" s="153"/>
      <c r="BD867" s="153"/>
      <c r="BE867" s="153"/>
    </row>
    <row r="868" spans="1:57" ht="15.75" customHeight="1" x14ac:dyDescent="0.3">
      <c r="A868" s="155"/>
      <c r="B868" s="156"/>
      <c r="C868" s="156"/>
      <c r="D868" s="156"/>
      <c r="E868" s="156"/>
      <c r="F868" s="153"/>
      <c r="G868" s="153"/>
      <c r="H868" s="153"/>
      <c r="I868" s="153"/>
      <c r="J868" s="153"/>
      <c r="K868" s="153"/>
      <c r="L868" s="153"/>
      <c r="M868" s="153"/>
      <c r="N868" s="153"/>
      <c r="O868" s="153"/>
      <c r="P868" s="153"/>
      <c r="Q868" s="153"/>
      <c r="R868" s="153"/>
      <c r="S868" s="153"/>
      <c r="T868" s="153"/>
      <c r="U868" s="153"/>
      <c r="V868" s="153"/>
      <c r="W868" s="153"/>
      <c r="X868" s="153"/>
      <c r="Y868" s="153"/>
      <c r="Z868" s="153"/>
      <c r="AA868" s="153"/>
      <c r="AB868" s="153"/>
      <c r="AC868" s="153"/>
      <c r="AD868" s="153"/>
      <c r="AE868" s="153"/>
      <c r="AF868" s="153"/>
      <c r="AG868" s="153"/>
      <c r="AH868" s="153"/>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row>
    <row r="869" spans="1:57" ht="15.75" customHeight="1" x14ac:dyDescent="0.3">
      <c r="A869" s="155"/>
      <c r="B869" s="156"/>
      <c r="C869" s="156"/>
      <c r="D869" s="156"/>
      <c r="E869" s="156"/>
      <c r="F869" s="153"/>
      <c r="G869" s="153"/>
      <c r="H869" s="153"/>
      <c r="I869" s="153"/>
      <c r="J869" s="153"/>
      <c r="K869" s="153"/>
      <c r="L869" s="153"/>
      <c r="M869" s="153"/>
      <c r="N869" s="153"/>
      <c r="O869" s="153"/>
      <c r="P869" s="153"/>
      <c r="Q869" s="153"/>
      <c r="R869" s="153"/>
      <c r="S869" s="153"/>
      <c r="T869" s="153"/>
      <c r="U869" s="153"/>
      <c r="V869" s="153"/>
      <c r="W869" s="153"/>
      <c r="X869" s="153"/>
      <c r="Y869" s="153"/>
      <c r="Z869" s="153"/>
      <c r="AA869" s="153"/>
      <c r="AB869" s="153"/>
      <c r="AC869" s="153"/>
      <c r="AD869" s="153"/>
      <c r="AE869" s="153"/>
      <c r="AF869" s="153"/>
      <c r="AG869" s="153"/>
      <c r="AH869" s="153"/>
      <c r="AI869" s="153"/>
      <c r="AJ869" s="153"/>
      <c r="AK869" s="153"/>
      <c r="AL869" s="153"/>
      <c r="AM869" s="153"/>
      <c r="AN869" s="153"/>
      <c r="AO869" s="153"/>
      <c r="AP869" s="153"/>
      <c r="AQ869" s="153"/>
      <c r="AR869" s="153"/>
      <c r="AS869" s="153"/>
      <c r="AT869" s="153"/>
      <c r="AU869" s="153"/>
      <c r="AV869" s="153"/>
      <c r="AW869" s="153"/>
      <c r="AX869" s="153"/>
      <c r="AY869" s="153"/>
      <c r="AZ869" s="153"/>
      <c r="BA869" s="153"/>
      <c r="BB869" s="153"/>
      <c r="BC869" s="153"/>
      <c r="BD869" s="153"/>
      <c r="BE869" s="153"/>
    </row>
    <row r="870" spans="1:57" ht="15.75" customHeight="1" x14ac:dyDescent="0.3">
      <c r="A870" s="155"/>
      <c r="B870" s="156"/>
      <c r="C870" s="156"/>
      <c r="D870" s="156"/>
      <c r="E870" s="156"/>
      <c r="F870" s="153"/>
      <c r="G870" s="153"/>
      <c r="H870" s="153"/>
      <c r="I870" s="153"/>
      <c r="J870" s="153"/>
      <c r="K870" s="153"/>
      <c r="L870" s="153"/>
      <c r="M870" s="153"/>
      <c r="N870" s="153"/>
      <c r="O870" s="153"/>
      <c r="P870" s="153"/>
      <c r="Q870" s="153"/>
      <c r="R870" s="153"/>
      <c r="S870" s="153"/>
      <c r="T870" s="153"/>
      <c r="U870" s="153"/>
      <c r="V870" s="153"/>
      <c r="W870" s="153"/>
      <c r="X870" s="153"/>
      <c r="Y870" s="153"/>
      <c r="Z870" s="153"/>
      <c r="AA870" s="153"/>
      <c r="AB870" s="153"/>
      <c r="AC870" s="153"/>
      <c r="AD870" s="153"/>
      <c r="AE870" s="153"/>
      <c r="AF870" s="153"/>
      <c r="AG870" s="153"/>
      <c r="AH870" s="153"/>
      <c r="AI870" s="153"/>
      <c r="AJ870" s="153"/>
      <c r="AK870" s="153"/>
      <c r="AL870" s="153"/>
      <c r="AM870" s="153"/>
      <c r="AN870" s="153"/>
      <c r="AO870" s="153"/>
      <c r="AP870" s="153"/>
      <c r="AQ870" s="153"/>
      <c r="AR870" s="153"/>
      <c r="AS870" s="153"/>
      <c r="AT870" s="153"/>
      <c r="AU870" s="153"/>
      <c r="AV870" s="153"/>
      <c r="AW870" s="153"/>
      <c r="AX870" s="153"/>
      <c r="AY870" s="153"/>
      <c r="AZ870" s="153"/>
      <c r="BA870" s="153"/>
      <c r="BB870" s="153"/>
      <c r="BC870" s="153"/>
      <c r="BD870" s="153"/>
      <c r="BE870" s="153"/>
    </row>
    <row r="871" spans="1:57" ht="15.75" customHeight="1" x14ac:dyDescent="0.3">
      <c r="A871" s="155"/>
      <c r="B871" s="156"/>
      <c r="C871" s="156"/>
      <c r="D871" s="156"/>
      <c r="E871" s="156"/>
      <c r="F871" s="153"/>
      <c r="G871" s="153"/>
      <c r="H871" s="153"/>
      <c r="I871" s="153"/>
      <c r="J871" s="153"/>
      <c r="K871" s="153"/>
      <c r="L871" s="153"/>
      <c r="M871" s="153"/>
      <c r="N871" s="153"/>
      <c r="O871" s="153"/>
      <c r="P871" s="153"/>
      <c r="Q871" s="153"/>
      <c r="R871" s="153"/>
      <c r="S871" s="153"/>
      <c r="T871" s="153"/>
      <c r="U871" s="153"/>
      <c r="V871" s="153"/>
      <c r="W871" s="153"/>
      <c r="X871" s="153"/>
      <c r="Y871" s="153"/>
      <c r="Z871" s="153"/>
      <c r="AA871" s="153"/>
      <c r="AB871" s="153"/>
      <c r="AC871" s="153"/>
      <c r="AD871" s="153"/>
      <c r="AE871" s="153"/>
      <c r="AF871" s="153"/>
      <c r="AG871" s="153"/>
      <c r="AH871" s="153"/>
      <c r="AI871" s="153"/>
      <c r="AJ871" s="153"/>
      <c r="AK871" s="153"/>
      <c r="AL871" s="153"/>
      <c r="AM871" s="153"/>
      <c r="AN871" s="153"/>
      <c r="AO871" s="153"/>
      <c r="AP871" s="153"/>
      <c r="AQ871" s="153"/>
      <c r="AR871" s="153"/>
      <c r="AS871" s="153"/>
      <c r="AT871" s="153"/>
      <c r="AU871" s="153"/>
      <c r="AV871" s="153"/>
      <c r="AW871" s="153"/>
      <c r="AX871" s="153"/>
      <c r="AY871" s="153"/>
      <c r="AZ871" s="153"/>
      <c r="BA871" s="153"/>
      <c r="BB871" s="153"/>
      <c r="BC871" s="153"/>
      <c r="BD871" s="153"/>
      <c r="BE871" s="153"/>
    </row>
    <row r="872" spans="1:57" ht="15.75" customHeight="1" x14ac:dyDescent="0.3">
      <c r="A872" s="155"/>
      <c r="B872" s="156"/>
      <c r="C872" s="156"/>
      <c r="D872" s="156"/>
      <c r="E872" s="156"/>
      <c r="F872" s="153"/>
      <c r="G872" s="153"/>
      <c r="H872" s="153"/>
      <c r="I872" s="153"/>
      <c r="J872" s="153"/>
      <c r="K872" s="153"/>
      <c r="L872" s="153"/>
      <c r="M872" s="153"/>
      <c r="N872" s="153"/>
      <c r="O872" s="153"/>
      <c r="P872" s="153"/>
      <c r="Q872" s="153"/>
      <c r="R872" s="153"/>
      <c r="S872" s="153"/>
      <c r="T872" s="153"/>
      <c r="U872" s="153"/>
      <c r="V872" s="153"/>
      <c r="W872" s="153"/>
      <c r="X872" s="153"/>
      <c r="Y872" s="153"/>
      <c r="Z872" s="153"/>
      <c r="AA872" s="153"/>
      <c r="AB872" s="153"/>
      <c r="AC872" s="153"/>
      <c r="AD872" s="153"/>
      <c r="AE872" s="153"/>
      <c r="AF872" s="153"/>
      <c r="AG872" s="153"/>
      <c r="AH872" s="153"/>
      <c r="AI872" s="153"/>
      <c r="AJ872" s="153"/>
      <c r="AK872" s="153"/>
      <c r="AL872" s="153"/>
      <c r="AM872" s="153"/>
      <c r="AN872" s="153"/>
      <c r="AO872" s="153"/>
      <c r="AP872" s="153"/>
      <c r="AQ872" s="153"/>
      <c r="AR872" s="153"/>
      <c r="AS872" s="153"/>
      <c r="AT872" s="153"/>
      <c r="AU872" s="153"/>
      <c r="AV872" s="153"/>
      <c r="AW872" s="153"/>
      <c r="AX872" s="153"/>
      <c r="AY872" s="153"/>
      <c r="AZ872" s="153"/>
      <c r="BA872" s="153"/>
      <c r="BB872" s="153"/>
      <c r="BC872" s="153"/>
      <c r="BD872" s="153"/>
      <c r="BE872" s="153"/>
    </row>
    <row r="873" spans="1:57" ht="15.75" customHeight="1" x14ac:dyDescent="0.3">
      <c r="A873" s="155"/>
      <c r="B873" s="156"/>
      <c r="C873" s="156"/>
      <c r="D873" s="156"/>
      <c r="E873" s="156"/>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c r="AB873" s="153"/>
      <c r="AC873" s="153"/>
      <c r="AD873" s="153"/>
      <c r="AE873" s="153"/>
      <c r="AF873" s="153"/>
      <c r="AG873" s="153"/>
      <c r="AH873" s="153"/>
      <c r="AI873" s="153"/>
      <c r="AJ873" s="153"/>
      <c r="AK873" s="153"/>
      <c r="AL873" s="153"/>
      <c r="AM873" s="153"/>
      <c r="AN873" s="153"/>
      <c r="AO873" s="153"/>
      <c r="AP873" s="153"/>
      <c r="AQ873" s="153"/>
      <c r="AR873" s="153"/>
      <c r="AS873" s="153"/>
      <c r="AT873" s="153"/>
      <c r="AU873" s="153"/>
      <c r="AV873" s="153"/>
      <c r="AW873" s="153"/>
      <c r="AX873" s="153"/>
      <c r="AY873" s="153"/>
      <c r="AZ873" s="153"/>
      <c r="BA873" s="153"/>
      <c r="BB873" s="153"/>
      <c r="BC873" s="153"/>
      <c r="BD873" s="153"/>
      <c r="BE873" s="153"/>
    </row>
    <row r="874" spans="1:57" ht="15.75" customHeight="1" x14ac:dyDescent="0.3">
      <c r="A874" s="155"/>
      <c r="B874" s="156"/>
      <c r="C874" s="156"/>
      <c r="D874" s="156"/>
      <c r="E874" s="156"/>
      <c r="F874" s="153"/>
      <c r="G874" s="153"/>
      <c r="H874" s="153"/>
      <c r="I874" s="153"/>
      <c r="J874" s="153"/>
      <c r="K874" s="153"/>
      <c r="L874" s="153"/>
      <c r="M874" s="153"/>
      <c r="N874" s="153"/>
      <c r="O874" s="153"/>
      <c r="P874" s="153"/>
      <c r="Q874" s="153"/>
      <c r="R874" s="153"/>
      <c r="S874" s="153"/>
      <c r="T874" s="153"/>
      <c r="U874" s="153"/>
      <c r="V874" s="153"/>
      <c r="W874" s="153"/>
      <c r="X874" s="153"/>
      <c r="Y874" s="153"/>
      <c r="Z874" s="153"/>
      <c r="AA874" s="153"/>
      <c r="AB874" s="153"/>
      <c r="AC874" s="153"/>
      <c r="AD874" s="153"/>
      <c r="AE874" s="153"/>
      <c r="AF874" s="153"/>
      <c r="AG874" s="153"/>
      <c r="AH874" s="153"/>
      <c r="AI874" s="153"/>
      <c r="AJ874" s="153"/>
      <c r="AK874" s="153"/>
      <c r="AL874" s="153"/>
      <c r="AM874" s="153"/>
      <c r="AN874" s="153"/>
      <c r="AO874" s="153"/>
      <c r="AP874" s="153"/>
      <c r="AQ874" s="153"/>
      <c r="AR874" s="153"/>
      <c r="AS874" s="153"/>
      <c r="AT874" s="153"/>
      <c r="AU874" s="153"/>
      <c r="AV874" s="153"/>
      <c r="AW874" s="153"/>
      <c r="AX874" s="153"/>
      <c r="AY874" s="153"/>
      <c r="AZ874" s="153"/>
      <c r="BA874" s="153"/>
      <c r="BB874" s="153"/>
      <c r="BC874" s="153"/>
      <c r="BD874" s="153"/>
      <c r="BE874" s="153"/>
    </row>
    <row r="875" spans="1:57" ht="15.75" customHeight="1" x14ac:dyDescent="0.3">
      <c r="A875" s="155"/>
      <c r="B875" s="156"/>
      <c r="C875" s="156"/>
      <c r="D875" s="156"/>
      <c r="E875" s="156"/>
      <c r="F875" s="153"/>
      <c r="G875" s="153"/>
      <c r="H875" s="153"/>
      <c r="I875" s="153"/>
      <c r="J875" s="153"/>
      <c r="K875" s="153"/>
      <c r="L875" s="153"/>
      <c r="M875" s="153"/>
      <c r="N875" s="153"/>
      <c r="O875" s="153"/>
      <c r="P875" s="153"/>
      <c r="Q875" s="153"/>
      <c r="R875" s="153"/>
      <c r="S875" s="153"/>
      <c r="T875" s="153"/>
      <c r="U875" s="153"/>
      <c r="V875" s="153"/>
      <c r="W875" s="153"/>
      <c r="X875" s="153"/>
      <c r="Y875" s="153"/>
      <c r="Z875" s="153"/>
      <c r="AA875" s="153"/>
      <c r="AB875" s="153"/>
      <c r="AC875" s="153"/>
      <c r="AD875" s="153"/>
      <c r="AE875" s="153"/>
      <c r="AF875" s="153"/>
      <c r="AG875" s="153"/>
      <c r="AH875" s="153"/>
      <c r="AI875" s="153"/>
      <c r="AJ875" s="153"/>
      <c r="AK875" s="153"/>
      <c r="AL875" s="153"/>
      <c r="AM875" s="153"/>
      <c r="AN875" s="153"/>
      <c r="AO875" s="153"/>
      <c r="AP875" s="153"/>
      <c r="AQ875" s="153"/>
      <c r="AR875" s="153"/>
      <c r="AS875" s="153"/>
      <c r="AT875" s="153"/>
      <c r="AU875" s="153"/>
      <c r="AV875" s="153"/>
      <c r="AW875" s="153"/>
      <c r="AX875" s="153"/>
      <c r="AY875" s="153"/>
      <c r="AZ875" s="153"/>
      <c r="BA875" s="153"/>
      <c r="BB875" s="153"/>
      <c r="BC875" s="153"/>
      <c r="BD875" s="153"/>
      <c r="BE875" s="153"/>
    </row>
    <row r="876" spans="1:57" ht="15.75" customHeight="1" x14ac:dyDescent="0.3">
      <c r="A876" s="155"/>
      <c r="B876" s="156"/>
      <c r="C876" s="156"/>
      <c r="D876" s="156"/>
      <c r="E876" s="156"/>
      <c r="F876" s="153"/>
      <c r="G876" s="153"/>
      <c r="H876" s="153"/>
      <c r="I876" s="153"/>
      <c r="J876" s="153"/>
      <c r="K876" s="153"/>
      <c r="L876" s="153"/>
      <c r="M876" s="153"/>
      <c r="N876" s="153"/>
      <c r="O876" s="153"/>
      <c r="P876" s="153"/>
      <c r="Q876" s="153"/>
      <c r="R876" s="153"/>
      <c r="S876" s="153"/>
      <c r="T876" s="153"/>
      <c r="U876" s="153"/>
      <c r="V876" s="153"/>
      <c r="W876" s="153"/>
      <c r="X876" s="153"/>
      <c r="Y876" s="153"/>
      <c r="Z876" s="153"/>
      <c r="AA876" s="153"/>
      <c r="AB876" s="153"/>
      <c r="AC876" s="153"/>
      <c r="AD876" s="153"/>
      <c r="AE876" s="153"/>
      <c r="AF876" s="153"/>
      <c r="AG876" s="153"/>
      <c r="AH876" s="153"/>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row>
    <row r="877" spans="1:57" ht="15.75" customHeight="1" x14ac:dyDescent="0.3">
      <c r="A877" s="155"/>
      <c r="B877" s="156"/>
      <c r="C877" s="156"/>
      <c r="D877" s="156"/>
      <c r="E877" s="156"/>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c r="AF877" s="153"/>
      <c r="AG877" s="153"/>
      <c r="AH877" s="153"/>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row>
    <row r="878" spans="1:57" ht="15.75" customHeight="1" x14ac:dyDescent="0.3">
      <c r="A878" s="155"/>
      <c r="B878" s="156"/>
      <c r="C878" s="156"/>
      <c r="D878" s="156"/>
      <c r="E878" s="156"/>
      <c r="F878" s="153"/>
      <c r="G878" s="153"/>
      <c r="H878" s="153"/>
      <c r="I878" s="153"/>
      <c r="J878" s="153"/>
      <c r="K878" s="153"/>
      <c r="L878" s="153"/>
      <c r="M878" s="153"/>
      <c r="N878" s="153"/>
      <c r="O878" s="153"/>
      <c r="P878" s="153"/>
      <c r="Q878" s="153"/>
      <c r="R878" s="153"/>
      <c r="S878" s="153"/>
      <c r="T878" s="153"/>
      <c r="U878" s="153"/>
      <c r="V878" s="153"/>
      <c r="W878" s="153"/>
      <c r="X878" s="153"/>
      <c r="Y878" s="153"/>
      <c r="Z878" s="153"/>
      <c r="AA878" s="153"/>
      <c r="AB878" s="153"/>
      <c r="AC878" s="153"/>
      <c r="AD878" s="153"/>
      <c r="AE878" s="153"/>
      <c r="AF878" s="153"/>
      <c r="AG878" s="153"/>
      <c r="AH878" s="153"/>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row>
    <row r="879" spans="1:57" ht="15.75" customHeight="1" x14ac:dyDescent="0.3">
      <c r="A879" s="155"/>
      <c r="B879" s="156"/>
      <c r="C879" s="156"/>
      <c r="D879" s="156"/>
      <c r="E879" s="156"/>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row>
    <row r="880" spans="1:57" ht="15.75" customHeight="1" x14ac:dyDescent="0.3">
      <c r="A880" s="155"/>
      <c r="B880" s="156"/>
      <c r="C880" s="156"/>
      <c r="D880" s="156"/>
      <c r="E880" s="156"/>
      <c r="F880" s="153"/>
      <c r="G880" s="153"/>
      <c r="H880" s="153"/>
      <c r="I880" s="153"/>
      <c r="J880" s="153"/>
      <c r="K880" s="153"/>
      <c r="L880" s="153"/>
      <c r="M880" s="153"/>
      <c r="N880" s="153"/>
      <c r="O880" s="153"/>
      <c r="P880" s="153"/>
      <c r="Q880" s="153"/>
      <c r="R880" s="153"/>
      <c r="S880" s="153"/>
      <c r="T880" s="153"/>
      <c r="U880" s="153"/>
      <c r="V880" s="153"/>
      <c r="W880" s="153"/>
      <c r="X880" s="153"/>
      <c r="Y880" s="153"/>
      <c r="Z880" s="153"/>
      <c r="AA880" s="153"/>
      <c r="AB880" s="153"/>
      <c r="AC880" s="153"/>
      <c r="AD880" s="153"/>
      <c r="AE880" s="153"/>
      <c r="AF880" s="153"/>
      <c r="AG880" s="153"/>
      <c r="AH880" s="153"/>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row>
    <row r="881" spans="1:57" ht="15.75" customHeight="1" x14ac:dyDescent="0.3">
      <c r="A881" s="155"/>
      <c r="B881" s="156"/>
      <c r="C881" s="156"/>
      <c r="D881" s="156"/>
      <c r="E881" s="156"/>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c r="AF881" s="153"/>
      <c r="AG881" s="153"/>
      <c r="AH881" s="153"/>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row>
    <row r="882" spans="1:57" ht="15.75" customHeight="1" x14ac:dyDescent="0.3">
      <c r="A882" s="155"/>
      <c r="B882" s="156"/>
      <c r="C882" s="156"/>
      <c r="D882" s="156"/>
      <c r="E882" s="156"/>
      <c r="F882" s="153"/>
      <c r="G882" s="153"/>
      <c r="H882" s="153"/>
      <c r="I882" s="153"/>
      <c r="J882" s="153"/>
      <c r="K882" s="153"/>
      <c r="L882" s="153"/>
      <c r="M882" s="153"/>
      <c r="N882" s="153"/>
      <c r="O882" s="153"/>
      <c r="P882" s="153"/>
      <c r="Q882" s="153"/>
      <c r="R882" s="153"/>
      <c r="S882" s="153"/>
      <c r="T882" s="153"/>
      <c r="U882" s="153"/>
      <c r="V882" s="153"/>
      <c r="W882" s="153"/>
      <c r="X882" s="153"/>
      <c r="Y882" s="153"/>
      <c r="Z882" s="153"/>
      <c r="AA882" s="153"/>
      <c r="AB882" s="153"/>
      <c r="AC882" s="153"/>
      <c r="AD882" s="153"/>
      <c r="AE882" s="153"/>
      <c r="AF882" s="153"/>
      <c r="AG882" s="153"/>
      <c r="AH882" s="153"/>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row>
    <row r="883" spans="1:57" ht="15.75" customHeight="1" x14ac:dyDescent="0.3">
      <c r="A883" s="155"/>
      <c r="B883" s="156"/>
      <c r="C883" s="156"/>
      <c r="D883" s="156"/>
      <c r="E883" s="156"/>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c r="AF883" s="153"/>
      <c r="AG883" s="153"/>
      <c r="AH883" s="153"/>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row>
    <row r="884" spans="1:57" ht="15.75" customHeight="1" x14ac:dyDescent="0.3">
      <c r="A884" s="155"/>
      <c r="B884" s="156"/>
      <c r="C884" s="156"/>
      <c r="D884" s="156"/>
      <c r="E884" s="156"/>
      <c r="F884" s="153"/>
      <c r="G884" s="153"/>
      <c r="H884" s="153"/>
      <c r="I884" s="153"/>
      <c r="J884" s="153"/>
      <c r="K884" s="153"/>
      <c r="L884" s="153"/>
      <c r="M884" s="153"/>
      <c r="N884" s="153"/>
      <c r="O884" s="153"/>
      <c r="P884" s="153"/>
      <c r="Q884" s="153"/>
      <c r="R884" s="153"/>
      <c r="S884" s="153"/>
      <c r="T884" s="153"/>
      <c r="U884" s="153"/>
      <c r="V884" s="153"/>
      <c r="W884" s="153"/>
      <c r="X884" s="153"/>
      <c r="Y884" s="153"/>
      <c r="Z884" s="153"/>
      <c r="AA884" s="153"/>
      <c r="AB884" s="153"/>
      <c r="AC884" s="153"/>
      <c r="AD884" s="153"/>
      <c r="AE884" s="153"/>
      <c r="AF884" s="153"/>
      <c r="AG884" s="153"/>
      <c r="AH884" s="153"/>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row>
    <row r="885" spans="1:57" ht="15.75" customHeight="1" x14ac:dyDescent="0.3">
      <c r="A885" s="155"/>
      <c r="B885" s="156"/>
      <c r="C885" s="156"/>
      <c r="D885" s="156"/>
      <c r="E885" s="156"/>
      <c r="F885" s="153"/>
      <c r="G885" s="153"/>
      <c r="H885" s="153"/>
      <c r="I885" s="153"/>
      <c r="J885" s="153"/>
      <c r="K885" s="153"/>
      <c r="L885" s="153"/>
      <c r="M885" s="153"/>
      <c r="N885" s="153"/>
      <c r="O885" s="153"/>
      <c r="P885" s="153"/>
      <c r="Q885" s="153"/>
      <c r="R885" s="153"/>
      <c r="S885" s="153"/>
      <c r="T885" s="153"/>
      <c r="U885" s="153"/>
      <c r="V885" s="153"/>
      <c r="W885" s="153"/>
      <c r="X885" s="153"/>
      <c r="Y885" s="153"/>
      <c r="Z885" s="153"/>
      <c r="AA885" s="153"/>
      <c r="AB885" s="153"/>
      <c r="AC885" s="153"/>
      <c r="AD885" s="153"/>
      <c r="AE885" s="153"/>
      <c r="AF885" s="153"/>
      <c r="AG885" s="153"/>
      <c r="AH885" s="153"/>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row>
    <row r="886" spans="1:57" ht="15.75" customHeight="1" x14ac:dyDescent="0.3">
      <c r="A886" s="155"/>
      <c r="B886" s="156"/>
      <c r="C886" s="156"/>
      <c r="D886" s="156"/>
      <c r="E886" s="156"/>
      <c r="F886" s="153"/>
      <c r="G886" s="153"/>
      <c r="H886" s="153"/>
      <c r="I886" s="153"/>
      <c r="J886" s="153"/>
      <c r="K886" s="153"/>
      <c r="L886" s="153"/>
      <c r="M886" s="153"/>
      <c r="N886" s="153"/>
      <c r="O886" s="153"/>
      <c r="P886" s="153"/>
      <c r="Q886" s="153"/>
      <c r="R886" s="153"/>
      <c r="S886" s="153"/>
      <c r="T886" s="153"/>
      <c r="U886" s="153"/>
      <c r="V886" s="153"/>
      <c r="W886" s="153"/>
      <c r="X886" s="153"/>
      <c r="Y886" s="153"/>
      <c r="Z886" s="153"/>
      <c r="AA886" s="153"/>
      <c r="AB886" s="153"/>
      <c r="AC886" s="153"/>
      <c r="AD886" s="153"/>
      <c r="AE886" s="153"/>
      <c r="AF886" s="153"/>
      <c r="AG886" s="153"/>
      <c r="AH886" s="153"/>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row>
    <row r="887" spans="1:57" ht="15.75" customHeight="1" x14ac:dyDescent="0.3">
      <c r="A887" s="155"/>
      <c r="B887" s="156"/>
      <c r="C887" s="156"/>
      <c r="D887" s="156"/>
      <c r="E887" s="156"/>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row>
    <row r="888" spans="1:57" ht="15.75" customHeight="1" x14ac:dyDescent="0.3">
      <c r="A888" s="155"/>
      <c r="B888" s="156"/>
      <c r="C888" s="156"/>
      <c r="D888" s="156"/>
      <c r="E888" s="156"/>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c r="AB888" s="153"/>
      <c r="AC888" s="153"/>
      <c r="AD888" s="153"/>
      <c r="AE888" s="153"/>
      <c r="AF888" s="153"/>
      <c r="AG888" s="153"/>
      <c r="AH888" s="153"/>
      <c r="AI888" s="153"/>
      <c r="AJ888" s="153"/>
      <c r="AK888" s="153"/>
      <c r="AL888" s="153"/>
      <c r="AM888" s="153"/>
      <c r="AN888" s="153"/>
      <c r="AO888" s="153"/>
      <c r="AP888" s="153"/>
      <c r="AQ888" s="153"/>
      <c r="AR888" s="153"/>
      <c r="AS888" s="153"/>
      <c r="AT888" s="153"/>
      <c r="AU888" s="153"/>
      <c r="AV888" s="153"/>
      <c r="AW888" s="153"/>
      <c r="AX888" s="153"/>
      <c r="AY888" s="153"/>
      <c r="AZ888" s="153"/>
      <c r="BA888" s="153"/>
      <c r="BB888" s="153"/>
      <c r="BC888" s="153"/>
      <c r="BD888" s="153"/>
      <c r="BE888" s="153"/>
    </row>
    <row r="889" spans="1:57" ht="15.75" customHeight="1" x14ac:dyDescent="0.3">
      <c r="A889" s="155"/>
      <c r="B889" s="156"/>
      <c r="C889" s="156"/>
      <c r="D889" s="156"/>
      <c r="E889" s="156"/>
      <c r="F889" s="153"/>
      <c r="G889" s="153"/>
      <c r="H889" s="153"/>
      <c r="I889" s="153"/>
      <c r="J889" s="153"/>
      <c r="K889" s="153"/>
      <c r="L889" s="153"/>
      <c r="M889" s="153"/>
      <c r="N889" s="153"/>
      <c r="O889" s="153"/>
      <c r="P889" s="153"/>
      <c r="Q889" s="153"/>
      <c r="R889" s="153"/>
      <c r="S889" s="153"/>
      <c r="T889" s="153"/>
      <c r="U889" s="153"/>
      <c r="V889" s="153"/>
      <c r="W889" s="153"/>
      <c r="X889" s="153"/>
      <c r="Y889" s="153"/>
      <c r="Z889" s="153"/>
      <c r="AA889" s="153"/>
      <c r="AB889" s="153"/>
      <c r="AC889" s="153"/>
      <c r="AD889" s="153"/>
      <c r="AE889" s="153"/>
      <c r="AF889" s="153"/>
      <c r="AG889" s="153"/>
      <c r="AH889" s="153"/>
      <c r="AI889" s="153"/>
      <c r="AJ889" s="153"/>
      <c r="AK889" s="153"/>
      <c r="AL889" s="153"/>
      <c r="AM889" s="153"/>
      <c r="AN889" s="153"/>
      <c r="AO889" s="153"/>
      <c r="AP889" s="153"/>
      <c r="AQ889" s="153"/>
      <c r="AR889" s="153"/>
      <c r="AS889" s="153"/>
      <c r="AT889" s="153"/>
      <c r="AU889" s="153"/>
      <c r="AV889" s="153"/>
      <c r="AW889" s="153"/>
      <c r="AX889" s="153"/>
      <c r="AY889" s="153"/>
      <c r="AZ889" s="153"/>
      <c r="BA889" s="153"/>
      <c r="BB889" s="153"/>
      <c r="BC889" s="153"/>
      <c r="BD889" s="153"/>
      <c r="BE889" s="153"/>
    </row>
    <row r="890" spans="1:57" ht="15.75" customHeight="1" x14ac:dyDescent="0.3">
      <c r="A890" s="155"/>
      <c r="B890" s="156"/>
      <c r="C890" s="156"/>
      <c r="D890" s="156"/>
      <c r="E890" s="156"/>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c r="AB890" s="153"/>
      <c r="AC890" s="153"/>
      <c r="AD890" s="153"/>
      <c r="AE890" s="153"/>
      <c r="AF890" s="153"/>
      <c r="AG890" s="153"/>
      <c r="AH890" s="153"/>
      <c r="AI890" s="153"/>
      <c r="AJ890" s="153"/>
      <c r="AK890" s="153"/>
      <c r="AL890" s="153"/>
      <c r="AM890" s="153"/>
      <c r="AN890" s="153"/>
      <c r="AO890" s="153"/>
      <c r="AP890" s="153"/>
      <c r="AQ890" s="153"/>
      <c r="AR890" s="153"/>
      <c r="AS890" s="153"/>
      <c r="AT890" s="153"/>
      <c r="AU890" s="153"/>
      <c r="AV890" s="153"/>
      <c r="AW890" s="153"/>
      <c r="AX890" s="153"/>
      <c r="AY890" s="153"/>
      <c r="AZ890" s="153"/>
      <c r="BA890" s="153"/>
      <c r="BB890" s="153"/>
      <c r="BC890" s="153"/>
      <c r="BD890" s="153"/>
      <c r="BE890" s="153"/>
    </row>
    <row r="891" spans="1:57" ht="15.75" customHeight="1" x14ac:dyDescent="0.3">
      <c r="A891" s="155"/>
      <c r="B891" s="156"/>
      <c r="C891" s="156"/>
      <c r="D891" s="156"/>
      <c r="E891" s="156"/>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c r="AB891" s="153"/>
      <c r="AC891" s="153"/>
      <c r="AD891" s="153"/>
      <c r="AE891" s="153"/>
      <c r="AF891" s="153"/>
      <c r="AG891" s="153"/>
      <c r="AH891" s="153"/>
      <c r="AI891" s="153"/>
      <c r="AJ891" s="153"/>
      <c r="AK891" s="153"/>
      <c r="AL891" s="153"/>
      <c r="AM891" s="153"/>
      <c r="AN891" s="153"/>
      <c r="AO891" s="153"/>
      <c r="AP891" s="153"/>
      <c r="AQ891" s="153"/>
      <c r="AR891" s="153"/>
      <c r="AS891" s="153"/>
      <c r="AT891" s="153"/>
      <c r="AU891" s="153"/>
      <c r="AV891" s="153"/>
      <c r="AW891" s="153"/>
      <c r="AX891" s="153"/>
      <c r="AY891" s="153"/>
      <c r="AZ891" s="153"/>
      <c r="BA891" s="153"/>
      <c r="BB891" s="153"/>
      <c r="BC891" s="153"/>
      <c r="BD891" s="153"/>
      <c r="BE891" s="153"/>
    </row>
    <row r="892" spans="1:57" ht="15.75" customHeight="1" x14ac:dyDescent="0.3">
      <c r="A892" s="155"/>
      <c r="B892" s="156"/>
      <c r="C892" s="156"/>
      <c r="D892" s="156"/>
      <c r="E892" s="156"/>
      <c r="F892" s="153"/>
      <c r="G892" s="153"/>
      <c r="H892" s="153"/>
      <c r="I892" s="153"/>
      <c r="J892" s="153"/>
      <c r="K892" s="153"/>
      <c r="L892" s="153"/>
      <c r="M892" s="153"/>
      <c r="N892" s="153"/>
      <c r="O892" s="153"/>
      <c r="P892" s="153"/>
      <c r="Q892" s="153"/>
      <c r="R892" s="153"/>
      <c r="S892" s="153"/>
      <c r="T892" s="153"/>
      <c r="U892" s="153"/>
      <c r="V892" s="153"/>
      <c r="W892" s="153"/>
      <c r="X892" s="153"/>
      <c r="Y892" s="153"/>
      <c r="Z892" s="153"/>
      <c r="AA892" s="153"/>
      <c r="AB892" s="153"/>
      <c r="AC892" s="153"/>
      <c r="AD892" s="153"/>
      <c r="AE892" s="153"/>
      <c r="AF892" s="153"/>
      <c r="AG892" s="153"/>
      <c r="AH892" s="153"/>
      <c r="AI892" s="153"/>
      <c r="AJ892" s="153"/>
      <c r="AK892" s="153"/>
      <c r="AL892" s="153"/>
      <c r="AM892" s="153"/>
      <c r="AN892" s="153"/>
      <c r="AO892" s="153"/>
      <c r="AP892" s="153"/>
      <c r="AQ892" s="153"/>
      <c r="AR892" s="153"/>
      <c r="AS892" s="153"/>
      <c r="AT892" s="153"/>
      <c r="AU892" s="153"/>
      <c r="AV892" s="153"/>
      <c r="AW892" s="153"/>
      <c r="AX892" s="153"/>
      <c r="AY892" s="153"/>
      <c r="AZ892" s="153"/>
      <c r="BA892" s="153"/>
      <c r="BB892" s="153"/>
      <c r="BC892" s="153"/>
      <c r="BD892" s="153"/>
      <c r="BE892" s="153"/>
    </row>
    <row r="893" spans="1:57" ht="15.75" customHeight="1" x14ac:dyDescent="0.3">
      <c r="A893" s="155"/>
      <c r="B893" s="156"/>
      <c r="C893" s="156"/>
      <c r="D893" s="156"/>
      <c r="E893" s="156"/>
      <c r="F893" s="153"/>
      <c r="G893" s="153"/>
      <c r="H893" s="153"/>
      <c r="I893" s="153"/>
      <c r="J893" s="153"/>
      <c r="K893" s="153"/>
      <c r="L893" s="153"/>
      <c r="M893" s="153"/>
      <c r="N893" s="153"/>
      <c r="O893" s="153"/>
      <c r="P893" s="153"/>
      <c r="Q893" s="153"/>
      <c r="R893" s="153"/>
      <c r="S893" s="153"/>
      <c r="T893" s="153"/>
      <c r="U893" s="153"/>
      <c r="V893" s="153"/>
      <c r="W893" s="153"/>
      <c r="X893" s="153"/>
      <c r="Y893" s="153"/>
      <c r="Z893" s="153"/>
      <c r="AA893" s="153"/>
      <c r="AB893" s="153"/>
      <c r="AC893" s="153"/>
      <c r="AD893" s="153"/>
      <c r="AE893" s="153"/>
      <c r="AF893" s="153"/>
      <c r="AG893" s="153"/>
      <c r="AH893" s="153"/>
      <c r="AI893" s="153"/>
      <c r="AJ893" s="153"/>
      <c r="AK893" s="153"/>
      <c r="AL893" s="153"/>
      <c r="AM893" s="153"/>
      <c r="AN893" s="153"/>
      <c r="AO893" s="153"/>
      <c r="AP893" s="153"/>
      <c r="AQ893" s="153"/>
      <c r="AR893" s="153"/>
      <c r="AS893" s="153"/>
      <c r="AT893" s="153"/>
      <c r="AU893" s="153"/>
      <c r="AV893" s="153"/>
      <c r="AW893" s="153"/>
      <c r="AX893" s="153"/>
      <c r="AY893" s="153"/>
      <c r="AZ893" s="153"/>
      <c r="BA893" s="153"/>
      <c r="BB893" s="153"/>
      <c r="BC893" s="153"/>
      <c r="BD893" s="153"/>
      <c r="BE893" s="153"/>
    </row>
    <row r="894" spans="1:57" ht="15.75" customHeight="1" x14ac:dyDescent="0.3">
      <c r="A894" s="155"/>
      <c r="B894" s="156"/>
      <c r="C894" s="156"/>
      <c r="D894" s="156"/>
      <c r="E894" s="156"/>
      <c r="F894" s="153"/>
      <c r="G894" s="153"/>
      <c r="H894" s="153"/>
      <c r="I894" s="153"/>
      <c r="J894" s="153"/>
      <c r="K894" s="153"/>
      <c r="L894" s="153"/>
      <c r="M894" s="153"/>
      <c r="N894" s="153"/>
      <c r="O894" s="153"/>
      <c r="P894" s="153"/>
      <c r="Q894" s="153"/>
      <c r="R894" s="153"/>
      <c r="S894" s="153"/>
      <c r="T894" s="153"/>
      <c r="U894" s="153"/>
      <c r="V894" s="153"/>
      <c r="W894" s="153"/>
      <c r="X894" s="153"/>
      <c r="Y894" s="153"/>
      <c r="Z894" s="153"/>
      <c r="AA894" s="153"/>
      <c r="AB894" s="153"/>
      <c r="AC894" s="153"/>
      <c r="AD894" s="153"/>
      <c r="AE894" s="153"/>
      <c r="AF894" s="153"/>
      <c r="AG894" s="153"/>
      <c r="AH894" s="153"/>
      <c r="AI894" s="153"/>
      <c r="AJ894" s="153"/>
      <c r="AK894" s="153"/>
      <c r="AL894" s="153"/>
      <c r="AM894" s="153"/>
      <c r="AN894" s="153"/>
      <c r="AO894" s="153"/>
      <c r="AP894" s="153"/>
      <c r="AQ894" s="153"/>
      <c r="AR894" s="153"/>
      <c r="AS894" s="153"/>
      <c r="AT894" s="153"/>
      <c r="AU894" s="153"/>
      <c r="AV894" s="153"/>
      <c r="AW894" s="153"/>
      <c r="AX894" s="153"/>
      <c r="AY894" s="153"/>
      <c r="AZ894" s="153"/>
      <c r="BA894" s="153"/>
      <c r="BB894" s="153"/>
      <c r="BC894" s="153"/>
      <c r="BD894" s="153"/>
      <c r="BE894" s="153"/>
    </row>
    <row r="895" spans="1:57" ht="15.75" customHeight="1" x14ac:dyDescent="0.3">
      <c r="A895" s="155"/>
      <c r="B895" s="156"/>
      <c r="C895" s="156"/>
      <c r="D895" s="156"/>
      <c r="E895" s="156"/>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c r="AB895" s="153"/>
      <c r="AC895" s="153"/>
      <c r="AD895" s="153"/>
      <c r="AE895" s="153"/>
      <c r="AF895" s="153"/>
      <c r="AG895" s="153"/>
      <c r="AH895" s="153"/>
      <c r="AI895" s="153"/>
      <c r="AJ895" s="153"/>
      <c r="AK895" s="153"/>
      <c r="AL895" s="153"/>
      <c r="AM895" s="153"/>
      <c r="AN895" s="153"/>
      <c r="AO895" s="153"/>
      <c r="AP895" s="153"/>
      <c r="AQ895" s="153"/>
      <c r="AR895" s="153"/>
      <c r="AS895" s="153"/>
      <c r="AT895" s="153"/>
      <c r="AU895" s="153"/>
      <c r="AV895" s="153"/>
      <c r="AW895" s="153"/>
      <c r="AX895" s="153"/>
      <c r="AY895" s="153"/>
      <c r="AZ895" s="153"/>
      <c r="BA895" s="153"/>
      <c r="BB895" s="153"/>
      <c r="BC895" s="153"/>
      <c r="BD895" s="153"/>
      <c r="BE895" s="153"/>
    </row>
    <row r="896" spans="1:57" ht="15.75" customHeight="1" x14ac:dyDescent="0.3">
      <c r="A896" s="155"/>
      <c r="B896" s="156"/>
      <c r="C896" s="156"/>
      <c r="D896" s="156"/>
      <c r="E896" s="156"/>
      <c r="F896" s="153"/>
      <c r="G896" s="153"/>
      <c r="H896" s="153"/>
      <c r="I896" s="153"/>
      <c r="J896" s="153"/>
      <c r="K896" s="153"/>
      <c r="L896" s="153"/>
      <c r="M896" s="153"/>
      <c r="N896" s="153"/>
      <c r="O896" s="153"/>
      <c r="P896" s="153"/>
      <c r="Q896" s="153"/>
      <c r="R896" s="153"/>
      <c r="S896" s="153"/>
      <c r="T896" s="153"/>
      <c r="U896" s="153"/>
      <c r="V896" s="153"/>
      <c r="W896" s="153"/>
      <c r="X896" s="153"/>
      <c r="Y896" s="153"/>
      <c r="Z896" s="153"/>
      <c r="AA896" s="153"/>
      <c r="AB896" s="153"/>
      <c r="AC896" s="153"/>
      <c r="AD896" s="153"/>
      <c r="AE896" s="153"/>
      <c r="AF896" s="153"/>
      <c r="AG896" s="153"/>
      <c r="AH896" s="153"/>
      <c r="AI896" s="153"/>
      <c r="AJ896" s="153"/>
      <c r="AK896" s="153"/>
      <c r="AL896" s="153"/>
      <c r="AM896" s="153"/>
      <c r="AN896" s="153"/>
      <c r="AO896" s="153"/>
      <c r="AP896" s="153"/>
      <c r="AQ896" s="153"/>
      <c r="AR896" s="153"/>
      <c r="AS896" s="153"/>
      <c r="AT896" s="153"/>
      <c r="AU896" s="153"/>
      <c r="AV896" s="153"/>
      <c r="AW896" s="153"/>
      <c r="AX896" s="153"/>
      <c r="AY896" s="153"/>
      <c r="AZ896" s="153"/>
      <c r="BA896" s="153"/>
      <c r="BB896" s="153"/>
      <c r="BC896" s="153"/>
      <c r="BD896" s="153"/>
      <c r="BE896" s="153"/>
    </row>
    <row r="897" spans="1:57" ht="15.75" customHeight="1" x14ac:dyDescent="0.3">
      <c r="A897" s="155"/>
      <c r="B897" s="156"/>
      <c r="C897" s="156"/>
      <c r="D897" s="156"/>
      <c r="E897" s="156"/>
      <c r="F897" s="153"/>
      <c r="G897" s="153"/>
      <c r="H897" s="153"/>
      <c r="I897" s="153"/>
      <c r="J897" s="153"/>
      <c r="K897" s="153"/>
      <c r="L897" s="153"/>
      <c r="M897" s="153"/>
      <c r="N897" s="153"/>
      <c r="O897" s="153"/>
      <c r="P897" s="153"/>
      <c r="Q897" s="153"/>
      <c r="R897" s="153"/>
      <c r="S897" s="153"/>
      <c r="T897" s="153"/>
      <c r="U897" s="153"/>
      <c r="V897" s="153"/>
      <c r="W897" s="153"/>
      <c r="X897" s="153"/>
      <c r="Y897" s="153"/>
      <c r="Z897" s="153"/>
      <c r="AA897" s="153"/>
      <c r="AB897" s="153"/>
      <c r="AC897" s="153"/>
      <c r="AD897" s="153"/>
      <c r="AE897" s="153"/>
      <c r="AF897" s="153"/>
      <c r="AG897" s="153"/>
      <c r="AH897" s="153"/>
      <c r="AI897" s="153"/>
      <c r="AJ897" s="153"/>
      <c r="AK897" s="153"/>
      <c r="AL897" s="153"/>
      <c r="AM897" s="153"/>
      <c r="AN897" s="153"/>
      <c r="AO897" s="153"/>
      <c r="AP897" s="153"/>
      <c r="AQ897" s="153"/>
      <c r="AR897" s="153"/>
      <c r="AS897" s="153"/>
      <c r="AT897" s="153"/>
      <c r="AU897" s="153"/>
      <c r="AV897" s="153"/>
      <c r="AW897" s="153"/>
      <c r="AX897" s="153"/>
      <c r="AY897" s="153"/>
      <c r="AZ897" s="153"/>
      <c r="BA897" s="153"/>
      <c r="BB897" s="153"/>
      <c r="BC897" s="153"/>
      <c r="BD897" s="153"/>
      <c r="BE897" s="153"/>
    </row>
    <row r="898" spans="1:57" ht="15.75" customHeight="1" x14ac:dyDescent="0.3">
      <c r="A898" s="155"/>
      <c r="B898" s="156"/>
      <c r="C898" s="156"/>
      <c r="D898" s="156"/>
      <c r="E898" s="156"/>
      <c r="F898" s="153"/>
      <c r="G898" s="153"/>
      <c r="H898" s="153"/>
      <c r="I898" s="153"/>
      <c r="J898" s="153"/>
      <c r="K898" s="153"/>
      <c r="L898" s="153"/>
      <c r="M898" s="153"/>
      <c r="N898" s="153"/>
      <c r="O898" s="153"/>
      <c r="P898" s="153"/>
      <c r="Q898" s="153"/>
      <c r="R898" s="153"/>
      <c r="S898" s="153"/>
      <c r="T898" s="153"/>
      <c r="U898" s="153"/>
      <c r="V898" s="153"/>
      <c r="W898" s="153"/>
      <c r="X898" s="153"/>
      <c r="Y898" s="153"/>
      <c r="Z898" s="153"/>
      <c r="AA898" s="153"/>
      <c r="AB898" s="153"/>
      <c r="AC898" s="153"/>
      <c r="AD898" s="153"/>
      <c r="AE898" s="153"/>
      <c r="AF898" s="153"/>
      <c r="AG898" s="153"/>
      <c r="AH898" s="153"/>
      <c r="AI898" s="153"/>
      <c r="AJ898" s="153"/>
      <c r="AK898" s="153"/>
      <c r="AL898" s="153"/>
      <c r="AM898" s="153"/>
      <c r="AN898" s="153"/>
      <c r="AO898" s="153"/>
      <c r="AP898" s="153"/>
      <c r="AQ898" s="153"/>
      <c r="AR898" s="153"/>
      <c r="AS898" s="153"/>
      <c r="AT898" s="153"/>
      <c r="AU898" s="153"/>
      <c r="AV898" s="153"/>
      <c r="AW898" s="153"/>
      <c r="AX898" s="153"/>
      <c r="AY898" s="153"/>
      <c r="AZ898" s="153"/>
      <c r="BA898" s="153"/>
      <c r="BB898" s="153"/>
      <c r="BC898" s="153"/>
      <c r="BD898" s="153"/>
      <c r="BE898" s="153"/>
    </row>
    <row r="899" spans="1:57" ht="15.75" customHeight="1" x14ac:dyDescent="0.3">
      <c r="A899" s="155"/>
      <c r="B899" s="156"/>
      <c r="C899" s="156"/>
      <c r="D899" s="156"/>
      <c r="E899" s="156"/>
      <c r="F899" s="153"/>
      <c r="G899" s="153"/>
      <c r="H899" s="153"/>
      <c r="I899" s="153"/>
      <c r="J899" s="153"/>
      <c r="K899" s="153"/>
      <c r="L899" s="153"/>
      <c r="M899" s="153"/>
      <c r="N899" s="153"/>
      <c r="O899" s="153"/>
      <c r="P899" s="153"/>
      <c r="Q899" s="153"/>
      <c r="R899" s="153"/>
      <c r="S899" s="153"/>
      <c r="T899" s="153"/>
      <c r="U899" s="153"/>
      <c r="V899" s="153"/>
      <c r="W899" s="153"/>
      <c r="X899" s="153"/>
      <c r="Y899" s="153"/>
      <c r="Z899" s="153"/>
      <c r="AA899" s="153"/>
      <c r="AB899" s="153"/>
      <c r="AC899" s="153"/>
      <c r="AD899" s="153"/>
      <c r="AE899" s="153"/>
      <c r="AF899" s="153"/>
      <c r="AG899" s="153"/>
      <c r="AH899" s="153"/>
      <c r="AI899" s="153"/>
      <c r="AJ899" s="153"/>
      <c r="AK899" s="153"/>
      <c r="AL899" s="153"/>
      <c r="AM899" s="153"/>
      <c r="AN899" s="153"/>
      <c r="AO899" s="153"/>
      <c r="AP899" s="153"/>
      <c r="AQ899" s="153"/>
      <c r="AR899" s="153"/>
      <c r="AS899" s="153"/>
      <c r="AT899" s="153"/>
      <c r="AU899" s="153"/>
      <c r="AV899" s="153"/>
      <c r="AW899" s="153"/>
      <c r="AX899" s="153"/>
      <c r="AY899" s="153"/>
      <c r="AZ899" s="153"/>
      <c r="BA899" s="153"/>
      <c r="BB899" s="153"/>
      <c r="BC899" s="153"/>
      <c r="BD899" s="153"/>
      <c r="BE899" s="153"/>
    </row>
    <row r="900" spans="1:57" ht="15.75" customHeight="1" x14ac:dyDescent="0.3">
      <c r="A900" s="155"/>
      <c r="B900" s="156"/>
      <c r="C900" s="156"/>
      <c r="D900" s="156"/>
      <c r="E900" s="156"/>
      <c r="F900" s="153"/>
      <c r="G900" s="153"/>
      <c r="H900" s="153"/>
      <c r="I900" s="153"/>
      <c r="J900" s="153"/>
      <c r="K900" s="153"/>
      <c r="L900" s="153"/>
      <c r="M900" s="153"/>
      <c r="N900" s="153"/>
      <c r="O900" s="153"/>
      <c r="P900" s="153"/>
      <c r="Q900" s="153"/>
      <c r="R900" s="153"/>
      <c r="S900" s="153"/>
      <c r="T900" s="153"/>
      <c r="U900" s="153"/>
      <c r="V900" s="153"/>
      <c r="W900" s="153"/>
      <c r="X900" s="153"/>
      <c r="Y900" s="153"/>
      <c r="Z900" s="153"/>
      <c r="AA900" s="153"/>
      <c r="AB900" s="153"/>
      <c r="AC900" s="153"/>
      <c r="AD900" s="153"/>
      <c r="AE900" s="153"/>
      <c r="AF900" s="153"/>
      <c r="AG900" s="153"/>
      <c r="AH900" s="153"/>
      <c r="AI900" s="153"/>
      <c r="AJ900" s="153"/>
      <c r="AK900" s="153"/>
      <c r="AL900" s="153"/>
      <c r="AM900" s="153"/>
      <c r="AN900" s="153"/>
      <c r="AO900" s="153"/>
      <c r="AP900" s="153"/>
      <c r="AQ900" s="153"/>
      <c r="AR900" s="153"/>
      <c r="AS900" s="153"/>
      <c r="AT900" s="153"/>
      <c r="AU900" s="153"/>
      <c r="AV900" s="153"/>
      <c r="AW900" s="153"/>
      <c r="AX900" s="153"/>
      <c r="AY900" s="153"/>
      <c r="AZ900" s="153"/>
      <c r="BA900" s="153"/>
      <c r="BB900" s="153"/>
      <c r="BC900" s="153"/>
      <c r="BD900" s="153"/>
      <c r="BE900" s="153"/>
    </row>
    <row r="901" spans="1:57" ht="15.75" customHeight="1" x14ac:dyDescent="0.3">
      <c r="A901" s="155"/>
      <c r="B901" s="156"/>
      <c r="C901" s="156"/>
      <c r="D901" s="156"/>
      <c r="E901" s="156"/>
      <c r="F901" s="153"/>
      <c r="G901" s="153"/>
      <c r="H901" s="153"/>
      <c r="I901" s="153"/>
      <c r="J901" s="153"/>
      <c r="K901" s="153"/>
      <c r="L901" s="153"/>
      <c r="M901" s="153"/>
      <c r="N901" s="153"/>
      <c r="O901" s="153"/>
      <c r="P901" s="153"/>
      <c r="Q901" s="153"/>
      <c r="R901" s="153"/>
      <c r="S901" s="153"/>
      <c r="T901" s="153"/>
      <c r="U901" s="153"/>
      <c r="V901" s="153"/>
      <c r="W901" s="153"/>
      <c r="X901" s="153"/>
      <c r="Y901" s="153"/>
      <c r="Z901" s="153"/>
      <c r="AA901" s="153"/>
      <c r="AB901" s="153"/>
      <c r="AC901" s="153"/>
      <c r="AD901" s="153"/>
      <c r="AE901" s="153"/>
      <c r="AF901" s="153"/>
      <c r="AG901" s="153"/>
      <c r="AH901" s="153"/>
      <c r="AI901" s="153"/>
      <c r="AJ901" s="153"/>
      <c r="AK901" s="153"/>
      <c r="AL901" s="153"/>
      <c r="AM901" s="153"/>
      <c r="AN901" s="153"/>
      <c r="AO901" s="153"/>
      <c r="AP901" s="153"/>
      <c r="AQ901" s="153"/>
      <c r="AR901" s="153"/>
      <c r="AS901" s="153"/>
      <c r="AT901" s="153"/>
      <c r="AU901" s="153"/>
      <c r="AV901" s="153"/>
      <c r="AW901" s="153"/>
      <c r="AX901" s="153"/>
      <c r="AY901" s="153"/>
      <c r="AZ901" s="153"/>
      <c r="BA901" s="153"/>
      <c r="BB901" s="153"/>
      <c r="BC901" s="153"/>
      <c r="BD901" s="153"/>
      <c r="BE901" s="153"/>
    </row>
    <row r="902" spans="1:57" ht="15.75" customHeight="1" x14ac:dyDescent="0.3">
      <c r="A902" s="155"/>
      <c r="B902" s="156"/>
      <c r="C902" s="156"/>
      <c r="D902" s="156"/>
      <c r="E902" s="156"/>
      <c r="F902" s="153"/>
      <c r="G902" s="153"/>
      <c r="H902" s="153"/>
      <c r="I902" s="153"/>
      <c r="J902" s="153"/>
      <c r="K902" s="153"/>
      <c r="L902" s="153"/>
      <c r="M902" s="153"/>
      <c r="N902" s="153"/>
      <c r="O902" s="153"/>
      <c r="P902" s="153"/>
      <c r="Q902" s="153"/>
      <c r="R902" s="153"/>
      <c r="S902" s="153"/>
      <c r="T902" s="153"/>
      <c r="U902" s="153"/>
      <c r="V902" s="153"/>
      <c r="W902" s="153"/>
      <c r="X902" s="153"/>
      <c r="Y902" s="153"/>
      <c r="Z902" s="153"/>
      <c r="AA902" s="153"/>
      <c r="AB902" s="153"/>
      <c r="AC902" s="153"/>
      <c r="AD902" s="153"/>
      <c r="AE902" s="153"/>
      <c r="AF902" s="153"/>
      <c r="AG902" s="153"/>
      <c r="AH902" s="153"/>
      <c r="AI902" s="153"/>
      <c r="AJ902" s="153"/>
      <c r="AK902" s="153"/>
      <c r="AL902" s="153"/>
      <c r="AM902" s="153"/>
      <c r="AN902" s="153"/>
      <c r="AO902" s="153"/>
      <c r="AP902" s="153"/>
      <c r="AQ902" s="153"/>
      <c r="AR902" s="153"/>
      <c r="AS902" s="153"/>
      <c r="AT902" s="153"/>
      <c r="AU902" s="153"/>
      <c r="AV902" s="153"/>
      <c r="AW902" s="153"/>
      <c r="AX902" s="153"/>
      <c r="AY902" s="153"/>
      <c r="AZ902" s="153"/>
      <c r="BA902" s="153"/>
      <c r="BB902" s="153"/>
      <c r="BC902" s="153"/>
      <c r="BD902" s="153"/>
      <c r="BE902" s="153"/>
    </row>
    <row r="903" spans="1:57" ht="15.75" customHeight="1" x14ac:dyDescent="0.3">
      <c r="A903" s="155"/>
      <c r="B903" s="156"/>
      <c r="C903" s="156"/>
      <c r="D903" s="156"/>
      <c r="E903" s="156"/>
      <c r="F903" s="153"/>
      <c r="G903" s="153"/>
      <c r="H903" s="153"/>
      <c r="I903" s="153"/>
      <c r="J903" s="153"/>
      <c r="K903" s="153"/>
      <c r="L903" s="153"/>
      <c r="M903" s="153"/>
      <c r="N903" s="153"/>
      <c r="O903" s="153"/>
      <c r="P903" s="153"/>
      <c r="Q903" s="153"/>
      <c r="R903" s="153"/>
      <c r="S903" s="153"/>
      <c r="T903" s="153"/>
      <c r="U903" s="153"/>
      <c r="V903" s="153"/>
      <c r="W903" s="153"/>
      <c r="X903" s="153"/>
      <c r="Y903" s="153"/>
      <c r="Z903" s="153"/>
      <c r="AA903" s="153"/>
      <c r="AB903" s="153"/>
      <c r="AC903" s="153"/>
      <c r="AD903" s="153"/>
      <c r="AE903" s="153"/>
      <c r="AF903" s="153"/>
      <c r="AG903" s="153"/>
      <c r="AH903" s="153"/>
      <c r="AI903" s="153"/>
      <c r="AJ903" s="153"/>
      <c r="AK903" s="153"/>
      <c r="AL903" s="153"/>
      <c r="AM903" s="153"/>
      <c r="AN903" s="153"/>
      <c r="AO903" s="153"/>
      <c r="AP903" s="153"/>
      <c r="AQ903" s="153"/>
      <c r="AR903" s="153"/>
      <c r="AS903" s="153"/>
      <c r="AT903" s="153"/>
      <c r="AU903" s="153"/>
      <c r="AV903" s="153"/>
      <c r="AW903" s="153"/>
      <c r="AX903" s="153"/>
      <c r="AY903" s="153"/>
      <c r="AZ903" s="153"/>
      <c r="BA903" s="153"/>
      <c r="BB903" s="153"/>
      <c r="BC903" s="153"/>
      <c r="BD903" s="153"/>
      <c r="BE903" s="153"/>
    </row>
    <row r="904" spans="1:57" ht="15.75" customHeight="1" x14ac:dyDescent="0.3">
      <c r="A904" s="155"/>
      <c r="B904" s="156"/>
      <c r="C904" s="156"/>
      <c r="D904" s="156"/>
      <c r="E904" s="156"/>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c r="AB904" s="153"/>
      <c r="AC904" s="153"/>
      <c r="AD904" s="153"/>
      <c r="AE904" s="153"/>
      <c r="AF904" s="153"/>
      <c r="AG904" s="153"/>
      <c r="AH904" s="153"/>
      <c r="AI904" s="153"/>
      <c r="AJ904" s="153"/>
      <c r="AK904" s="153"/>
      <c r="AL904" s="153"/>
      <c r="AM904" s="153"/>
      <c r="AN904" s="153"/>
      <c r="AO904" s="153"/>
      <c r="AP904" s="153"/>
      <c r="AQ904" s="153"/>
      <c r="AR904" s="153"/>
      <c r="AS904" s="153"/>
      <c r="AT904" s="153"/>
      <c r="AU904" s="153"/>
      <c r="AV904" s="153"/>
      <c r="AW904" s="153"/>
      <c r="AX904" s="153"/>
      <c r="AY904" s="153"/>
      <c r="AZ904" s="153"/>
      <c r="BA904" s="153"/>
      <c r="BB904" s="153"/>
      <c r="BC904" s="153"/>
      <c r="BD904" s="153"/>
      <c r="BE904" s="153"/>
    </row>
    <row r="905" spans="1:57" ht="15.75" customHeight="1" x14ac:dyDescent="0.3">
      <c r="A905" s="155"/>
      <c r="B905" s="156"/>
      <c r="C905" s="156"/>
      <c r="D905" s="156"/>
      <c r="E905" s="156"/>
      <c r="F905" s="153"/>
      <c r="G905" s="153"/>
      <c r="H905" s="153"/>
      <c r="I905" s="153"/>
      <c r="J905" s="153"/>
      <c r="K905" s="153"/>
      <c r="L905" s="153"/>
      <c r="M905" s="153"/>
      <c r="N905" s="153"/>
      <c r="O905" s="153"/>
      <c r="P905" s="153"/>
      <c r="Q905" s="153"/>
      <c r="R905" s="153"/>
      <c r="S905" s="153"/>
      <c r="T905" s="153"/>
      <c r="U905" s="153"/>
      <c r="V905" s="153"/>
      <c r="W905" s="153"/>
      <c r="X905" s="153"/>
      <c r="Y905" s="153"/>
      <c r="Z905" s="153"/>
      <c r="AA905" s="153"/>
      <c r="AB905" s="153"/>
      <c r="AC905" s="153"/>
      <c r="AD905" s="153"/>
      <c r="AE905" s="153"/>
      <c r="AF905" s="153"/>
      <c r="AG905" s="153"/>
      <c r="AH905" s="153"/>
      <c r="AI905" s="153"/>
      <c r="AJ905" s="153"/>
      <c r="AK905" s="153"/>
      <c r="AL905" s="153"/>
      <c r="AM905" s="153"/>
      <c r="AN905" s="153"/>
      <c r="AO905" s="153"/>
      <c r="AP905" s="153"/>
      <c r="AQ905" s="153"/>
      <c r="AR905" s="153"/>
      <c r="AS905" s="153"/>
      <c r="AT905" s="153"/>
      <c r="AU905" s="153"/>
      <c r="AV905" s="153"/>
      <c r="AW905" s="153"/>
      <c r="AX905" s="153"/>
      <c r="AY905" s="153"/>
      <c r="AZ905" s="153"/>
      <c r="BA905" s="153"/>
      <c r="BB905" s="153"/>
      <c r="BC905" s="153"/>
      <c r="BD905" s="153"/>
      <c r="BE905" s="153"/>
    </row>
    <row r="906" spans="1:57" ht="15.75" customHeight="1" x14ac:dyDescent="0.3">
      <c r="A906" s="155"/>
      <c r="B906" s="156"/>
      <c r="C906" s="156"/>
      <c r="D906" s="156"/>
      <c r="E906" s="156"/>
      <c r="F906" s="153"/>
      <c r="G906" s="153"/>
      <c r="H906" s="153"/>
      <c r="I906" s="153"/>
      <c r="J906" s="153"/>
      <c r="K906" s="153"/>
      <c r="L906" s="153"/>
      <c r="M906" s="153"/>
      <c r="N906" s="153"/>
      <c r="O906" s="153"/>
      <c r="P906" s="153"/>
      <c r="Q906" s="153"/>
      <c r="R906" s="153"/>
      <c r="S906" s="153"/>
      <c r="T906" s="153"/>
      <c r="U906" s="153"/>
      <c r="V906" s="153"/>
      <c r="W906" s="153"/>
      <c r="X906" s="153"/>
      <c r="Y906" s="153"/>
      <c r="Z906" s="153"/>
      <c r="AA906" s="153"/>
      <c r="AB906" s="153"/>
      <c r="AC906" s="153"/>
      <c r="AD906" s="153"/>
      <c r="AE906" s="153"/>
      <c r="AF906" s="153"/>
      <c r="AG906" s="153"/>
      <c r="AH906" s="153"/>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row>
    <row r="907" spans="1:57" ht="15.75" customHeight="1" x14ac:dyDescent="0.3">
      <c r="A907" s="155"/>
      <c r="B907" s="156"/>
      <c r="C907" s="156"/>
      <c r="D907" s="156"/>
      <c r="E907" s="156"/>
      <c r="F907" s="153"/>
      <c r="G907" s="153"/>
      <c r="H907" s="153"/>
      <c r="I907" s="153"/>
      <c r="J907" s="153"/>
      <c r="K907" s="153"/>
      <c r="L907" s="153"/>
      <c r="M907" s="153"/>
      <c r="N907" s="153"/>
      <c r="O907" s="153"/>
      <c r="P907" s="153"/>
      <c r="Q907" s="153"/>
      <c r="R907" s="153"/>
      <c r="S907" s="153"/>
      <c r="T907" s="153"/>
      <c r="U907" s="153"/>
      <c r="V907" s="153"/>
      <c r="W907" s="153"/>
      <c r="X907" s="153"/>
      <c r="Y907" s="153"/>
      <c r="Z907" s="153"/>
      <c r="AA907" s="153"/>
      <c r="AB907" s="153"/>
      <c r="AC907" s="153"/>
      <c r="AD907" s="153"/>
      <c r="AE907" s="153"/>
      <c r="AF907" s="153"/>
      <c r="AG907" s="153"/>
      <c r="AH907" s="153"/>
      <c r="AI907" s="153"/>
      <c r="AJ907" s="153"/>
      <c r="AK907" s="153"/>
      <c r="AL907" s="153"/>
      <c r="AM907" s="153"/>
      <c r="AN907" s="153"/>
      <c r="AO907" s="153"/>
      <c r="AP907" s="153"/>
      <c r="AQ907" s="153"/>
      <c r="AR907" s="153"/>
      <c r="AS907" s="153"/>
      <c r="AT907" s="153"/>
      <c r="AU907" s="153"/>
      <c r="AV907" s="153"/>
      <c r="AW907" s="153"/>
      <c r="AX907" s="153"/>
      <c r="AY907" s="153"/>
      <c r="AZ907" s="153"/>
      <c r="BA907" s="153"/>
      <c r="BB907" s="153"/>
      <c r="BC907" s="153"/>
      <c r="BD907" s="153"/>
      <c r="BE907" s="153"/>
    </row>
    <row r="908" spans="1:57" ht="15.75" customHeight="1" x14ac:dyDescent="0.3">
      <c r="A908" s="155"/>
      <c r="B908" s="156"/>
      <c r="C908" s="156"/>
      <c r="D908" s="156"/>
      <c r="E908" s="156"/>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c r="AB908" s="153"/>
      <c r="AC908" s="153"/>
      <c r="AD908" s="153"/>
      <c r="AE908" s="153"/>
      <c r="AF908" s="153"/>
      <c r="AG908" s="153"/>
      <c r="AH908" s="153"/>
      <c r="AI908" s="153"/>
      <c r="AJ908" s="153"/>
      <c r="AK908" s="153"/>
      <c r="AL908" s="153"/>
      <c r="AM908" s="153"/>
      <c r="AN908" s="153"/>
      <c r="AO908" s="153"/>
      <c r="AP908" s="153"/>
      <c r="AQ908" s="153"/>
      <c r="AR908" s="153"/>
      <c r="AS908" s="153"/>
      <c r="AT908" s="153"/>
      <c r="AU908" s="153"/>
      <c r="AV908" s="153"/>
      <c r="AW908" s="153"/>
      <c r="AX908" s="153"/>
      <c r="AY908" s="153"/>
      <c r="AZ908" s="153"/>
      <c r="BA908" s="153"/>
      <c r="BB908" s="153"/>
      <c r="BC908" s="153"/>
      <c r="BD908" s="153"/>
      <c r="BE908" s="153"/>
    </row>
    <row r="909" spans="1:57" ht="15.75" customHeight="1" x14ac:dyDescent="0.3">
      <c r="A909" s="155"/>
      <c r="B909" s="156"/>
      <c r="C909" s="156"/>
      <c r="D909" s="156"/>
      <c r="E909" s="156"/>
      <c r="F909" s="153"/>
      <c r="G909" s="153"/>
      <c r="H909" s="153"/>
      <c r="I909" s="153"/>
      <c r="J909" s="153"/>
      <c r="K909" s="153"/>
      <c r="L909" s="153"/>
      <c r="M909" s="153"/>
      <c r="N909" s="153"/>
      <c r="O909" s="153"/>
      <c r="P909" s="153"/>
      <c r="Q909" s="153"/>
      <c r="R909" s="153"/>
      <c r="S909" s="153"/>
      <c r="T909" s="153"/>
      <c r="U909" s="153"/>
      <c r="V909" s="153"/>
      <c r="W909" s="153"/>
      <c r="X909" s="153"/>
      <c r="Y909" s="153"/>
      <c r="Z909" s="153"/>
      <c r="AA909" s="153"/>
      <c r="AB909" s="153"/>
      <c r="AC909" s="153"/>
      <c r="AD909" s="153"/>
      <c r="AE909" s="153"/>
      <c r="AF909" s="153"/>
      <c r="AG909" s="153"/>
      <c r="AH909" s="153"/>
      <c r="AI909" s="153"/>
      <c r="AJ909" s="153"/>
      <c r="AK909" s="153"/>
      <c r="AL909" s="153"/>
      <c r="AM909" s="153"/>
      <c r="AN909" s="153"/>
      <c r="AO909" s="153"/>
      <c r="AP909" s="153"/>
      <c r="AQ909" s="153"/>
      <c r="AR909" s="153"/>
      <c r="AS909" s="153"/>
      <c r="AT909" s="153"/>
      <c r="AU909" s="153"/>
      <c r="AV909" s="153"/>
      <c r="AW909" s="153"/>
      <c r="AX909" s="153"/>
      <c r="AY909" s="153"/>
      <c r="AZ909" s="153"/>
      <c r="BA909" s="153"/>
      <c r="BB909" s="153"/>
      <c r="BC909" s="153"/>
      <c r="BD909" s="153"/>
      <c r="BE909" s="153"/>
    </row>
    <row r="910" spans="1:57" ht="15.75" customHeight="1" x14ac:dyDescent="0.3">
      <c r="A910" s="155"/>
      <c r="B910" s="156"/>
      <c r="C910" s="156"/>
      <c r="D910" s="156"/>
      <c r="E910" s="156"/>
      <c r="F910" s="153"/>
      <c r="G910" s="153"/>
      <c r="H910" s="153"/>
      <c r="I910" s="153"/>
      <c r="J910" s="153"/>
      <c r="K910" s="153"/>
      <c r="L910" s="153"/>
      <c r="M910" s="153"/>
      <c r="N910" s="153"/>
      <c r="O910" s="153"/>
      <c r="P910" s="153"/>
      <c r="Q910" s="153"/>
      <c r="R910" s="153"/>
      <c r="S910" s="153"/>
      <c r="T910" s="153"/>
      <c r="U910" s="153"/>
      <c r="V910" s="153"/>
      <c r="W910" s="153"/>
      <c r="X910" s="153"/>
      <c r="Y910" s="153"/>
      <c r="Z910" s="153"/>
      <c r="AA910" s="153"/>
      <c r="AB910" s="153"/>
      <c r="AC910" s="153"/>
      <c r="AD910" s="153"/>
      <c r="AE910" s="153"/>
      <c r="AF910" s="153"/>
      <c r="AG910" s="153"/>
      <c r="AH910" s="153"/>
      <c r="AI910" s="153"/>
      <c r="AJ910" s="153"/>
      <c r="AK910" s="153"/>
      <c r="AL910" s="153"/>
      <c r="AM910" s="153"/>
      <c r="AN910" s="153"/>
      <c r="AO910" s="153"/>
      <c r="AP910" s="153"/>
      <c r="AQ910" s="153"/>
      <c r="AR910" s="153"/>
      <c r="AS910" s="153"/>
      <c r="AT910" s="153"/>
      <c r="AU910" s="153"/>
      <c r="AV910" s="153"/>
      <c r="AW910" s="153"/>
      <c r="AX910" s="153"/>
      <c r="AY910" s="153"/>
      <c r="AZ910" s="153"/>
      <c r="BA910" s="153"/>
      <c r="BB910" s="153"/>
      <c r="BC910" s="153"/>
      <c r="BD910" s="153"/>
      <c r="BE910" s="153"/>
    </row>
    <row r="911" spans="1:57" ht="15.75" customHeight="1" x14ac:dyDescent="0.3">
      <c r="A911" s="155"/>
      <c r="B911" s="156"/>
      <c r="C911" s="156"/>
      <c r="D911" s="156"/>
      <c r="E911" s="156"/>
      <c r="F911" s="153"/>
      <c r="G911" s="153"/>
      <c r="H911" s="153"/>
      <c r="I911" s="153"/>
      <c r="J911" s="153"/>
      <c r="K911" s="153"/>
      <c r="L911" s="153"/>
      <c r="M911" s="153"/>
      <c r="N911" s="153"/>
      <c r="O911" s="153"/>
      <c r="P911" s="153"/>
      <c r="Q911" s="153"/>
      <c r="R911" s="153"/>
      <c r="S911" s="153"/>
      <c r="T911" s="153"/>
      <c r="U911" s="153"/>
      <c r="V911" s="153"/>
      <c r="W911" s="153"/>
      <c r="X911" s="153"/>
      <c r="Y911" s="153"/>
      <c r="Z911" s="153"/>
      <c r="AA911" s="153"/>
      <c r="AB911" s="153"/>
      <c r="AC911" s="153"/>
      <c r="AD911" s="153"/>
      <c r="AE911" s="153"/>
      <c r="AF911" s="153"/>
      <c r="AG911" s="153"/>
      <c r="AH911" s="153"/>
      <c r="AI911" s="153"/>
      <c r="AJ911" s="153"/>
      <c r="AK911" s="153"/>
      <c r="AL911" s="153"/>
      <c r="AM911" s="153"/>
      <c r="AN911" s="153"/>
      <c r="AO911" s="153"/>
      <c r="AP911" s="153"/>
      <c r="AQ911" s="153"/>
      <c r="AR911" s="153"/>
      <c r="AS911" s="153"/>
      <c r="AT911" s="153"/>
      <c r="AU911" s="153"/>
      <c r="AV911" s="153"/>
      <c r="AW911" s="153"/>
      <c r="AX911" s="153"/>
      <c r="AY911" s="153"/>
      <c r="AZ911" s="153"/>
      <c r="BA911" s="153"/>
      <c r="BB911" s="153"/>
      <c r="BC911" s="153"/>
      <c r="BD911" s="153"/>
      <c r="BE911" s="153"/>
    </row>
    <row r="912" spans="1:57" ht="15.75" customHeight="1" x14ac:dyDescent="0.3">
      <c r="A912" s="155"/>
      <c r="B912" s="156"/>
      <c r="C912" s="156"/>
      <c r="D912" s="156"/>
      <c r="E912" s="156"/>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c r="AB912" s="153"/>
      <c r="AC912" s="153"/>
      <c r="AD912" s="153"/>
      <c r="AE912" s="153"/>
      <c r="AF912" s="153"/>
      <c r="AG912" s="153"/>
      <c r="AH912" s="153"/>
      <c r="AI912" s="153"/>
      <c r="AJ912" s="153"/>
      <c r="AK912" s="153"/>
      <c r="AL912" s="153"/>
      <c r="AM912" s="153"/>
      <c r="AN912" s="153"/>
      <c r="AO912" s="153"/>
      <c r="AP912" s="153"/>
      <c r="AQ912" s="153"/>
      <c r="AR912" s="153"/>
      <c r="AS912" s="153"/>
      <c r="AT912" s="153"/>
      <c r="AU912" s="153"/>
      <c r="AV912" s="153"/>
      <c r="AW912" s="153"/>
      <c r="AX912" s="153"/>
      <c r="AY912" s="153"/>
      <c r="AZ912" s="153"/>
      <c r="BA912" s="153"/>
      <c r="BB912" s="153"/>
      <c r="BC912" s="153"/>
      <c r="BD912" s="153"/>
      <c r="BE912" s="153"/>
    </row>
    <row r="913" spans="1:57" ht="15.75" customHeight="1" x14ac:dyDescent="0.3">
      <c r="A913" s="155"/>
      <c r="B913" s="156"/>
      <c r="C913" s="156"/>
      <c r="D913" s="156"/>
      <c r="E913" s="156"/>
      <c r="F913" s="153"/>
      <c r="G913" s="153"/>
      <c r="H913" s="153"/>
      <c r="I913" s="153"/>
      <c r="J913" s="153"/>
      <c r="K913" s="153"/>
      <c r="L913" s="153"/>
      <c r="M913" s="153"/>
      <c r="N913" s="153"/>
      <c r="O913" s="153"/>
      <c r="P913" s="153"/>
      <c r="Q913" s="153"/>
      <c r="R913" s="153"/>
      <c r="S913" s="153"/>
      <c r="T913" s="153"/>
      <c r="U913" s="153"/>
      <c r="V913" s="153"/>
      <c r="W913" s="153"/>
      <c r="X913" s="153"/>
      <c r="Y913" s="153"/>
      <c r="Z913" s="153"/>
      <c r="AA913" s="153"/>
      <c r="AB913" s="153"/>
      <c r="AC913" s="153"/>
      <c r="AD913" s="153"/>
      <c r="AE913" s="153"/>
      <c r="AF913" s="153"/>
      <c r="AG913" s="153"/>
      <c r="AH913" s="153"/>
      <c r="AI913" s="153"/>
      <c r="AJ913" s="153"/>
      <c r="AK913" s="153"/>
      <c r="AL913" s="153"/>
      <c r="AM913" s="153"/>
      <c r="AN913" s="153"/>
      <c r="AO913" s="153"/>
      <c r="AP913" s="153"/>
      <c r="AQ913" s="153"/>
      <c r="AR913" s="153"/>
      <c r="AS913" s="153"/>
      <c r="AT913" s="153"/>
      <c r="AU913" s="153"/>
      <c r="AV913" s="153"/>
      <c r="AW913" s="153"/>
      <c r="AX913" s="153"/>
      <c r="AY913" s="153"/>
      <c r="AZ913" s="153"/>
      <c r="BA913" s="153"/>
      <c r="BB913" s="153"/>
      <c r="BC913" s="153"/>
      <c r="BD913" s="153"/>
      <c r="BE913" s="153"/>
    </row>
    <row r="914" spans="1:57" ht="15.75" customHeight="1" x14ac:dyDescent="0.3">
      <c r="A914" s="155"/>
      <c r="B914" s="156"/>
      <c r="C914" s="156"/>
      <c r="D914" s="156"/>
      <c r="E914" s="156"/>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c r="AB914" s="153"/>
      <c r="AC914" s="153"/>
      <c r="AD914" s="153"/>
      <c r="AE914" s="153"/>
      <c r="AF914" s="153"/>
      <c r="AG914" s="153"/>
      <c r="AH914" s="153"/>
      <c r="AI914" s="153"/>
      <c r="AJ914" s="153"/>
      <c r="AK914" s="153"/>
      <c r="AL914" s="153"/>
      <c r="AM914" s="153"/>
      <c r="AN914" s="153"/>
      <c r="AO914" s="153"/>
      <c r="AP914" s="153"/>
      <c r="AQ914" s="153"/>
      <c r="AR914" s="153"/>
      <c r="AS914" s="153"/>
      <c r="AT914" s="153"/>
      <c r="AU914" s="153"/>
      <c r="AV914" s="153"/>
      <c r="AW914" s="153"/>
      <c r="AX914" s="153"/>
      <c r="AY914" s="153"/>
      <c r="AZ914" s="153"/>
      <c r="BA914" s="153"/>
      <c r="BB914" s="153"/>
      <c r="BC914" s="153"/>
      <c r="BD914" s="153"/>
      <c r="BE914" s="153"/>
    </row>
    <row r="915" spans="1:57" ht="15.75" customHeight="1" x14ac:dyDescent="0.3">
      <c r="A915" s="155"/>
      <c r="B915" s="156"/>
      <c r="C915" s="156"/>
      <c r="D915" s="156"/>
      <c r="E915" s="156"/>
      <c r="F915" s="153"/>
      <c r="G915" s="153"/>
      <c r="H915" s="153"/>
      <c r="I915" s="153"/>
      <c r="J915" s="153"/>
      <c r="K915" s="153"/>
      <c r="L915" s="153"/>
      <c r="M915" s="153"/>
      <c r="N915" s="153"/>
      <c r="O915" s="153"/>
      <c r="P915" s="153"/>
      <c r="Q915" s="153"/>
      <c r="R915" s="153"/>
      <c r="S915" s="153"/>
      <c r="T915" s="153"/>
      <c r="U915" s="153"/>
      <c r="V915" s="153"/>
      <c r="W915" s="153"/>
      <c r="X915" s="153"/>
      <c r="Y915" s="153"/>
      <c r="Z915" s="153"/>
      <c r="AA915" s="153"/>
      <c r="AB915" s="153"/>
      <c r="AC915" s="153"/>
      <c r="AD915" s="153"/>
      <c r="AE915" s="153"/>
      <c r="AF915" s="153"/>
      <c r="AG915" s="153"/>
      <c r="AH915" s="153"/>
      <c r="AI915" s="153"/>
      <c r="AJ915" s="153"/>
      <c r="AK915" s="153"/>
      <c r="AL915" s="153"/>
      <c r="AM915" s="153"/>
      <c r="AN915" s="153"/>
      <c r="AO915" s="153"/>
      <c r="AP915" s="153"/>
      <c r="AQ915" s="153"/>
      <c r="AR915" s="153"/>
      <c r="AS915" s="153"/>
      <c r="AT915" s="153"/>
      <c r="AU915" s="153"/>
      <c r="AV915" s="153"/>
      <c r="AW915" s="153"/>
      <c r="AX915" s="153"/>
      <c r="AY915" s="153"/>
      <c r="AZ915" s="153"/>
      <c r="BA915" s="153"/>
      <c r="BB915" s="153"/>
      <c r="BC915" s="153"/>
      <c r="BD915" s="153"/>
      <c r="BE915" s="153"/>
    </row>
    <row r="916" spans="1:57" ht="15.75" customHeight="1" x14ac:dyDescent="0.3">
      <c r="A916" s="155"/>
      <c r="B916" s="156"/>
      <c r="C916" s="156"/>
      <c r="D916" s="156"/>
      <c r="E916" s="156"/>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c r="AB916" s="153"/>
      <c r="AC916" s="153"/>
      <c r="AD916" s="153"/>
      <c r="AE916" s="153"/>
      <c r="AF916" s="153"/>
      <c r="AG916" s="153"/>
      <c r="AH916" s="153"/>
      <c r="AI916" s="153"/>
      <c r="AJ916" s="153"/>
      <c r="AK916" s="153"/>
      <c r="AL916" s="153"/>
      <c r="AM916" s="153"/>
      <c r="AN916" s="153"/>
      <c r="AO916" s="153"/>
      <c r="AP916" s="153"/>
      <c r="AQ916" s="153"/>
      <c r="AR916" s="153"/>
      <c r="AS916" s="153"/>
      <c r="AT916" s="153"/>
      <c r="AU916" s="153"/>
      <c r="AV916" s="153"/>
      <c r="AW916" s="153"/>
      <c r="AX916" s="153"/>
      <c r="AY916" s="153"/>
      <c r="AZ916" s="153"/>
      <c r="BA916" s="153"/>
      <c r="BB916" s="153"/>
      <c r="BC916" s="153"/>
      <c r="BD916" s="153"/>
      <c r="BE916" s="153"/>
    </row>
    <row r="917" spans="1:57" ht="15.75" customHeight="1" x14ac:dyDescent="0.3">
      <c r="A917" s="155"/>
      <c r="B917" s="156"/>
      <c r="C917" s="156"/>
      <c r="D917" s="156"/>
      <c r="E917" s="156"/>
      <c r="F917" s="153"/>
      <c r="G917" s="153"/>
      <c r="H917" s="153"/>
      <c r="I917" s="153"/>
      <c r="J917" s="153"/>
      <c r="K917" s="153"/>
      <c r="L917" s="153"/>
      <c r="M917" s="153"/>
      <c r="N917" s="153"/>
      <c r="O917" s="153"/>
      <c r="P917" s="153"/>
      <c r="Q917" s="153"/>
      <c r="R917" s="153"/>
      <c r="S917" s="153"/>
      <c r="T917" s="153"/>
      <c r="U917" s="153"/>
      <c r="V917" s="153"/>
      <c r="W917" s="153"/>
      <c r="X917" s="153"/>
      <c r="Y917" s="153"/>
      <c r="Z917" s="153"/>
      <c r="AA917" s="153"/>
      <c r="AB917" s="153"/>
      <c r="AC917" s="153"/>
      <c r="AD917" s="153"/>
      <c r="AE917" s="153"/>
      <c r="AF917" s="153"/>
      <c r="AG917" s="153"/>
      <c r="AH917" s="153"/>
      <c r="AI917" s="153"/>
      <c r="AJ917" s="153"/>
      <c r="AK917" s="153"/>
      <c r="AL917" s="153"/>
      <c r="AM917" s="153"/>
      <c r="AN917" s="153"/>
      <c r="AO917" s="153"/>
      <c r="AP917" s="153"/>
      <c r="AQ917" s="153"/>
      <c r="AR917" s="153"/>
      <c r="AS917" s="153"/>
      <c r="AT917" s="153"/>
      <c r="AU917" s="153"/>
      <c r="AV917" s="153"/>
      <c r="AW917" s="153"/>
      <c r="AX917" s="153"/>
      <c r="AY917" s="153"/>
      <c r="AZ917" s="153"/>
      <c r="BA917" s="153"/>
      <c r="BB917" s="153"/>
      <c r="BC917" s="153"/>
      <c r="BD917" s="153"/>
      <c r="BE917" s="153"/>
    </row>
    <row r="918" spans="1:57" ht="15.75" customHeight="1" x14ac:dyDescent="0.3">
      <c r="A918" s="155"/>
      <c r="B918" s="156"/>
      <c r="C918" s="156"/>
      <c r="D918" s="156"/>
      <c r="E918" s="156"/>
      <c r="F918" s="153"/>
      <c r="G918" s="153"/>
      <c r="H918" s="153"/>
      <c r="I918" s="153"/>
      <c r="J918" s="153"/>
      <c r="K918" s="153"/>
      <c r="L918" s="153"/>
      <c r="M918" s="153"/>
      <c r="N918" s="153"/>
      <c r="O918" s="153"/>
      <c r="P918" s="153"/>
      <c r="Q918" s="153"/>
      <c r="R918" s="153"/>
      <c r="S918" s="153"/>
      <c r="T918" s="153"/>
      <c r="U918" s="153"/>
      <c r="V918" s="153"/>
      <c r="W918" s="153"/>
      <c r="X918" s="153"/>
      <c r="Y918" s="153"/>
      <c r="Z918" s="153"/>
      <c r="AA918" s="153"/>
      <c r="AB918" s="153"/>
      <c r="AC918" s="153"/>
      <c r="AD918" s="153"/>
      <c r="AE918" s="153"/>
      <c r="AF918" s="153"/>
      <c r="AG918" s="153"/>
      <c r="AH918" s="153"/>
      <c r="AI918" s="153"/>
      <c r="AJ918" s="153"/>
      <c r="AK918" s="153"/>
      <c r="AL918" s="153"/>
      <c r="AM918" s="153"/>
      <c r="AN918" s="153"/>
      <c r="AO918" s="153"/>
      <c r="AP918" s="153"/>
      <c r="AQ918" s="153"/>
      <c r="AR918" s="153"/>
      <c r="AS918" s="153"/>
      <c r="AT918" s="153"/>
      <c r="AU918" s="153"/>
      <c r="AV918" s="153"/>
      <c r="AW918" s="153"/>
      <c r="AX918" s="153"/>
      <c r="AY918" s="153"/>
      <c r="AZ918" s="153"/>
      <c r="BA918" s="153"/>
      <c r="BB918" s="153"/>
      <c r="BC918" s="153"/>
      <c r="BD918" s="153"/>
      <c r="BE918" s="153"/>
    </row>
    <row r="919" spans="1:57" ht="15.75" customHeight="1" x14ac:dyDescent="0.3">
      <c r="A919" s="155"/>
      <c r="B919" s="156"/>
      <c r="C919" s="156"/>
      <c r="D919" s="156"/>
      <c r="E919" s="156"/>
      <c r="F919" s="153"/>
      <c r="G919" s="153"/>
      <c r="H919" s="153"/>
      <c r="I919" s="153"/>
      <c r="J919" s="153"/>
      <c r="K919" s="153"/>
      <c r="L919" s="153"/>
      <c r="M919" s="153"/>
      <c r="N919" s="153"/>
      <c r="O919" s="153"/>
      <c r="P919" s="153"/>
      <c r="Q919" s="153"/>
      <c r="R919" s="153"/>
      <c r="S919" s="153"/>
      <c r="T919" s="153"/>
      <c r="U919" s="153"/>
      <c r="V919" s="153"/>
      <c r="W919" s="153"/>
      <c r="X919" s="153"/>
      <c r="Y919" s="153"/>
      <c r="Z919" s="153"/>
      <c r="AA919" s="153"/>
      <c r="AB919" s="153"/>
      <c r="AC919" s="153"/>
      <c r="AD919" s="153"/>
      <c r="AE919" s="153"/>
      <c r="AF919" s="153"/>
      <c r="AG919" s="153"/>
      <c r="AH919" s="153"/>
      <c r="AI919" s="153"/>
      <c r="AJ919" s="153"/>
      <c r="AK919" s="153"/>
      <c r="AL919" s="153"/>
      <c r="AM919" s="153"/>
      <c r="AN919" s="153"/>
      <c r="AO919" s="153"/>
      <c r="AP919" s="153"/>
      <c r="AQ919" s="153"/>
      <c r="AR919" s="153"/>
      <c r="AS919" s="153"/>
      <c r="AT919" s="153"/>
      <c r="AU919" s="153"/>
      <c r="AV919" s="153"/>
      <c r="AW919" s="153"/>
      <c r="AX919" s="153"/>
      <c r="AY919" s="153"/>
      <c r="AZ919" s="153"/>
      <c r="BA919" s="153"/>
      <c r="BB919" s="153"/>
      <c r="BC919" s="153"/>
      <c r="BD919" s="153"/>
      <c r="BE919" s="153"/>
    </row>
    <row r="920" spans="1:57" ht="15.75" customHeight="1" x14ac:dyDescent="0.3">
      <c r="A920" s="155"/>
      <c r="B920" s="156"/>
      <c r="C920" s="156"/>
      <c r="D920" s="156"/>
      <c r="E920" s="156"/>
      <c r="F920" s="153"/>
      <c r="G920" s="153"/>
      <c r="H920" s="153"/>
      <c r="I920" s="153"/>
      <c r="J920" s="153"/>
      <c r="K920" s="153"/>
      <c r="L920" s="153"/>
      <c r="M920" s="153"/>
      <c r="N920" s="153"/>
      <c r="O920" s="153"/>
      <c r="P920" s="153"/>
      <c r="Q920" s="153"/>
      <c r="R920" s="153"/>
      <c r="S920" s="153"/>
      <c r="T920" s="153"/>
      <c r="U920" s="153"/>
      <c r="V920" s="153"/>
      <c r="W920" s="153"/>
      <c r="X920" s="153"/>
      <c r="Y920" s="153"/>
      <c r="Z920" s="153"/>
      <c r="AA920" s="153"/>
      <c r="AB920" s="153"/>
      <c r="AC920" s="153"/>
      <c r="AD920" s="153"/>
      <c r="AE920" s="153"/>
      <c r="AF920" s="153"/>
      <c r="AG920" s="153"/>
      <c r="AH920" s="153"/>
      <c r="AI920" s="153"/>
      <c r="AJ920" s="153"/>
      <c r="AK920" s="153"/>
      <c r="AL920" s="153"/>
      <c r="AM920" s="153"/>
      <c r="AN920" s="153"/>
      <c r="AO920" s="153"/>
      <c r="AP920" s="153"/>
      <c r="AQ920" s="153"/>
      <c r="AR920" s="153"/>
      <c r="AS920" s="153"/>
      <c r="AT920" s="153"/>
      <c r="AU920" s="153"/>
      <c r="AV920" s="153"/>
      <c r="AW920" s="153"/>
      <c r="AX920" s="153"/>
      <c r="AY920" s="153"/>
      <c r="AZ920" s="153"/>
      <c r="BA920" s="153"/>
      <c r="BB920" s="153"/>
      <c r="BC920" s="153"/>
      <c r="BD920" s="153"/>
      <c r="BE920" s="153"/>
    </row>
    <row r="921" spans="1:57" ht="15.75" customHeight="1" x14ac:dyDescent="0.3">
      <c r="A921" s="155"/>
      <c r="B921" s="156"/>
      <c r="C921" s="156"/>
      <c r="D921" s="156"/>
      <c r="E921" s="156"/>
      <c r="F921" s="153"/>
      <c r="G921" s="153"/>
      <c r="H921" s="153"/>
      <c r="I921" s="153"/>
      <c r="J921" s="153"/>
      <c r="K921" s="153"/>
      <c r="L921" s="153"/>
      <c r="M921" s="153"/>
      <c r="N921" s="153"/>
      <c r="O921" s="153"/>
      <c r="P921" s="153"/>
      <c r="Q921" s="153"/>
      <c r="R921" s="153"/>
      <c r="S921" s="153"/>
      <c r="T921" s="153"/>
      <c r="U921" s="153"/>
      <c r="V921" s="153"/>
      <c r="W921" s="153"/>
      <c r="X921" s="153"/>
      <c r="Y921" s="153"/>
      <c r="Z921" s="153"/>
      <c r="AA921" s="153"/>
      <c r="AB921" s="153"/>
      <c r="AC921" s="153"/>
      <c r="AD921" s="153"/>
      <c r="AE921" s="153"/>
      <c r="AF921" s="153"/>
      <c r="AG921" s="153"/>
      <c r="AH921" s="153"/>
      <c r="AI921" s="153"/>
      <c r="AJ921" s="153"/>
      <c r="AK921" s="153"/>
      <c r="AL921" s="153"/>
      <c r="AM921" s="153"/>
      <c r="AN921" s="153"/>
      <c r="AO921" s="153"/>
      <c r="AP921" s="153"/>
      <c r="AQ921" s="153"/>
      <c r="AR921" s="153"/>
      <c r="AS921" s="153"/>
      <c r="AT921" s="153"/>
      <c r="AU921" s="153"/>
      <c r="AV921" s="153"/>
      <c r="AW921" s="153"/>
      <c r="AX921" s="153"/>
      <c r="AY921" s="153"/>
      <c r="AZ921" s="153"/>
      <c r="BA921" s="153"/>
      <c r="BB921" s="153"/>
      <c r="BC921" s="153"/>
      <c r="BD921" s="153"/>
      <c r="BE921" s="153"/>
    </row>
    <row r="922" spans="1:57" ht="15.75" customHeight="1" x14ac:dyDescent="0.3">
      <c r="A922" s="155"/>
      <c r="B922" s="156"/>
      <c r="C922" s="156"/>
      <c r="D922" s="156"/>
      <c r="E922" s="156"/>
      <c r="F922" s="153"/>
      <c r="G922" s="153"/>
      <c r="H922" s="153"/>
      <c r="I922" s="153"/>
      <c r="J922" s="153"/>
      <c r="K922" s="153"/>
      <c r="L922" s="153"/>
      <c r="M922" s="153"/>
      <c r="N922" s="153"/>
      <c r="O922" s="153"/>
      <c r="P922" s="153"/>
      <c r="Q922" s="153"/>
      <c r="R922" s="153"/>
      <c r="S922" s="153"/>
      <c r="T922" s="153"/>
      <c r="U922" s="153"/>
      <c r="V922" s="153"/>
      <c r="W922" s="153"/>
      <c r="X922" s="153"/>
      <c r="Y922" s="153"/>
      <c r="Z922" s="153"/>
      <c r="AA922" s="153"/>
      <c r="AB922" s="153"/>
      <c r="AC922" s="153"/>
      <c r="AD922" s="153"/>
      <c r="AE922" s="153"/>
      <c r="AF922" s="153"/>
      <c r="AG922" s="153"/>
      <c r="AH922" s="153"/>
      <c r="AI922" s="153"/>
      <c r="AJ922" s="153"/>
      <c r="AK922" s="153"/>
      <c r="AL922" s="153"/>
      <c r="AM922" s="153"/>
      <c r="AN922" s="153"/>
      <c r="AO922" s="153"/>
      <c r="AP922" s="153"/>
      <c r="AQ922" s="153"/>
      <c r="AR922" s="153"/>
      <c r="AS922" s="153"/>
      <c r="AT922" s="153"/>
      <c r="AU922" s="153"/>
      <c r="AV922" s="153"/>
      <c r="AW922" s="153"/>
      <c r="AX922" s="153"/>
      <c r="AY922" s="153"/>
      <c r="AZ922" s="153"/>
      <c r="BA922" s="153"/>
      <c r="BB922" s="153"/>
      <c r="BC922" s="153"/>
      <c r="BD922" s="153"/>
      <c r="BE922" s="153"/>
    </row>
    <row r="923" spans="1:57" ht="15.75" customHeight="1" x14ac:dyDescent="0.3">
      <c r="A923" s="155"/>
      <c r="B923" s="156"/>
      <c r="C923" s="156"/>
      <c r="D923" s="156"/>
      <c r="E923" s="156"/>
      <c r="F923" s="153"/>
      <c r="G923" s="153"/>
      <c r="H923" s="153"/>
      <c r="I923" s="153"/>
      <c r="J923" s="153"/>
      <c r="K923" s="153"/>
      <c r="L923" s="153"/>
      <c r="M923" s="153"/>
      <c r="N923" s="153"/>
      <c r="O923" s="153"/>
      <c r="P923" s="153"/>
      <c r="Q923" s="153"/>
      <c r="R923" s="153"/>
      <c r="S923" s="153"/>
      <c r="T923" s="153"/>
      <c r="U923" s="153"/>
      <c r="V923" s="153"/>
      <c r="W923" s="153"/>
      <c r="X923" s="153"/>
      <c r="Y923" s="153"/>
      <c r="Z923" s="153"/>
      <c r="AA923" s="153"/>
      <c r="AB923" s="153"/>
      <c r="AC923" s="153"/>
      <c r="AD923" s="153"/>
      <c r="AE923" s="153"/>
      <c r="AF923" s="153"/>
      <c r="AG923" s="153"/>
      <c r="AH923" s="153"/>
      <c r="AI923" s="153"/>
      <c r="AJ923" s="153"/>
      <c r="AK923" s="153"/>
      <c r="AL923" s="153"/>
      <c r="AM923" s="153"/>
      <c r="AN923" s="153"/>
      <c r="AO923" s="153"/>
      <c r="AP923" s="153"/>
      <c r="AQ923" s="153"/>
      <c r="AR923" s="153"/>
      <c r="AS923" s="153"/>
      <c r="AT923" s="153"/>
      <c r="AU923" s="153"/>
      <c r="AV923" s="153"/>
      <c r="AW923" s="153"/>
      <c r="AX923" s="153"/>
      <c r="AY923" s="153"/>
      <c r="AZ923" s="153"/>
      <c r="BA923" s="153"/>
      <c r="BB923" s="153"/>
      <c r="BC923" s="153"/>
      <c r="BD923" s="153"/>
      <c r="BE923" s="153"/>
    </row>
    <row r="924" spans="1:57" ht="15.75" customHeight="1" x14ac:dyDescent="0.3">
      <c r="A924" s="155"/>
      <c r="B924" s="156"/>
      <c r="C924" s="156"/>
      <c r="D924" s="156"/>
      <c r="E924" s="156"/>
      <c r="F924" s="153"/>
      <c r="G924" s="153"/>
      <c r="H924" s="153"/>
      <c r="I924" s="153"/>
      <c r="J924" s="153"/>
      <c r="K924" s="153"/>
      <c r="L924" s="153"/>
      <c r="M924" s="153"/>
      <c r="N924" s="153"/>
      <c r="O924" s="153"/>
      <c r="P924" s="153"/>
      <c r="Q924" s="153"/>
      <c r="R924" s="153"/>
      <c r="S924" s="153"/>
      <c r="T924" s="153"/>
      <c r="U924" s="153"/>
      <c r="V924" s="153"/>
      <c r="W924" s="153"/>
      <c r="X924" s="153"/>
      <c r="Y924" s="153"/>
      <c r="Z924" s="153"/>
      <c r="AA924" s="153"/>
      <c r="AB924" s="153"/>
      <c r="AC924" s="153"/>
      <c r="AD924" s="153"/>
      <c r="AE924" s="153"/>
      <c r="AF924" s="153"/>
      <c r="AG924" s="153"/>
      <c r="AH924" s="153"/>
      <c r="AI924" s="153"/>
      <c r="AJ924" s="153"/>
      <c r="AK924" s="153"/>
      <c r="AL924" s="153"/>
      <c r="AM924" s="153"/>
      <c r="AN924" s="153"/>
      <c r="AO924" s="153"/>
      <c r="AP924" s="153"/>
      <c r="AQ924" s="153"/>
      <c r="AR924" s="153"/>
      <c r="AS924" s="153"/>
      <c r="AT924" s="153"/>
      <c r="AU924" s="153"/>
      <c r="AV924" s="153"/>
      <c r="AW924" s="153"/>
      <c r="AX924" s="153"/>
      <c r="AY924" s="153"/>
      <c r="AZ924" s="153"/>
      <c r="BA924" s="153"/>
      <c r="BB924" s="153"/>
      <c r="BC924" s="153"/>
      <c r="BD924" s="153"/>
      <c r="BE924" s="153"/>
    </row>
    <row r="925" spans="1:57" ht="15.75" customHeight="1" x14ac:dyDescent="0.3">
      <c r="A925" s="155"/>
      <c r="B925" s="156"/>
      <c r="C925" s="156"/>
      <c r="D925" s="156"/>
      <c r="E925" s="156"/>
      <c r="F925" s="153"/>
      <c r="G925" s="153"/>
      <c r="H925" s="153"/>
      <c r="I925" s="153"/>
      <c r="J925" s="153"/>
      <c r="K925" s="153"/>
      <c r="L925" s="153"/>
      <c r="M925" s="153"/>
      <c r="N925" s="153"/>
      <c r="O925" s="153"/>
      <c r="P925" s="153"/>
      <c r="Q925" s="153"/>
      <c r="R925" s="153"/>
      <c r="S925" s="153"/>
      <c r="T925" s="153"/>
      <c r="U925" s="153"/>
      <c r="V925" s="153"/>
      <c r="W925" s="153"/>
      <c r="X925" s="153"/>
      <c r="Y925" s="153"/>
      <c r="Z925" s="153"/>
      <c r="AA925" s="153"/>
      <c r="AB925" s="153"/>
      <c r="AC925" s="153"/>
      <c r="AD925" s="153"/>
      <c r="AE925" s="153"/>
      <c r="AF925" s="153"/>
      <c r="AG925" s="153"/>
      <c r="AH925" s="153"/>
      <c r="AI925" s="153"/>
      <c r="AJ925" s="153"/>
      <c r="AK925" s="153"/>
      <c r="AL925" s="153"/>
      <c r="AM925" s="153"/>
      <c r="AN925" s="153"/>
      <c r="AO925" s="153"/>
      <c r="AP925" s="153"/>
      <c r="AQ925" s="153"/>
      <c r="AR925" s="153"/>
      <c r="AS925" s="153"/>
      <c r="AT925" s="153"/>
      <c r="AU925" s="153"/>
      <c r="AV925" s="153"/>
      <c r="AW925" s="153"/>
      <c r="AX925" s="153"/>
      <c r="AY925" s="153"/>
      <c r="AZ925" s="153"/>
      <c r="BA925" s="153"/>
      <c r="BB925" s="153"/>
      <c r="BC925" s="153"/>
      <c r="BD925" s="153"/>
      <c r="BE925" s="153"/>
    </row>
    <row r="926" spans="1:57" ht="15.75" customHeight="1" x14ac:dyDescent="0.3">
      <c r="A926" s="155"/>
      <c r="B926" s="156"/>
      <c r="C926" s="156"/>
      <c r="D926" s="156"/>
      <c r="E926" s="156"/>
      <c r="F926" s="153"/>
      <c r="G926" s="153"/>
      <c r="H926" s="153"/>
      <c r="I926" s="153"/>
      <c r="J926" s="153"/>
      <c r="K926" s="153"/>
      <c r="L926" s="153"/>
      <c r="M926" s="153"/>
      <c r="N926" s="153"/>
      <c r="O926" s="153"/>
      <c r="P926" s="153"/>
      <c r="Q926" s="153"/>
      <c r="R926" s="153"/>
      <c r="S926" s="153"/>
      <c r="T926" s="153"/>
      <c r="U926" s="153"/>
      <c r="V926" s="153"/>
      <c r="W926" s="153"/>
      <c r="X926" s="153"/>
      <c r="Y926" s="153"/>
      <c r="Z926" s="153"/>
      <c r="AA926" s="153"/>
      <c r="AB926" s="153"/>
      <c r="AC926" s="153"/>
      <c r="AD926" s="153"/>
      <c r="AE926" s="153"/>
      <c r="AF926" s="153"/>
      <c r="AG926" s="153"/>
      <c r="AH926" s="153"/>
      <c r="AI926" s="153"/>
      <c r="AJ926" s="153"/>
      <c r="AK926" s="153"/>
      <c r="AL926" s="153"/>
      <c r="AM926" s="153"/>
      <c r="AN926" s="153"/>
      <c r="AO926" s="153"/>
      <c r="AP926" s="153"/>
      <c r="AQ926" s="153"/>
      <c r="AR926" s="153"/>
      <c r="AS926" s="153"/>
      <c r="AT926" s="153"/>
      <c r="AU926" s="153"/>
      <c r="AV926" s="153"/>
      <c r="AW926" s="153"/>
      <c r="AX926" s="153"/>
      <c r="AY926" s="153"/>
      <c r="AZ926" s="153"/>
      <c r="BA926" s="153"/>
      <c r="BB926" s="153"/>
      <c r="BC926" s="153"/>
      <c r="BD926" s="153"/>
      <c r="BE926" s="153"/>
    </row>
    <row r="927" spans="1:57" ht="15.75" customHeight="1" x14ac:dyDescent="0.3">
      <c r="A927" s="155"/>
      <c r="B927" s="156"/>
      <c r="C927" s="156"/>
      <c r="D927" s="156"/>
      <c r="E927" s="156"/>
      <c r="F927" s="153"/>
      <c r="G927" s="153"/>
      <c r="H927" s="153"/>
      <c r="I927" s="153"/>
      <c r="J927" s="153"/>
      <c r="K927" s="153"/>
      <c r="L927" s="153"/>
      <c r="M927" s="153"/>
      <c r="N927" s="153"/>
      <c r="O927" s="153"/>
      <c r="P927" s="153"/>
      <c r="Q927" s="153"/>
      <c r="R927" s="153"/>
      <c r="S927" s="153"/>
      <c r="T927" s="153"/>
      <c r="U927" s="153"/>
      <c r="V927" s="153"/>
      <c r="W927" s="153"/>
      <c r="X927" s="153"/>
      <c r="Y927" s="153"/>
      <c r="Z927" s="153"/>
      <c r="AA927" s="153"/>
      <c r="AB927" s="153"/>
      <c r="AC927" s="153"/>
      <c r="AD927" s="153"/>
      <c r="AE927" s="153"/>
      <c r="AF927" s="153"/>
      <c r="AG927" s="153"/>
      <c r="AH927" s="153"/>
      <c r="AI927" s="153"/>
      <c r="AJ927" s="153"/>
      <c r="AK927" s="153"/>
      <c r="AL927" s="153"/>
      <c r="AM927" s="153"/>
      <c r="AN927" s="153"/>
      <c r="AO927" s="153"/>
      <c r="AP927" s="153"/>
      <c r="AQ927" s="153"/>
      <c r="AR927" s="153"/>
      <c r="AS927" s="153"/>
      <c r="AT927" s="153"/>
      <c r="AU927" s="153"/>
      <c r="AV927" s="153"/>
      <c r="AW927" s="153"/>
      <c r="AX927" s="153"/>
      <c r="AY927" s="153"/>
      <c r="AZ927" s="153"/>
      <c r="BA927" s="153"/>
      <c r="BB927" s="153"/>
      <c r="BC927" s="153"/>
      <c r="BD927" s="153"/>
      <c r="BE927" s="153"/>
    </row>
    <row r="928" spans="1:57" ht="15.75" customHeight="1" x14ac:dyDescent="0.3">
      <c r="A928" s="155"/>
      <c r="B928" s="156"/>
      <c r="C928" s="156"/>
      <c r="D928" s="156"/>
      <c r="E928" s="156"/>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c r="AB928" s="153"/>
      <c r="AC928" s="153"/>
      <c r="AD928" s="153"/>
      <c r="AE928" s="153"/>
      <c r="AF928" s="153"/>
      <c r="AG928" s="153"/>
      <c r="AH928" s="153"/>
      <c r="AI928" s="153"/>
      <c r="AJ928" s="153"/>
      <c r="AK928" s="153"/>
      <c r="AL928" s="153"/>
      <c r="AM928" s="153"/>
      <c r="AN928" s="153"/>
      <c r="AO928" s="153"/>
      <c r="AP928" s="153"/>
      <c r="AQ928" s="153"/>
      <c r="AR928" s="153"/>
      <c r="AS928" s="153"/>
      <c r="AT928" s="153"/>
      <c r="AU928" s="153"/>
      <c r="AV928" s="153"/>
      <c r="AW928" s="153"/>
      <c r="AX928" s="153"/>
      <c r="AY928" s="153"/>
      <c r="AZ928" s="153"/>
      <c r="BA928" s="153"/>
      <c r="BB928" s="153"/>
      <c r="BC928" s="153"/>
      <c r="BD928" s="153"/>
      <c r="BE928" s="153"/>
    </row>
    <row r="929" spans="1:57" ht="15.75" customHeight="1" x14ac:dyDescent="0.3">
      <c r="A929" s="155"/>
      <c r="B929" s="156"/>
      <c r="C929" s="156"/>
      <c r="D929" s="156"/>
      <c r="E929" s="156"/>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c r="AB929" s="153"/>
      <c r="AC929" s="153"/>
      <c r="AD929" s="153"/>
      <c r="AE929" s="153"/>
      <c r="AF929" s="153"/>
      <c r="AG929" s="153"/>
      <c r="AH929" s="153"/>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row>
    <row r="930" spans="1:57" ht="15.75" customHeight="1" x14ac:dyDescent="0.3">
      <c r="A930" s="155"/>
      <c r="B930" s="156"/>
      <c r="C930" s="156"/>
      <c r="D930" s="156"/>
      <c r="E930" s="156"/>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3"/>
      <c r="AK930" s="153"/>
      <c r="AL930" s="153"/>
      <c r="AM930" s="153"/>
      <c r="AN930" s="153"/>
      <c r="AO930" s="153"/>
      <c r="AP930" s="153"/>
      <c r="AQ930" s="153"/>
      <c r="AR930" s="153"/>
      <c r="AS930" s="153"/>
      <c r="AT930" s="153"/>
      <c r="AU930" s="153"/>
      <c r="AV930" s="153"/>
      <c r="AW930" s="153"/>
      <c r="AX930" s="153"/>
      <c r="AY930" s="153"/>
      <c r="AZ930" s="153"/>
      <c r="BA930" s="153"/>
      <c r="BB930" s="153"/>
      <c r="BC930" s="153"/>
      <c r="BD930" s="153"/>
      <c r="BE930" s="153"/>
    </row>
    <row r="931" spans="1:57" ht="15.75" customHeight="1" x14ac:dyDescent="0.3">
      <c r="A931" s="155"/>
      <c r="B931" s="156"/>
      <c r="C931" s="156"/>
      <c r="D931" s="156"/>
      <c r="E931" s="156"/>
      <c r="F931" s="153"/>
      <c r="G931" s="153"/>
      <c r="H931" s="153"/>
      <c r="I931" s="153"/>
      <c r="J931" s="153"/>
      <c r="K931" s="153"/>
      <c r="L931" s="153"/>
      <c r="M931" s="153"/>
      <c r="N931" s="153"/>
      <c r="O931" s="153"/>
      <c r="P931" s="153"/>
      <c r="Q931" s="153"/>
      <c r="R931" s="153"/>
      <c r="S931" s="153"/>
      <c r="T931" s="153"/>
      <c r="U931" s="153"/>
      <c r="V931" s="153"/>
      <c r="W931" s="153"/>
      <c r="X931" s="153"/>
      <c r="Y931" s="153"/>
      <c r="Z931" s="153"/>
      <c r="AA931" s="153"/>
      <c r="AB931" s="153"/>
      <c r="AC931" s="153"/>
      <c r="AD931" s="153"/>
      <c r="AE931" s="153"/>
      <c r="AF931" s="153"/>
      <c r="AG931" s="153"/>
      <c r="AH931" s="153"/>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row>
    <row r="932" spans="1:57" ht="15.75" customHeight="1" x14ac:dyDescent="0.3">
      <c r="A932" s="155"/>
      <c r="B932" s="156"/>
      <c r="C932" s="156"/>
      <c r="D932" s="156"/>
      <c r="E932" s="156"/>
      <c r="F932" s="153"/>
      <c r="G932" s="153"/>
      <c r="H932" s="153"/>
      <c r="I932" s="153"/>
      <c r="J932" s="153"/>
      <c r="K932" s="153"/>
      <c r="L932" s="153"/>
      <c r="M932" s="153"/>
      <c r="N932" s="153"/>
      <c r="O932" s="153"/>
      <c r="P932" s="153"/>
      <c r="Q932" s="153"/>
      <c r="R932" s="153"/>
      <c r="S932" s="153"/>
      <c r="T932" s="153"/>
      <c r="U932" s="153"/>
      <c r="V932" s="153"/>
      <c r="W932" s="153"/>
      <c r="X932" s="153"/>
      <c r="Y932" s="153"/>
      <c r="Z932" s="153"/>
      <c r="AA932" s="153"/>
      <c r="AB932" s="153"/>
      <c r="AC932" s="153"/>
      <c r="AD932" s="153"/>
      <c r="AE932" s="153"/>
      <c r="AF932" s="153"/>
      <c r="AG932" s="153"/>
      <c r="AH932" s="153"/>
      <c r="AI932" s="153"/>
      <c r="AJ932" s="153"/>
      <c r="AK932" s="153"/>
      <c r="AL932" s="153"/>
      <c r="AM932" s="153"/>
      <c r="AN932" s="153"/>
      <c r="AO932" s="153"/>
      <c r="AP932" s="153"/>
      <c r="AQ932" s="153"/>
      <c r="AR932" s="153"/>
      <c r="AS932" s="153"/>
      <c r="AT932" s="153"/>
      <c r="AU932" s="153"/>
      <c r="AV932" s="153"/>
      <c r="AW932" s="153"/>
      <c r="AX932" s="153"/>
      <c r="AY932" s="153"/>
      <c r="AZ932" s="153"/>
      <c r="BA932" s="153"/>
      <c r="BB932" s="153"/>
      <c r="BC932" s="153"/>
      <c r="BD932" s="153"/>
      <c r="BE932" s="153"/>
    </row>
    <row r="933" spans="1:57" ht="15.75" customHeight="1" x14ac:dyDescent="0.3">
      <c r="A933" s="155"/>
      <c r="B933" s="156"/>
      <c r="C933" s="156"/>
      <c r="D933" s="156"/>
      <c r="E933" s="156"/>
      <c r="F933" s="153"/>
      <c r="G933" s="153"/>
      <c r="H933" s="153"/>
      <c r="I933" s="153"/>
      <c r="J933" s="153"/>
      <c r="K933" s="153"/>
      <c r="L933" s="153"/>
      <c r="M933" s="153"/>
      <c r="N933" s="153"/>
      <c r="O933" s="153"/>
      <c r="P933" s="153"/>
      <c r="Q933" s="153"/>
      <c r="R933" s="153"/>
      <c r="S933" s="153"/>
      <c r="T933" s="153"/>
      <c r="U933" s="153"/>
      <c r="V933" s="153"/>
      <c r="W933" s="153"/>
      <c r="X933" s="153"/>
      <c r="Y933" s="153"/>
      <c r="Z933" s="153"/>
      <c r="AA933" s="153"/>
      <c r="AB933" s="153"/>
      <c r="AC933" s="153"/>
      <c r="AD933" s="153"/>
      <c r="AE933" s="153"/>
      <c r="AF933" s="153"/>
      <c r="AG933" s="153"/>
      <c r="AH933" s="153"/>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row>
    <row r="934" spans="1:57" ht="15.75" customHeight="1" x14ac:dyDescent="0.3">
      <c r="A934" s="155"/>
      <c r="B934" s="156"/>
      <c r="C934" s="156"/>
      <c r="D934" s="156"/>
      <c r="E934" s="156"/>
      <c r="F934" s="153"/>
      <c r="G934" s="153"/>
      <c r="H934" s="153"/>
      <c r="I934" s="153"/>
      <c r="J934" s="153"/>
      <c r="K934" s="153"/>
      <c r="L934" s="153"/>
      <c r="M934" s="153"/>
      <c r="N934" s="153"/>
      <c r="O934" s="153"/>
      <c r="P934" s="153"/>
      <c r="Q934" s="153"/>
      <c r="R934" s="153"/>
      <c r="S934" s="153"/>
      <c r="T934" s="153"/>
      <c r="U934" s="153"/>
      <c r="V934" s="153"/>
      <c r="W934" s="153"/>
      <c r="X934" s="153"/>
      <c r="Y934" s="153"/>
      <c r="Z934" s="153"/>
      <c r="AA934" s="153"/>
      <c r="AB934" s="153"/>
      <c r="AC934" s="153"/>
      <c r="AD934" s="153"/>
      <c r="AE934" s="153"/>
      <c r="AF934" s="153"/>
      <c r="AG934" s="153"/>
      <c r="AH934" s="153"/>
      <c r="AI934" s="153"/>
      <c r="AJ934" s="153"/>
      <c r="AK934" s="153"/>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row>
    <row r="935" spans="1:57" ht="15.75" customHeight="1" x14ac:dyDescent="0.3">
      <c r="A935" s="155"/>
      <c r="B935" s="156"/>
      <c r="C935" s="156"/>
      <c r="D935" s="156"/>
      <c r="E935" s="156"/>
      <c r="F935" s="153"/>
      <c r="G935" s="153"/>
      <c r="H935" s="153"/>
      <c r="I935" s="153"/>
      <c r="J935" s="153"/>
      <c r="K935" s="153"/>
      <c r="L935" s="153"/>
      <c r="M935" s="153"/>
      <c r="N935" s="153"/>
      <c r="O935" s="153"/>
      <c r="P935" s="153"/>
      <c r="Q935" s="153"/>
      <c r="R935" s="153"/>
      <c r="S935" s="153"/>
      <c r="T935" s="153"/>
      <c r="U935" s="153"/>
      <c r="V935" s="153"/>
      <c r="W935" s="153"/>
      <c r="X935" s="153"/>
      <c r="Y935" s="153"/>
      <c r="Z935" s="153"/>
      <c r="AA935" s="153"/>
      <c r="AB935" s="153"/>
      <c r="AC935" s="153"/>
      <c r="AD935" s="153"/>
      <c r="AE935" s="153"/>
      <c r="AF935" s="153"/>
      <c r="AG935" s="153"/>
      <c r="AH935" s="153"/>
      <c r="AI935" s="153"/>
      <c r="AJ935" s="153"/>
      <c r="AK935" s="153"/>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row>
    <row r="936" spans="1:57" ht="15.75" customHeight="1" x14ac:dyDescent="0.3">
      <c r="A936" s="155"/>
      <c r="B936" s="156"/>
      <c r="C936" s="156"/>
      <c r="D936" s="156"/>
      <c r="E936" s="156"/>
      <c r="F936" s="153"/>
      <c r="G936" s="153"/>
      <c r="H936" s="153"/>
      <c r="I936" s="153"/>
      <c r="J936" s="153"/>
      <c r="K936" s="153"/>
      <c r="L936" s="153"/>
      <c r="M936" s="153"/>
      <c r="N936" s="153"/>
      <c r="O936" s="153"/>
      <c r="P936" s="153"/>
      <c r="Q936" s="153"/>
      <c r="R936" s="153"/>
      <c r="S936" s="153"/>
      <c r="T936" s="153"/>
      <c r="U936" s="153"/>
      <c r="V936" s="153"/>
      <c r="W936" s="153"/>
      <c r="X936" s="153"/>
      <c r="Y936" s="153"/>
      <c r="Z936" s="153"/>
      <c r="AA936" s="153"/>
      <c r="AB936" s="153"/>
      <c r="AC936" s="153"/>
      <c r="AD936" s="153"/>
      <c r="AE936" s="153"/>
      <c r="AF936" s="153"/>
      <c r="AG936" s="153"/>
      <c r="AH936" s="153"/>
      <c r="AI936" s="153"/>
      <c r="AJ936" s="153"/>
      <c r="AK936" s="153"/>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row>
    <row r="937" spans="1:57" ht="15.75" customHeight="1" x14ac:dyDescent="0.3">
      <c r="A937" s="155"/>
      <c r="B937" s="156"/>
      <c r="C937" s="156"/>
      <c r="D937" s="156"/>
      <c r="E937" s="156"/>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c r="AB937" s="153"/>
      <c r="AC937" s="153"/>
      <c r="AD937" s="153"/>
      <c r="AE937" s="153"/>
      <c r="AF937" s="153"/>
      <c r="AG937" s="153"/>
      <c r="AH937" s="153"/>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row>
    <row r="938" spans="1:57" ht="15.75" customHeight="1" x14ac:dyDescent="0.3">
      <c r="A938" s="155"/>
      <c r="B938" s="156"/>
      <c r="C938" s="156"/>
      <c r="D938" s="156"/>
      <c r="E938" s="156"/>
      <c r="F938" s="153"/>
      <c r="G938" s="153"/>
      <c r="H938" s="153"/>
      <c r="I938" s="153"/>
      <c r="J938" s="153"/>
      <c r="K938" s="153"/>
      <c r="L938" s="153"/>
      <c r="M938" s="153"/>
      <c r="N938" s="153"/>
      <c r="O938" s="153"/>
      <c r="P938" s="153"/>
      <c r="Q938" s="153"/>
      <c r="R938" s="153"/>
      <c r="S938" s="153"/>
      <c r="T938" s="153"/>
      <c r="U938" s="153"/>
      <c r="V938" s="153"/>
      <c r="W938" s="153"/>
      <c r="X938" s="153"/>
      <c r="Y938" s="153"/>
      <c r="Z938" s="153"/>
      <c r="AA938" s="153"/>
      <c r="AB938" s="153"/>
      <c r="AC938" s="153"/>
      <c r="AD938" s="153"/>
      <c r="AE938" s="153"/>
      <c r="AF938" s="153"/>
      <c r="AG938" s="153"/>
      <c r="AH938" s="153"/>
      <c r="AI938" s="153"/>
      <c r="AJ938" s="153"/>
      <c r="AK938" s="153"/>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row>
    <row r="939" spans="1:57" ht="15.75" customHeight="1" x14ac:dyDescent="0.3">
      <c r="A939" s="155"/>
      <c r="B939" s="156"/>
      <c r="C939" s="156"/>
      <c r="D939" s="156"/>
      <c r="E939" s="156"/>
      <c r="F939" s="153"/>
      <c r="G939" s="153"/>
      <c r="H939" s="153"/>
      <c r="I939" s="153"/>
      <c r="J939" s="153"/>
      <c r="K939" s="153"/>
      <c r="L939" s="153"/>
      <c r="M939" s="153"/>
      <c r="N939" s="153"/>
      <c r="O939" s="153"/>
      <c r="P939" s="153"/>
      <c r="Q939" s="153"/>
      <c r="R939" s="153"/>
      <c r="S939" s="153"/>
      <c r="T939" s="153"/>
      <c r="U939" s="153"/>
      <c r="V939" s="153"/>
      <c r="W939" s="153"/>
      <c r="X939" s="153"/>
      <c r="Y939" s="153"/>
      <c r="Z939" s="153"/>
      <c r="AA939" s="153"/>
      <c r="AB939" s="153"/>
      <c r="AC939" s="153"/>
      <c r="AD939" s="153"/>
      <c r="AE939" s="153"/>
      <c r="AF939" s="153"/>
      <c r="AG939" s="153"/>
      <c r="AH939" s="153"/>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row>
    <row r="940" spans="1:57" ht="15.75" customHeight="1" x14ac:dyDescent="0.3">
      <c r="A940" s="155"/>
      <c r="B940" s="156"/>
      <c r="C940" s="156"/>
      <c r="D940" s="156"/>
      <c r="E940" s="156"/>
      <c r="F940" s="153"/>
      <c r="G940" s="153"/>
      <c r="H940" s="153"/>
      <c r="I940" s="153"/>
      <c r="J940" s="153"/>
      <c r="K940" s="153"/>
      <c r="L940" s="153"/>
      <c r="M940" s="153"/>
      <c r="N940" s="153"/>
      <c r="O940" s="153"/>
      <c r="P940" s="153"/>
      <c r="Q940" s="153"/>
      <c r="R940" s="153"/>
      <c r="S940" s="153"/>
      <c r="T940" s="153"/>
      <c r="U940" s="153"/>
      <c r="V940" s="153"/>
      <c r="W940" s="153"/>
      <c r="X940" s="153"/>
      <c r="Y940" s="153"/>
      <c r="Z940" s="153"/>
      <c r="AA940" s="153"/>
      <c r="AB940" s="153"/>
      <c r="AC940" s="153"/>
      <c r="AD940" s="153"/>
      <c r="AE940" s="153"/>
      <c r="AF940" s="153"/>
      <c r="AG940" s="153"/>
      <c r="AH940" s="153"/>
      <c r="AI940" s="153"/>
      <c r="AJ940" s="153"/>
      <c r="AK940" s="153"/>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row>
    <row r="941" spans="1:57" ht="15.75" customHeight="1" x14ac:dyDescent="0.3">
      <c r="A941" s="155"/>
      <c r="B941" s="156"/>
      <c r="C941" s="156"/>
      <c r="D941" s="156"/>
      <c r="E941" s="156"/>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c r="AB941" s="153"/>
      <c r="AC941" s="153"/>
      <c r="AD941" s="153"/>
      <c r="AE941" s="153"/>
      <c r="AF941" s="153"/>
      <c r="AG941" s="153"/>
      <c r="AH941" s="153"/>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row>
    <row r="942" spans="1:57" ht="15.75" customHeight="1" x14ac:dyDescent="0.3">
      <c r="A942" s="155"/>
      <c r="B942" s="156"/>
      <c r="C942" s="156"/>
      <c r="D942" s="156"/>
      <c r="E942" s="156"/>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c r="AB942" s="153"/>
      <c r="AC942" s="153"/>
      <c r="AD942" s="153"/>
      <c r="AE942" s="153"/>
      <c r="AF942" s="153"/>
      <c r="AG942" s="153"/>
      <c r="AH942" s="153"/>
      <c r="AI942" s="153"/>
      <c r="AJ942" s="153"/>
      <c r="AK942" s="153"/>
      <c r="AL942" s="153"/>
      <c r="AM942" s="153"/>
      <c r="AN942" s="153"/>
      <c r="AO942" s="153"/>
      <c r="AP942" s="153"/>
      <c r="AQ942" s="153"/>
      <c r="AR942" s="153"/>
      <c r="AS942" s="153"/>
      <c r="AT942" s="153"/>
      <c r="AU942" s="153"/>
      <c r="AV942" s="153"/>
      <c r="AW942" s="153"/>
      <c r="AX942" s="153"/>
      <c r="AY942" s="153"/>
      <c r="AZ942" s="153"/>
      <c r="BA942" s="153"/>
      <c r="BB942" s="153"/>
      <c r="BC942" s="153"/>
      <c r="BD942" s="153"/>
      <c r="BE942" s="153"/>
    </row>
    <row r="943" spans="1:57" ht="15.75" customHeight="1" x14ac:dyDescent="0.3">
      <c r="A943" s="155"/>
      <c r="B943" s="156"/>
      <c r="C943" s="156"/>
      <c r="D943" s="156"/>
      <c r="E943" s="156"/>
      <c r="F943" s="153"/>
      <c r="G943" s="153"/>
      <c r="H943" s="153"/>
      <c r="I943" s="153"/>
      <c r="J943" s="153"/>
      <c r="K943" s="153"/>
      <c r="L943" s="153"/>
      <c r="M943" s="153"/>
      <c r="N943" s="153"/>
      <c r="O943" s="153"/>
      <c r="P943" s="153"/>
      <c r="Q943" s="153"/>
      <c r="R943" s="153"/>
      <c r="S943" s="153"/>
      <c r="T943" s="153"/>
      <c r="U943" s="153"/>
      <c r="V943" s="153"/>
      <c r="W943" s="153"/>
      <c r="X943" s="153"/>
      <c r="Y943" s="153"/>
      <c r="Z943" s="153"/>
      <c r="AA943" s="153"/>
      <c r="AB943" s="153"/>
      <c r="AC943" s="153"/>
      <c r="AD943" s="153"/>
      <c r="AE943" s="153"/>
      <c r="AF943" s="153"/>
      <c r="AG943" s="153"/>
      <c r="AH943" s="153"/>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row>
    <row r="944" spans="1:57" ht="15.75" customHeight="1" x14ac:dyDescent="0.3">
      <c r="A944" s="155"/>
      <c r="B944" s="156"/>
      <c r="C944" s="156"/>
      <c r="D944" s="156"/>
      <c r="E944" s="156"/>
      <c r="F944" s="153"/>
      <c r="G944" s="153"/>
      <c r="H944" s="153"/>
      <c r="I944" s="153"/>
      <c r="J944" s="153"/>
      <c r="K944" s="153"/>
      <c r="L944" s="153"/>
      <c r="M944" s="153"/>
      <c r="N944" s="153"/>
      <c r="O944" s="153"/>
      <c r="P944" s="153"/>
      <c r="Q944" s="153"/>
      <c r="R944" s="153"/>
      <c r="S944" s="153"/>
      <c r="T944" s="153"/>
      <c r="U944" s="153"/>
      <c r="V944" s="153"/>
      <c r="W944" s="153"/>
      <c r="X944" s="153"/>
      <c r="Y944" s="153"/>
      <c r="Z944" s="153"/>
      <c r="AA944" s="153"/>
      <c r="AB944" s="153"/>
      <c r="AC944" s="153"/>
      <c r="AD944" s="153"/>
      <c r="AE944" s="153"/>
      <c r="AF944" s="153"/>
      <c r="AG944" s="153"/>
      <c r="AH944" s="153"/>
      <c r="AI944" s="153"/>
      <c r="AJ944" s="153"/>
      <c r="AK944" s="153"/>
      <c r="AL944" s="153"/>
      <c r="AM944" s="153"/>
      <c r="AN944" s="153"/>
      <c r="AO944" s="153"/>
      <c r="AP944" s="153"/>
      <c r="AQ944" s="153"/>
      <c r="AR944" s="153"/>
      <c r="AS944" s="153"/>
      <c r="AT944" s="153"/>
      <c r="AU944" s="153"/>
      <c r="AV944" s="153"/>
      <c r="AW944" s="153"/>
      <c r="AX944" s="153"/>
      <c r="AY944" s="153"/>
      <c r="AZ944" s="153"/>
      <c r="BA944" s="153"/>
      <c r="BB944" s="153"/>
      <c r="BC944" s="153"/>
      <c r="BD944" s="153"/>
      <c r="BE944" s="153"/>
    </row>
    <row r="945" spans="1:57" ht="15.75" customHeight="1" x14ac:dyDescent="0.3">
      <c r="A945" s="155"/>
      <c r="B945" s="156"/>
      <c r="C945" s="156"/>
      <c r="D945" s="156"/>
      <c r="E945" s="156"/>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c r="AF945" s="153"/>
      <c r="AG945" s="153"/>
      <c r="AH945" s="153"/>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row>
    <row r="946" spans="1:57" ht="15.75" customHeight="1" x14ac:dyDescent="0.3">
      <c r="A946" s="155"/>
      <c r="B946" s="156"/>
      <c r="C946" s="156"/>
      <c r="D946" s="156"/>
      <c r="E946" s="156"/>
      <c r="F946" s="153"/>
      <c r="G946" s="153"/>
      <c r="H946" s="153"/>
      <c r="I946" s="153"/>
      <c r="J946" s="153"/>
      <c r="K946" s="153"/>
      <c r="L946" s="153"/>
      <c r="M946" s="153"/>
      <c r="N946" s="153"/>
      <c r="O946" s="153"/>
      <c r="P946" s="153"/>
      <c r="Q946" s="153"/>
      <c r="R946" s="153"/>
      <c r="S946" s="153"/>
      <c r="T946" s="153"/>
      <c r="U946" s="153"/>
      <c r="V946" s="153"/>
      <c r="W946" s="153"/>
      <c r="X946" s="153"/>
      <c r="Y946" s="153"/>
      <c r="Z946" s="153"/>
      <c r="AA946" s="153"/>
      <c r="AB946" s="153"/>
      <c r="AC946" s="153"/>
      <c r="AD946" s="153"/>
      <c r="AE946" s="153"/>
      <c r="AF946" s="153"/>
      <c r="AG946" s="153"/>
      <c r="AH946" s="153"/>
      <c r="AI946" s="153"/>
      <c r="AJ946" s="153"/>
      <c r="AK946" s="153"/>
      <c r="AL946" s="153"/>
      <c r="AM946" s="153"/>
      <c r="AN946" s="153"/>
      <c r="AO946" s="153"/>
      <c r="AP946" s="153"/>
      <c r="AQ946" s="153"/>
      <c r="AR946" s="153"/>
      <c r="AS946" s="153"/>
      <c r="AT946" s="153"/>
      <c r="AU946" s="153"/>
      <c r="AV946" s="153"/>
      <c r="AW946" s="153"/>
      <c r="AX946" s="153"/>
      <c r="AY946" s="153"/>
      <c r="AZ946" s="153"/>
      <c r="BA946" s="153"/>
      <c r="BB946" s="153"/>
      <c r="BC946" s="153"/>
      <c r="BD946" s="153"/>
      <c r="BE946" s="153"/>
    </row>
    <row r="947" spans="1:57" ht="15.75" customHeight="1" x14ac:dyDescent="0.3">
      <c r="A947" s="155"/>
      <c r="B947" s="156"/>
      <c r="C947" s="156"/>
      <c r="D947" s="156"/>
      <c r="E947" s="156"/>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c r="AB947" s="153"/>
      <c r="AC947" s="153"/>
      <c r="AD947" s="153"/>
      <c r="AE947" s="153"/>
      <c r="AF947" s="153"/>
      <c r="AG947" s="153"/>
      <c r="AH947" s="153"/>
      <c r="AI947" s="153"/>
      <c r="AJ947" s="153"/>
      <c r="AK947" s="153"/>
      <c r="AL947" s="153"/>
      <c r="AM947" s="153"/>
      <c r="AN947" s="153"/>
      <c r="AO947" s="153"/>
      <c r="AP947" s="153"/>
      <c r="AQ947" s="153"/>
      <c r="AR947" s="153"/>
      <c r="AS947" s="153"/>
      <c r="AT947" s="153"/>
      <c r="AU947" s="153"/>
      <c r="AV947" s="153"/>
      <c r="AW947" s="153"/>
      <c r="AX947" s="153"/>
      <c r="AY947" s="153"/>
      <c r="AZ947" s="153"/>
      <c r="BA947" s="153"/>
      <c r="BB947" s="153"/>
      <c r="BC947" s="153"/>
      <c r="BD947" s="153"/>
      <c r="BE947" s="153"/>
    </row>
    <row r="948" spans="1:57" ht="15.75" customHeight="1" x14ac:dyDescent="0.3">
      <c r="A948" s="155"/>
      <c r="B948" s="156"/>
      <c r="C948" s="156"/>
      <c r="D948" s="156"/>
      <c r="E948" s="156"/>
      <c r="F948" s="153"/>
      <c r="G948" s="153"/>
      <c r="H948" s="153"/>
      <c r="I948" s="153"/>
      <c r="J948" s="153"/>
      <c r="K948" s="153"/>
      <c r="L948" s="153"/>
      <c r="M948" s="153"/>
      <c r="N948" s="153"/>
      <c r="O948" s="153"/>
      <c r="P948" s="153"/>
      <c r="Q948" s="153"/>
      <c r="R948" s="153"/>
      <c r="S948" s="153"/>
      <c r="T948" s="153"/>
      <c r="U948" s="153"/>
      <c r="V948" s="153"/>
      <c r="W948" s="153"/>
      <c r="X948" s="153"/>
      <c r="Y948" s="153"/>
      <c r="Z948" s="153"/>
      <c r="AA948" s="153"/>
      <c r="AB948" s="153"/>
      <c r="AC948" s="153"/>
      <c r="AD948" s="153"/>
      <c r="AE948" s="153"/>
      <c r="AF948" s="153"/>
      <c r="AG948" s="153"/>
      <c r="AH948" s="153"/>
      <c r="AI948" s="153"/>
      <c r="AJ948" s="153"/>
      <c r="AK948" s="153"/>
      <c r="AL948" s="153"/>
      <c r="AM948" s="153"/>
      <c r="AN948" s="153"/>
      <c r="AO948" s="153"/>
      <c r="AP948" s="153"/>
      <c r="AQ948" s="153"/>
      <c r="AR948" s="153"/>
      <c r="AS948" s="153"/>
      <c r="AT948" s="153"/>
      <c r="AU948" s="153"/>
      <c r="AV948" s="153"/>
      <c r="AW948" s="153"/>
      <c r="AX948" s="153"/>
      <c r="AY948" s="153"/>
      <c r="AZ948" s="153"/>
      <c r="BA948" s="153"/>
      <c r="BB948" s="153"/>
      <c r="BC948" s="153"/>
      <c r="BD948" s="153"/>
      <c r="BE948" s="153"/>
    </row>
    <row r="949" spans="1:57" ht="15.75" customHeight="1" x14ac:dyDescent="0.3">
      <c r="A949" s="155"/>
      <c r="B949" s="156"/>
      <c r="C949" s="156"/>
      <c r="D949" s="156"/>
      <c r="E949" s="156"/>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row>
    <row r="950" spans="1:57" ht="15.75" customHeight="1" x14ac:dyDescent="0.3">
      <c r="A950" s="155"/>
      <c r="B950" s="156"/>
      <c r="C950" s="156"/>
      <c r="D950" s="156"/>
      <c r="E950" s="156"/>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c r="AB950" s="153"/>
      <c r="AC950" s="153"/>
      <c r="AD950" s="153"/>
      <c r="AE950" s="153"/>
      <c r="AF950" s="153"/>
      <c r="AG950" s="153"/>
      <c r="AH950" s="153"/>
      <c r="AI950" s="153"/>
      <c r="AJ950" s="153"/>
      <c r="AK950" s="153"/>
      <c r="AL950" s="153"/>
      <c r="AM950" s="153"/>
      <c r="AN950" s="153"/>
      <c r="AO950" s="153"/>
      <c r="AP950" s="153"/>
      <c r="AQ950" s="153"/>
      <c r="AR950" s="153"/>
      <c r="AS950" s="153"/>
      <c r="AT950" s="153"/>
      <c r="AU950" s="153"/>
      <c r="AV950" s="153"/>
      <c r="AW950" s="153"/>
      <c r="AX950" s="153"/>
      <c r="AY950" s="153"/>
      <c r="AZ950" s="153"/>
      <c r="BA950" s="153"/>
      <c r="BB950" s="153"/>
      <c r="BC950" s="153"/>
      <c r="BD950" s="153"/>
      <c r="BE950" s="153"/>
    </row>
    <row r="951" spans="1:57" ht="15.75" customHeight="1" x14ac:dyDescent="0.3">
      <c r="A951" s="155"/>
      <c r="B951" s="156"/>
      <c r="C951" s="156"/>
      <c r="D951" s="156"/>
      <c r="E951" s="156"/>
      <c r="F951" s="153"/>
      <c r="G951" s="153"/>
      <c r="H951" s="153"/>
      <c r="I951" s="153"/>
      <c r="J951" s="153"/>
      <c r="K951" s="153"/>
      <c r="L951" s="153"/>
      <c r="M951" s="153"/>
      <c r="N951" s="153"/>
      <c r="O951" s="153"/>
      <c r="P951" s="153"/>
      <c r="Q951" s="153"/>
      <c r="R951" s="153"/>
      <c r="S951" s="153"/>
      <c r="T951" s="153"/>
      <c r="U951" s="153"/>
      <c r="V951" s="153"/>
      <c r="W951" s="153"/>
      <c r="X951" s="153"/>
      <c r="Y951" s="153"/>
      <c r="Z951" s="153"/>
      <c r="AA951" s="153"/>
      <c r="AB951" s="153"/>
      <c r="AC951" s="153"/>
      <c r="AD951" s="153"/>
      <c r="AE951" s="153"/>
      <c r="AF951" s="153"/>
      <c r="AG951" s="153"/>
      <c r="AH951" s="153"/>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row>
    <row r="952" spans="1:57" ht="15.75" customHeight="1" x14ac:dyDescent="0.3">
      <c r="A952" s="155"/>
      <c r="B952" s="156"/>
      <c r="C952" s="156"/>
      <c r="D952" s="156"/>
      <c r="E952" s="156"/>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c r="AB952" s="153"/>
      <c r="AC952" s="153"/>
      <c r="AD952" s="153"/>
      <c r="AE952" s="153"/>
      <c r="AF952" s="153"/>
      <c r="AG952" s="153"/>
      <c r="AH952" s="153"/>
      <c r="AI952" s="153"/>
      <c r="AJ952" s="153"/>
      <c r="AK952" s="153"/>
      <c r="AL952" s="153"/>
      <c r="AM952" s="153"/>
      <c r="AN952" s="153"/>
      <c r="AO952" s="153"/>
      <c r="AP952" s="153"/>
      <c r="AQ952" s="153"/>
      <c r="AR952" s="153"/>
      <c r="AS952" s="153"/>
      <c r="AT952" s="153"/>
      <c r="AU952" s="153"/>
      <c r="AV952" s="153"/>
      <c r="AW952" s="153"/>
      <c r="AX952" s="153"/>
      <c r="AY952" s="153"/>
      <c r="AZ952" s="153"/>
      <c r="BA952" s="153"/>
      <c r="BB952" s="153"/>
      <c r="BC952" s="153"/>
      <c r="BD952" s="153"/>
      <c r="BE952" s="153"/>
    </row>
    <row r="953" spans="1:57" ht="15.75" customHeight="1" x14ac:dyDescent="0.3">
      <c r="A953" s="155"/>
      <c r="B953" s="156"/>
      <c r="C953" s="156"/>
      <c r="D953" s="156"/>
      <c r="E953" s="156"/>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row>
    <row r="954" spans="1:57" ht="15.75" customHeight="1" x14ac:dyDescent="0.3">
      <c r="A954" s="155"/>
      <c r="B954" s="156"/>
      <c r="C954" s="156"/>
      <c r="D954" s="156"/>
      <c r="E954" s="156"/>
      <c r="F954" s="153"/>
      <c r="G954" s="153"/>
      <c r="H954" s="153"/>
      <c r="I954" s="153"/>
      <c r="J954" s="153"/>
      <c r="K954" s="153"/>
      <c r="L954" s="153"/>
      <c r="M954" s="153"/>
      <c r="N954" s="153"/>
      <c r="O954" s="153"/>
      <c r="P954" s="153"/>
      <c r="Q954" s="153"/>
      <c r="R954" s="153"/>
      <c r="S954" s="153"/>
      <c r="T954" s="153"/>
      <c r="U954" s="153"/>
      <c r="V954" s="153"/>
      <c r="W954" s="153"/>
      <c r="X954" s="153"/>
      <c r="Y954" s="153"/>
      <c r="Z954" s="153"/>
      <c r="AA954" s="153"/>
      <c r="AB954" s="153"/>
      <c r="AC954" s="153"/>
      <c r="AD954" s="153"/>
      <c r="AE954" s="153"/>
      <c r="AF954" s="153"/>
      <c r="AG954" s="153"/>
      <c r="AH954" s="153"/>
      <c r="AI954" s="153"/>
      <c r="AJ954" s="153"/>
      <c r="AK954" s="153"/>
      <c r="AL954" s="153"/>
      <c r="AM954" s="153"/>
      <c r="AN954" s="153"/>
      <c r="AO954" s="153"/>
      <c r="AP954" s="153"/>
      <c r="AQ954" s="153"/>
      <c r="AR954" s="153"/>
      <c r="AS954" s="153"/>
      <c r="AT954" s="153"/>
      <c r="AU954" s="153"/>
      <c r="AV954" s="153"/>
      <c r="AW954" s="153"/>
      <c r="AX954" s="153"/>
      <c r="AY954" s="153"/>
      <c r="AZ954" s="153"/>
      <c r="BA954" s="153"/>
      <c r="BB954" s="153"/>
      <c r="BC954" s="153"/>
      <c r="BD954" s="153"/>
      <c r="BE954" s="153"/>
    </row>
    <row r="955" spans="1:57" ht="15.75" customHeight="1" x14ac:dyDescent="0.3">
      <c r="A955" s="155"/>
      <c r="B955" s="156"/>
      <c r="C955" s="156"/>
      <c r="D955" s="156"/>
      <c r="E955" s="156"/>
      <c r="F955" s="153"/>
      <c r="G955" s="153"/>
      <c r="H955" s="153"/>
      <c r="I955" s="153"/>
      <c r="J955" s="153"/>
      <c r="K955" s="153"/>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row>
    <row r="956" spans="1:57" ht="15.75" customHeight="1" x14ac:dyDescent="0.3">
      <c r="A956" s="155"/>
      <c r="B956" s="156"/>
      <c r="C956" s="156"/>
      <c r="D956" s="156"/>
      <c r="E956" s="156"/>
      <c r="F956" s="153"/>
      <c r="G956" s="153"/>
      <c r="H956" s="153"/>
      <c r="I956" s="153"/>
      <c r="J956" s="153"/>
      <c r="K956" s="153"/>
      <c r="L956" s="153"/>
      <c r="M956" s="153"/>
      <c r="N956" s="153"/>
      <c r="O956" s="153"/>
      <c r="P956" s="153"/>
      <c r="Q956" s="153"/>
      <c r="R956" s="153"/>
      <c r="S956" s="153"/>
      <c r="T956" s="153"/>
      <c r="U956" s="153"/>
      <c r="V956" s="153"/>
      <c r="W956" s="153"/>
      <c r="X956" s="153"/>
      <c r="Y956" s="153"/>
      <c r="Z956" s="153"/>
      <c r="AA956" s="153"/>
      <c r="AB956" s="153"/>
      <c r="AC956" s="153"/>
      <c r="AD956" s="153"/>
      <c r="AE956" s="153"/>
      <c r="AF956" s="153"/>
      <c r="AG956" s="153"/>
      <c r="AH956" s="153"/>
      <c r="AI956" s="153"/>
      <c r="AJ956" s="153"/>
      <c r="AK956" s="153"/>
      <c r="AL956" s="153"/>
      <c r="AM956" s="153"/>
      <c r="AN956" s="153"/>
      <c r="AO956" s="153"/>
      <c r="AP956" s="153"/>
      <c r="AQ956" s="153"/>
      <c r="AR956" s="153"/>
      <c r="AS956" s="153"/>
      <c r="AT956" s="153"/>
      <c r="AU956" s="153"/>
      <c r="AV956" s="153"/>
      <c r="AW956" s="153"/>
      <c r="AX956" s="153"/>
      <c r="AY956" s="153"/>
      <c r="AZ956" s="153"/>
      <c r="BA956" s="153"/>
      <c r="BB956" s="153"/>
      <c r="BC956" s="153"/>
      <c r="BD956" s="153"/>
      <c r="BE956" s="153"/>
    </row>
    <row r="957" spans="1:57" ht="15.75" customHeight="1" x14ac:dyDescent="0.3">
      <c r="A957" s="155"/>
      <c r="B957" s="156"/>
      <c r="C957" s="156"/>
      <c r="D957" s="156"/>
      <c r="E957" s="156"/>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row>
    <row r="958" spans="1:57" ht="15.75" customHeight="1" x14ac:dyDescent="0.3">
      <c r="A958" s="155"/>
      <c r="B958" s="156"/>
      <c r="C958" s="156"/>
      <c r="D958" s="156"/>
      <c r="E958" s="156"/>
      <c r="F958" s="153"/>
      <c r="G958" s="153"/>
      <c r="H958" s="153"/>
      <c r="I958" s="153"/>
      <c r="J958" s="153"/>
      <c r="K958" s="153"/>
      <c r="L958" s="153"/>
      <c r="M958" s="153"/>
      <c r="N958" s="153"/>
      <c r="O958" s="153"/>
      <c r="P958" s="153"/>
      <c r="Q958" s="153"/>
      <c r="R958" s="153"/>
      <c r="S958" s="153"/>
      <c r="T958" s="153"/>
      <c r="U958" s="153"/>
      <c r="V958" s="153"/>
      <c r="W958" s="153"/>
      <c r="X958" s="153"/>
      <c r="Y958" s="153"/>
      <c r="Z958" s="153"/>
      <c r="AA958" s="153"/>
      <c r="AB958" s="153"/>
      <c r="AC958" s="153"/>
      <c r="AD958" s="153"/>
      <c r="AE958" s="153"/>
      <c r="AF958" s="153"/>
      <c r="AG958" s="153"/>
      <c r="AH958" s="153"/>
      <c r="AI958" s="153"/>
      <c r="AJ958" s="153"/>
      <c r="AK958" s="153"/>
      <c r="AL958" s="153"/>
      <c r="AM958" s="153"/>
      <c r="AN958" s="153"/>
      <c r="AO958" s="153"/>
      <c r="AP958" s="153"/>
      <c r="AQ958" s="153"/>
      <c r="AR958" s="153"/>
      <c r="AS958" s="153"/>
      <c r="AT958" s="153"/>
      <c r="AU958" s="153"/>
      <c r="AV958" s="153"/>
      <c r="AW958" s="153"/>
      <c r="AX958" s="153"/>
      <c r="AY958" s="153"/>
      <c r="AZ958" s="153"/>
      <c r="BA958" s="153"/>
      <c r="BB958" s="153"/>
      <c r="BC958" s="153"/>
      <c r="BD958" s="153"/>
      <c r="BE958" s="153"/>
    </row>
    <row r="959" spans="1:57" ht="15.75" customHeight="1" x14ac:dyDescent="0.3">
      <c r="A959" s="155"/>
      <c r="B959" s="156"/>
      <c r="C959" s="156"/>
      <c r="D959" s="156"/>
      <c r="E959" s="156"/>
      <c r="F959" s="153"/>
      <c r="G959" s="153"/>
      <c r="H959" s="153"/>
      <c r="I959" s="153"/>
      <c r="J959" s="153"/>
      <c r="K959" s="153"/>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row>
    <row r="960" spans="1:57" ht="15.75" customHeight="1" x14ac:dyDescent="0.3">
      <c r="A960" s="155"/>
      <c r="B960" s="156"/>
      <c r="C960" s="156"/>
      <c r="D960" s="156"/>
      <c r="E960" s="156"/>
      <c r="F960" s="153"/>
      <c r="G960" s="153"/>
      <c r="H960" s="153"/>
      <c r="I960" s="153"/>
      <c r="J960" s="153"/>
      <c r="K960" s="153"/>
      <c r="L960" s="153"/>
      <c r="M960" s="153"/>
      <c r="N960" s="153"/>
      <c r="O960" s="153"/>
      <c r="P960" s="153"/>
      <c r="Q960" s="153"/>
      <c r="R960" s="153"/>
      <c r="S960" s="153"/>
      <c r="T960" s="153"/>
      <c r="U960" s="153"/>
      <c r="V960" s="153"/>
      <c r="W960" s="153"/>
      <c r="X960" s="153"/>
      <c r="Y960" s="153"/>
      <c r="Z960" s="153"/>
      <c r="AA960" s="153"/>
      <c r="AB960" s="153"/>
      <c r="AC960" s="153"/>
      <c r="AD960" s="153"/>
      <c r="AE960" s="153"/>
      <c r="AF960" s="153"/>
      <c r="AG960" s="153"/>
      <c r="AH960" s="153"/>
      <c r="AI960" s="153"/>
      <c r="AJ960" s="153"/>
      <c r="AK960" s="153"/>
      <c r="AL960" s="153"/>
      <c r="AM960" s="153"/>
      <c r="AN960" s="153"/>
      <c r="AO960" s="153"/>
      <c r="AP960" s="153"/>
      <c r="AQ960" s="153"/>
      <c r="AR960" s="153"/>
      <c r="AS960" s="153"/>
      <c r="AT960" s="153"/>
      <c r="AU960" s="153"/>
      <c r="AV960" s="153"/>
      <c r="AW960" s="153"/>
      <c r="AX960" s="153"/>
      <c r="AY960" s="153"/>
      <c r="AZ960" s="153"/>
      <c r="BA960" s="153"/>
      <c r="BB960" s="153"/>
      <c r="BC960" s="153"/>
      <c r="BD960" s="153"/>
      <c r="BE960" s="153"/>
    </row>
    <row r="961" spans="1:57" ht="15.75" customHeight="1" x14ac:dyDescent="0.3">
      <c r="A961" s="155"/>
      <c r="B961" s="156"/>
      <c r="C961" s="156"/>
      <c r="D961" s="156"/>
      <c r="E961" s="156"/>
      <c r="F961" s="153"/>
      <c r="G961" s="153"/>
      <c r="H961" s="153"/>
      <c r="I961" s="153"/>
      <c r="J961" s="153"/>
      <c r="K961" s="153"/>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row>
    <row r="962" spans="1:57" ht="15.75" customHeight="1" x14ac:dyDescent="0.3">
      <c r="A962" s="155"/>
      <c r="B962" s="156"/>
      <c r="C962" s="156"/>
      <c r="D962" s="156"/>
      <c r="E962" s="156"/>
      <c r="F962" s="153"/>
      <c r="G962" s="153"/>
      <c r="H962" s="153"/>
      <c r="I962" s="153"/>
      <c r="J962" s="153"/>
      <c r="K962" s="153"/>
      <c r="L962" s="153"/>
      <c r="M962" s="153"/>
      <c r="N962" s="153"/>
      <c r="O962" s="153"/>
      <c r="P962" s="153"/>
      <c r="Q962" s="153"/>
      <c r="R962" s="153"/>
      <c r="S962" s="153"/>
      <c r="T962" s="153"/>
      <c r="U962" s="153"/>
      <c r="V962" s="153"/>
      <c r="W962" s="153"/>
      <c r="X962" s="153"/>
      <c r="Y962" s="153"/>
      <c r="Z962" s="153"/>
      <c r="AA962" s="153"/>
      <c r="AB962" s="153"/>
      <c r="AC962" s="153"/>
      <c r="AD962" s="153"/>
      <c r="AE962" s="153"/>
      <c r="AF962" s="153"/>
      <c r="AG962" s="153"/>
      <c r="AH962" s="153"/>
      <c r="AI962" s="153"/>
      <c r="AJ962" s="153"/>
      <c r="AK962" s="153"/>
      <c r="AL962" s="153"/>
      <c r="AM962" s="153"/>
      <c r="AN962" s="153"/>
      <c r="AO962" s="153"/>
      <c r="AP962" s="153"/>
      <c r="AQ962" s="153"/>
      <c r="AR962" s="153"/>
      <c r="AS962" s="153"/>
      <c r="AT962" s="153"/>
      <c r="AU962" s="153"/>
      <c r="AV962" s="153"/>
      <c r="AW962" s="153"/>
      <c r="AX962" s="153"/>
      <c r="AY962" s="153"/>
      <c r="AZ962" s="153"/>
      <c r="BA962" s="153"/>
      <c r="BB962" s="153"/>
      <c r="BC962" s="153"/>
      <c r="BD962" s="153"/>
      <c r="BE962" s="153"/>
    </row>
    <row r="963" spans="1:57" ht="15.75" customHeight="1" x14ac:dyDescent="0.3">
      <c r="A963" s="155"/>
      <c r="B963" s="156"/>
      <c r="C963" s="156"/>
      <c r="D963" s="156"/>
      <c r="E963" s="156"/>
      <c r="F963" s="153"/>
      <c r="G963" s="153"/>
      <c r="H963" s="153"/>
      <c r="I963" s="153"/>
      <c r="J963" s="153"/>
      <c r="K963" s="153"/>
      <c r="L963" s="153"/>
      <c r="M963" s="153"/>
      <c r="N963" s="153"/>
      <c r="O963" s="153"/>
      <c r="P963" s="153"/>
      <c r="Q963" s="153"/>
      <c r="R963" s="153"/>
      <c r="S963" s="153"/>
      <c r="T963" s="153"/>
      <c r="U963" s="153"/>
      <c r="V963" s="153"/>
      <c r="W963" s="153"/>
      <c r="X963" s="153"/>
      <c r="Y963" s="153"/>
      <c r="Z963" s="153"/>
      <c r="AA963" s="153"/>
      <c r="AB963" s="153"/>
      <c r="AC963" s="153"/>
      <c r="AD963" s="153"/>
      <c r="AE963" s="153"/>
      <c r="AF963" s="153"/>
      <c r="AG963" s="153"/>
      <c r="AH963" s="153"/>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row>
    <row r="964" spans="1:57" ht="15.75" customHeight="1" x14ac:dyDescent="0.3">
      <c r="A964" s="155"/>
      <c r="B964" s="156"/>
      <c r="C964" s="156"/>
      <c r="D964" s="156"/>
      <c r="E964" s="156"/>
      <c r="F964" s="153"/>
      <c r="G964" s="153"/>
      <c r="H964" s="153"/>
      <c r="I964" s="153"/>
      <c r="J964" s="153"/>
      <c r="K964" s="153"/>
      <c r="L964" s="153"/>
      <c r="M964" s="153"/>
      <c r="N964" s="153"/>
      <c r="O964" s="153"/>
      <c r="P964" s="153"/>
      <c r="Q964" s="153"/>
      <c r="R964" s="153"/>
      <c r="S964" s="153"/>
      <c r="T964" s="153"/>
      <c r="U964" s="153"/>
      <c r="V964" s="153"/>
      <c r="W964" s="153"/>
      <c r="X964" s="153"/>
      <c r="Y964" s="153"/>
      <c r="Z964" s="153"/>
      <c r="AA964" s="153"/>
      <c r="AB964" s="153"/>
      <c r="AC964" s="153"/>
      <c r="AD964" s="153"/>
      <c r="AE964" s="153"/>
      <c r="AF964" s="153"/>
      <c r="AG964" s="153"/>
      <c r="AH964" s="153"/>
      <c r="AI964" s="153"/>
      <c r="AJ964" s="153"/>
      <c r="AK964" s="153"/>
      <c r="AL964" s="153"/>
      <c r="AM964" s="153"/>
      <c r="AN964" s="153"/>
      <c r="AO964" s="153"/>
      <c r="AP964" s="153"/>
      <c r="AQ964" s="153"/>
      <c r="AR964" s="153"/>
      <c r="AS964" s="153"/>
      <c r="AT964" s="153"/>
      <c r="AU964" s="153"/>
      <c r="AV964" s="153"/>
      <c r="AW964" s="153"/>
      <c r="AX964" s="153"/>
      <c r="AY964" s="153"/>
      <c r="AZ964" s="153"/>
      <c r="BA964" s="153"/>
      <c r="BB964" s="153"/>
      <c r="BC964" s="153"/>
      <c r="BD964" s="153"/>
      <c r="BE964" s="153"/>
    </row>
    <row r="965" spans="1:57" ht="15.75" customHeight="1" x14ac:dyDescent="0.3">
      <c r="A965" s="155"/>
      <c r="B965" s="156"/>
      <c r="C965" s="156"/>
      <c r="D965" s="156"/>
      <c r="E965" s="156"/>
      <c r="F965" s="153"/>
      <c r="G965" s="153"/>
      <c r="H965" s="153"/>
      <c r="I965" s="153"/>
      <c r="J965" s="153"/>
      <c r="K965" s="153"/>
      <c r="L965" s="153"/>
      <c r="M965" s="153"/>
      <c r="N965" s="153"/>
      <c r="O965" s="153"/>
      <c r="P965" s="153"/>
      <c r="Q965" s="153"/>
      <c r="R965" s="153"/>
      <c r="S965" s="153"/>
      <c r="T965" s="153"/>
      <c r="U965" s="153"/>
      <c r="V965" s="153"/>
      <c r="W965" s="153"/>
      <c r="X965" s="153"/>
      <c r="Y965" s="153"/>
      <c r="Z965" s="153"/>
      <c r="AA965" s="153"/>
      <c r="AB965" s="153"/>
      <c r="AC965" s="153"/>
      <c r="AD965" s="153"/>
      <c r="AE965" s="153"/>
      <c r="AF965" s="153"/>
      <c r="AG965" s="153"/>
      <c r="AH965" s="153"/>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row>
    <row r="966" spans="1:57" ht="15.75" customHeight="1" x14ac:dyDescent="0.3">
      <c r="A966" s="155"/>
      <c r="B966" s="156"/>
      <c r="C966" s="156"/>
      <c r="D966" s="156"/>
      <c r="E966" s="156"/>
      <c r="F966" s="153"/>
      <c r="G966" s="153"/>
      <c r="H966" s="153"/>
      <c r="I966" s="153"/>
      <c r="J966" s="153"/>
      <c r="K966" s="153"/>
      <c r="L966" s="153"/>
      <c r="M966" s="153"/>
      <c r="N966" s="153"/>
      <c r="O966" s="153"/>
      <c r="P966" s="153"/>
      <c r="Q966" s="153"/>
      <c r="R966" s="153"/>
      <c r="S966" s="153"/>
      <c r="T966" s="153"/>
      <c r="U966" s="153"/>
      <c r="V966" s="153"/>
      <c r="W966" s="153"/>
      <c r="X966" s="153"/>
      <c r="Y966" s="153"/>
      <c r="Z966" s="153"/>
      <c r="AA966" s="153"/>
      <c r="AB966" s="153"/>
      <c r="AC966" s="153"/>
      <c r="AD966" s="153"/>
      <c r="AE966" s="153"/>
      <c r="AF966" s="153"/>
      <c r="AG966" s="153"/>
      <c r="AH966" s="153"/>
      <c r="AI966" s="153"/>
      <c r="AJ966" s="153"/>
      <c r="AK966" s="153"/>
      <c r="AL966" s="153"/>
      <c r="AM966" s="153"/>
      <c r="AN966" s="153"/>
      <c r="AO966" s="153"/>
      <c r="AP966" s="153"/>
      <c r="AQ966" s="153"/>
      <c r="AR966" s="153"/>
      <c r="AS966" s="153"/>
      <c r="AT966" s="153"/>
      <c r="AU966" s="153"/>
      <c r="AV966" s="153"/>
      <c r="AW966" s="153"/>
      <c r="AX966" s="153"/>
      <c r="AY966" s="153"/>
      <c r="AZ966" s="153"/>
      <c r="BA966" s="153"/>
      <c r="BB966" s="153"/>
      <c r="BC966" s="153"/>
      <c r="BD966" s="153"/>
      <c r="BE966" s="153"/>
    </row>
    <row r="967" spans="1:57" ht="15.75" customHeight="1" x14ac:dyDescent="0.3">
      <c r="A967" s="155"/>
      <c r="B967" s="156"/>
      <c r="C967" s="156"/>
      <c r="D967" s="156"/>
      <c r="E967" s="156"/>
      <c r="F967" s="153"/>
      <c r="G967" s="153"/>
      <c r="H967" s="153"/>
      <c r="I967" s="153"/>
      <c r="J967" s="153"/>
      <c r="K967" s="153"/>
      <c r="L967" s="153"/>
      <c r="M967" s="153"/>
      <c r="N967" s="153"/>
      <c r="O967" s="153"/>
      <c r="P967" s="153"/>
      <c r="Q967" s="153"/>
      <c r="R967" s="153"/>
      <c r="S967" s="153"/>
      <c r="T967" s="153"/>
      <c r="U967" s="153"/>
      <c r="V967" s="153"/>
      <c r="W967" s="153"/>
      <c r="X967" s="153"/>
      <c r="Y967" s="153"/>
      <c r="Z967" s="153"/>
      <c r="AA967" s="153"/>
      <c r="AB967" s="153"/>
      <c r="AC967" s="153"/>
      <c r="AD967" s="153"/>
      <c r="AE967" s="153"/>
      <c r="AF967" s="153"/>
      <c r="AG967" s="153"/>
      <c r="AH967" s="153"/>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row>
    <row r="968" spans="1:57" ht="15.75" customHeight="1" x14ac:dyDescent="0.3">
      <c r="A968" s="155"/>
      <c r="B968" s="156"/>
      <c r="C968" s="156"/>
      <c r="D968" s="156"/>
      <c r="E968" s="156"/>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c r="AB968" s="153"/>
      <c r="AC968" s="153"/>
      <c r="AD968" s="153"/>
      <c r="AE968" s="153"/>
      <c r="AF968" s="153"/>
      <c r="AG968" s="153"/>
      <c r="AH968" s="153"/>
      <c r="AI968" s="153"/>
      <c r="AJ968" s="153"/>
      <c r="AK968" s="153"/>
      <c r="AL968" s="153"/>
      <c r="AM968" s="153"/>
      <c r="AN968" s="153"/>
      <c r="AO968" s="153"/>
      <c r="AP968" s="153"/>
      <c r="AQ968" s="153"/>
      <c r="AR968" s="153"/>
      <c r="AS968" s="153"/>
      <c r="AT968" s="153"/>
      <c r="AU968" s="153"/>
      <c r="AV968" s="153"/>
      <c r="AW968" s="153"/>
      <c r="AX968" s="153"/>
      <c r="AY968" s="153"/>
      <c r="AZ968" s="153"/>
      <c r="BA968" s="153"/>
      <c r="BB968" s="153"/>
      <c r="BC968" s="153"/>
      <c r="BD968" s="153"/>
      <c r="BE968" s="153"/>
    </row>
    <row r="969" spans="1:57" ht="15.75" customHeight="1" x14ac:dyDescent="0.3">
      <c r="A969" s="155"/>
      <c r="B969" s="156"/>
      <c r="C969" s="156"/>
      <c r="D969" s="156"/>
      <c r="E969" s="156"/>
      <c r="F969" s="153"/>
      <c r="G969" s="153"/>
      <c r="H969" s="153"/>
      <c r="I969" s="153"/>
      <c r="J969" s="153"/>
      <c r="K969" s="153"/>
      <c r="L969" s="153"/>
      <c r="M969" s="153"/>
      <c r="N969" s="153"/>
      <c r="O969" s="153"/>
      <c r="P969" s="153"/>
      <c r="Q969" s="153"/>
      <c r="R969" s="153"/>
      <c r="S969" s="153"/>
      <c r="T969" s="153"/>
      <c r="U969" s="153"/>
      <c r="V969" s="153"/>
      <c r="W969" s="153"/>
      <c r="X969" s="153"/>
      <c r="Y969" s="153"/>
      <c r="Z969" s="153"/>
      <c r="AA969" s="153"/>
      <c r="AB969" s="153"/>
      <c r="AC969" s="153"/>
      <c r="AD969" s="153"/>
      <c r="AE969" s="153"/>
      <c r="AF969" s="153"/>
      <c r="AG969" s="153"/>
      <c r="AH969" s="153"/>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row>
    <row r="970" spans="1:57" ht="15.75" customHeight="1" x14ac:dyDescent="0.3">
      <c r="A970" s="155"/>
      <c r="B970" s="156"/>
      <c r="C970" s="156"/>
      <c r="D970" s="156"/>
      <c r="E970" s="156"/>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c r="AF970" s="153"/>
      <c r="AG970" s="153"/>
      <c r="AH970" s="153"/>
      <c r="AI970" s="153"/>
      <c r="AJ970" s="153"/>
      <c r="AK970" s="153"/>
      <c r="AL970" s="153"/>
      <c r="AM970" s="153"/>
      <c r="AN970" s="153"/>
      <c r="AO970" s="153"/>
      <c r="AP970" s="153"/>
      <c r="AQ970" s="153"/>
      <c r="AR970" s="153"/>
      <c r="AS970" s="153"/>
      <c r="AT970" s="153"/>
      <c r="AU970" s="153"/>
      <c r="AV970" s="153"/>
      <c r="AW970" s="153"/>
      <c r="AX970" s="153"/>
      <c r="AY970" s="153"/>
      <c r="AZ970" s="153"/>
      <c r="BA970" s="153"/>
      <c r="BB970" s="153"/>
      <c r="BC970" s="153"/>
      <c r="BD970" s="153"/>
      <c r="BE970" s="153"/>
    </row>
    <row r="971" spans="1:57" ht="15.75" customHeight="1" x14ac:dyDescent="0.3">
      <c r="A971" s="155"/>
      <c r="B971" s="156"/>
      <c r="C971" s="156"/>
      <c r="D971" s="156"/>
      <c r="E971" s="156"/>
      <c r="F971" s="153"/>
      <c r="G971" s="153"/>
      <c r="H971" s="153"/>
      <c r="I971" s="153"/>
      <c r="J971" s="153"/>
      <c r="K971" s="153"/>
      <c r="L971" s="153"/>
      <c r="M971" s="153"/>
      <c r="N971" s="153"/>
      <c r="O971" s="153"/>
      <c r="P971" s="153"/>
      <c r="Q971" s="153"/>
      <c r="R971" s="153"/>
      <c r="S971" s="153"/>
      <c r="T971" s="153"/>
      <c r="U971" s="153"/>
      <c r="V971" s="153"/>
      <c r="W971" s="153"/>
      <c r="X971" s="153"/>
      <c r="Y971" s="153"/>
      <c r="Z971" s="153"/>
      <c r="AA971" s="153"/>
      <c r="AB971" s="153"/>
      <c r="AC971" s="153"/>
      <c r="AD971" s="153"/>
      <c r="AE971" s="153"/>
      <c r="AF971" s="153"/>
      <c r="AG971" s="153"/>
      <c r="AH971" s="153"/>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row>
    <row r="972" spans="1:57" ht="15.75" customHeight="1" x14ac:dyDescent="0.3">
      <c r="A972" s="155"/>
      <c r="B972" s="156"/>
      <c r="C972" s="156"/>
      <c r="D972" s="156"/>
      <c r="E972" s="156"/>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c r="AF972" s="153"/>
      <c r="AG972" s="153"/>
      <c r="AH972" s="153"/>
      <c r="AI972" s="153"/>
      <c r="AJ972" s="153"/>
      <c r="AK972" s="153"/>
      <c r="AL972" s="153"/>
      <c r="AM972" s="153"/>
      <c r="AN972" s="153"/>
      <c r="AO972" s="153"/>
      <c r="AP972" s="153"/>
      <c r="AQ972" s="153"/>
      <c r="AR972" s="153"/>
      <c r="AS972" s="153"/>
      <c r="AT972" s="153"/>
      <c r="AU972" s="153"/>
      <c r="AV972" s="153"/>
      <c r="AW972" s="153"/>
      <c r="AX972" s="153"/>
      <c r="AY972" s="153"/>
      <c r="AZ972" s="153"/>
      <c r="BA972" s="153"/>
      <c r="BB972" s="153"/>
      <c r="BC972" s="153"/>
      <c r="BD972" s="153"/>
      <c r="BE972" s="153"/>
    </row>
    <row r="973" spans="1:57" ht="15.75" customHeight="1" x14ac:dyDescent="0.3">
      <c r="A973" s="155"/>
      <c r="B973" s="156"/>
      <c r="C973" s="156"/>
      <c r="D973" s="156"/>
      <c r="E973" s="156"/>
      <c r="F973" s="153"/>
      <c r="G973" s="153"/>
      <c r="H973" s="153"/>
      <c r="I973" s="153"/>
      <c r="J973" s="153"/>
      <c r="K973" s="153"/>
      <c r="L973" s="153"/>
      <c r="M973" s="153"/>
      <c r="N973" s="153"/>
      <c r="O973" s="153"/>
      <c r="P973" s="153"/>
      <c r="Q973" s="153"/>
      <c r="R973" s="153"/>
      <c r="S973" s="153"/>
      <c r="T973" s="153"/>
      <c r="U973" s="153"/>
      <c r="V973" s="153"/>
      <c r="W973" s="153"/>
      <c r="X973" s="153"/>
      <c r="Y973" s="153"/>
      <c r="Z973" s="153"/>
      <c r="AA973" s="153"/>
      <c r="AB973" s="153"/>
      <c r="AC973" s="153"/>
      <c r="AD973" s="153"/>
      <c r="AE973" s="153"/>
      <c r="AF973" s="153"/>
      <c r="AG973" s="153"/>
      <c r="AH973" s="153"/>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row>
    <row r="974" spans="1:57" ht="15.75" customHeight="1" x14ac:dyDescent="0.3">
      <c r="A974" s="155"/>
      <c r="B974" s="156"/>
      <c r="C974" s="156"/>
      <c r="D974" s="156"/>
      <c r="E974" s="156"/>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c r="AB974" s="153"/>
      <c r="AC974" s="153"/>
      <c r="AD974" s="153"/>
      <c r="AE974" s="153"/>
      <c r="AF974" s="153"/>
      <c r="AG974" s="153"/>
      <c r="AH974" s="153"/>
      <c r="AI974" s="153"/>
      <c r="AJ974" s="153"/>
      <c r="AK974" s="153"/>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row>
    <row r="975" spans="1:57" ht="15.75" customHeight="1" x14ac:dyDescent="0.3">
      <c r="A975" s="155"/>
      <c r="B975" s="156"/>
      <c r="C975" s="156"/>
      <c r="D975" s="156"/>
      <c r="E975" s="156"/>
      <c r="F975" s="153"/>
      <c r="G975" s="153"/>
      <c r="H975" s="153"/>
      <c r="I975" s="153"/>
      <c r="J975" s="153"/>
      <c r="K975" s="153"/>
      <c r="L975" s="153"/>
      <c r="M975" s="153"/>
      <c r="N975" s="153"/>
      <c r="O975" s="153"/>
      <c r="P975" s="153"/>
      <c r="Q975" s="153"/>
      <c r="R975" s="153"/>
      <c r="S975" s="153"/>
      <c r="T975" s="153"/>
      <c r="U975" s="153"/>
      <c r="V975" s="153"/>
      <c r="W975" s="153"/>
      <c r="X975" s="153"/>
      <c r="Y975" s="153"/>
      <c r="Z975" s="153"/>
      <c r="AA975" s="153"/>
      <c r="AB975" s="153"/>
      <c r="AC975" s="153"/>
      <c r="AD975" s="153"/>
      <c r="AE975" s="153"/>
      <c r="AF975" s="153"/>
      <c r="AG975" s="153"/>
      <c r="AH975" s="153"/>
      <c r="AI975" s="153"/>
      <c r="AJ975" s="153"/>
      <c r="AK975" s="153"/>
      <c r="AL975" s="153"/>
      <c r="AM975" s="153"/>
      <c r="AN975" s="153"/>
      <c r="AO975" s="153"/>
      <c r="AP975" s="153"/>
      <c r="AQ975" s="153"/>
      <c r="AR975" s="153"/>
      <c r="AS975" s="153"/>
      <c r="AT975" s="153"/>
      <c r="AU975" s="153"/>
      <c r="AV975" s="153"/>
      <c r="AW975" s="153"/>
      <c r="AX975" s="153"/>
      <c r="AY975" s="153"/>
      <c r="AZ975" s="153"/>
      <c r="BA975" s="153"/>
      <c r="BB975" s="153"/>
      <c r="BC975" s="153"/>
      <c r="BD975" s="153"/>
      <c r="BE975" s="153"/>
    </row>
    <row r="976" spans="1:57" ht="15.75" customHeight="1" x14ac:dyDescent="0.3">
      <c r="A976" s="155"/>
      <c r="B976" s="156"/>
      <c r="C976" s="156"/>
      <c r="D976" s="156"/>
      <c r="E976" s="156"/>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c r="AB976" s="153"/>
      <c r="AC976" s="153"/>
      <c r="AD976" s="153"/>
      <c r="AE976" s="153"/>
      <c r="AF976" s="153"/>
      <c r="AG976" s="153"/>
      <c r="AH976" s="153"/>
      <c r="AI976" s="153"/>
      <c r="AJ976" s="153"/>
      <c r="AK976" s="153"/>
      <c r="AL976" s="153"/>
      <c r="AM976" s="153"/>
      <c r="AN976" s="153"/>
      <c r="AO976" s="153"/>
      <c r="AP976" s="153"/>
      <c r="AQ976" s="153"/>
      <c r="AR976" s="153"/>
      <c r="AS976" s="153"/>
      <c r="AT976" s="153"/>
      <c r="AU976" s="153"/>
      <c r="AV976" s="153"/>
      <c r="AW976" s="153"/>
      <c r="AX976" s="153"/>
      <c r="AY976" s="153"/>
      <c r="AZ976" s="153"/>
      <c r="BA976" s="153"/>
      <c r="BB976" s="153"/>
      <c r="BC976" s="153"/>
      <c r="BD976" s="153"/>
      <c r="BE976" s="153"/>
    </row>
    <row r="977" spans="1:57" ht="15.75" customHeight="1" x14ac:dyDescent="0.3">
      <c r="A977" s="155"/>
      <c r="B977" s="156"/>
      <c r="C977" s="156"/>
      <c r="D977" s="156"/>
      <c r="E977" s="156"/>
      <c r="F977" s="153"/>
      <c r="G977" s="153"/>
      <c r="H977" s="153"/>
      <c r="I977" s="153"/>
      <c r="J977" s="153"/>
      <c r="K977" s="153"/>
      <c r="L977" s="153"/>
      <c r="M977" s="153"/>
      <c r="N977" s="153"/>
      <c r="O977" s="153"/>
      <c r="P977" s="153"/>
      <c r="Q977" s="153"/>
      <c r="R977" s="153"/>
      <c r="S977" s="153"/>
      <c r="T977" s="153"/>
      <c r="U977" s="153"/>
      <c r="V977" s="153"/>
      <c r="W977" s="153"/>
      <c r="X977" s="153"/>
      <c r="Y977" s="153"/>
      <c r="Z977" s="153"/>
      <c r="AA977" s="153"/>
      <c r="AB977" s="153"/>
      <c r="AC977" s="153"/>
      <c r="AD977" s="153"/>
      <c r="AE977" s="153"/>
      <c r="AF977" s="153"/>
      <c r="AG977" s="153"/>
      <c r="AH977" s="153"/>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row>
    <row r="978" spans="1:57" ht="15.75" customHeight="1" x14ac:dyDescent="0.3">
      <c r="A978" s="155"/>
      <c r="B978" s="156"/>
      <c r="C978" s="156"/>
      <c r="D978" s="156"/>
      <c r="E978" s="156"/>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c r="AB978" s="153"/>
      <c r="AC978" s="153"/>
      <c r="AD978" s="153"/>
      <c r="AE978" s="153"/>
      <c r="AF978" s="153"/>
      <c r="AG978" s="153"/>
      <c r="AH978" s="153"/>
      <c r="AI978" s="153"/>
      <c r="AJ978" s="153"/>
      <c r="AK978" s="153"/>
      <c r="AL978" s="153"/>
      <c r="AM978" s="153"/>
      <c r="AN978" s="153"/>
      <c r="AO978" s="153"/>
      <c r="AP978" s="153"/>
      <c r="AQ978" s="153"/>
      <c r="AR978" s="153"/>
      <c r="AS978" s="153"/>
      <c r="AT978" s="153"/>
      <c r="AU978" s="153"/>
      <c r="AV978" s="153"/>
      <c r="AW978" s="153"/>
      <c r="AX978" s="153"/>
      <c r="AY978" s="153"/>
      <c r="AZ978" s="153"/>
      <c r="BA978" s="153"/>
      <c r="BB978" s="153"/>
      <c r="BC978" s="153"/>
      <c r="BD978" s="153"/>
      <c r="BE978" s="153"/>
    </row>
    <row r="979" spans="1:57" ht="15.75" customHeight="1" x14ac:dyDescent="0.3">
      <c r="A979" s="155"/>
      <c r="B979" s="156"/>
      <c r="C979" s="156"/>
      <c r="D979" s="156"/>
      <c r="E979" s="156"/>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c r="AB979" s="153"/>
      <c r="AC979" s="153"/>
      <c r="AD979" s="153"/>
      <c r="AE979" s="153"/>
      <c r="AF979" s="153"/>
      <c r="AG979" s="153"/>
      <c r="AH979" s="153"/>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row>
    <row r="980" spans="1:57" ht="15.75" customHeight="1" x14ac:dyDescent="0.3">
      <c r="A980" s="155"/>
      <c r="B980" s="156"/>
      <c r="C980" s="156"/>
      <c r="D980" s="156"/>
      <c r="E980" s="156"/>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c r="AB980" s="153"/>
      <c r="AC980" s="153"/>
      <c r="AD980" s="153"/>
      <c r="AE980" s="153"/>
      <c r="AF980" s="153"/>
      <c r="AG980" s="153"/>
      <c r="AH980" s="153"/>
      <c r="AI980" s="153"/>
      <c r="AJ980" s="153"/>
      <c r="AK980" s="153"/>
      <c r="AL980" s="153"/>
      <c r="AM980" s="153"/>
      <c r="AN980" s="153"/>
      <c r="AO980" s="153"/>
      <c r="AP980" s="153"/>
      <c r="AQ980" s="153"/>
      <c r="AR980" s="153"/>
      <c r="AS980" s="153"/>
      <c r="AT980" s="153"/>
      <c r="AU980" s="153"/>
      <c r="AV980" s="153"/>
      <c r="AW980" s="153"/>
      <c r="AX980" s="153"/>
      <c r="AY980" s="153"/>
      <c r="AZ980" s="153"/>
      <c r="BA980" s="153"/>
      <c r="BB980" s="153"/>
      <c r="BC980" s="153"/>
      <c r="BD980" s="153"/>
      <c r="BE980" s="153"/>
    </row>
    <row r="981" spans="1:57" ht="15.75" customHeight="1" x14ac:dyDescent="0.3">
      <c r="A981" s="155"/>
      <c r="B981" s="156"/>
      <c r="C981" s="156"/>
      <c r="D981" s="156"/>
      <c r="E981" s="156"/>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53"/>
      <c r="AF981" s="153"/>
      <c r="AG981" s="153"/>
      <c r="AH981" s="153"/>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row>
    <row r="982" spans="1:57" ht="15.75" customHeight="1" x14ac:dyDescent="0.3">
      <c r="A982" s="155"/>
      <c r="B982" s="156"/>
      <c r="C982" s="156"/>
      <c r="D982" s="156"/>
      <c r="E982" s="156"/>
      <c r="F982" s="153"/>
      <c r="G982" s="153"/>
      <c r="H982" s="153"/>
      <c r="I982" s="153"/>
      <c r="J982" s="153"/>
      <c r="K982" s="153"/>
      <c r="L982" s="153"/>
      <c r="M982" s="153"/>
      <c r="N982" s="153"/>
      <c r="O982" s="153"/>
      <c r="P982" s="153"/>
      <c r="Q982" s="153"/>
      <c r="R982" s="153"/>
      <c r="S982" s="153"/>
      <c r="T982" s="153"/>
      <c r="U982" s="153"/>
      <c r="V982" s="153"/>
      <c r="W982" s="153"/>
      <c r="X982" s="153"/>
      <c r="Y982" s="153"/>
      <c r="Z982" s="153"/>
      <c r="AA982" s="153"/>
      <c r="AB982" s="153"/>
      <c r="AC982" s="153"/>
      <c r="AD982" s="153"/>
      <c r="AE982" s="153"/>
      <c r="AF982" s="153"/>
      <c r="AG982" s="153"/>
      <c r="AH982" s="153"/>
      <c r="AI982" s="153"/>
      <c r="AJ982" s="153"/>
      <c r="AK982" s="153"/>
      <c r="AL982" s="153"/>
      <c r="AM982" s="153"/>
      <c r="AN982" s="153"/>
      <c r="AO982" s="153"/>
      <c r="AP982" s="153"/>
      <c r="AQ982" s="153"/>
      <c r="AR982" s="153"/>
      <c r="AS982" s="153"/>
      <c r="AT982" s="153"/>
      <c r="AU982" s="153"/>
      <c r="AV982" s="153"/>
      <c r="AW982" s="153"/>
      <c r="AX982" s="153"/>
      <c r="AY982" s="153"/>
      <c r="AZ982" s="153"/>
      <c r="BA982" s="153"/>
      <c r="BB982" s="153"/>
      <c r="BC982" s="153"/>
      <c r="BD982" s="153"/>
      <c r="BE982" s="153"/>
    </row>
    <row r="983" spans="1:57" ht="15.75" customHeight="1" x14ac:dyDescent="0.3">
      <c r="A983" s="155"/>
      <c r="B983" s="156"/>
      <c r="C983" s="156"/>
      <c r="D983" s="156"/>
      <c r="E983" s="156"/>
      <c r="F983" s="153"/>
      <c r="G983" s="153"/>
      <c r="H983" s="153"/>
      <c r="I983" s="153"/>
      <c r="J983" s="153"/>
      <c r="K983" s="153"/>
      <c r="L983" s="153"/>
      <c r="M983" s="153"/>
      <c r="N983" s="153"/>
      <c r="O983" s="153"/>
      <c r="P983" s="153"/>
      <c r="Q983" s="153"/>
      <c r="R983" s="153"/>
      <c r="S983" s="153"/>
      <c r="T983" s="153"/>
      <c r="U983" s="153"/>
      <c r="V983" s="153"/>
      <c r="W983" s="153"/>
      <c r="X983" s="153"/>
      <c r="Y983" s="153"/>
      <c r="Z983" s="153"/>
      <c r="AA983" s="153"/>
      <c r="AB983" s="153"/>
      <c r="AC983" s="153"/>
      <c r="AD983" s="153"/>
      <c r="AE983" s="153"/>
      <c r="AF983" s="153"/>
      <c r="AG983" s="153"/>
      <c r="AH983" s="153"/>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row>
    <row r="984" spans="1:57" ht="15.75" customHeight="1" x14ac:dyDescent="0.3">
      <c r="A984" s="155"/>
      <c r="B984" s="156"/>
      <c r="C984" s="156"/>
      <c r="D984" s="156"/>
      <c r="E984" s="156"/>
      <c r="F984" s="153"/>
      <c r="G984" s="153"/>
      <c r="H984" s="153"/>
      <c r="I984" s="153"/>
      <c r="J984" s="153"/>
      <c r="K984" s="153"/>
      <c r="L984" s="153"/>
      <c r="M984" s="153"/>
      <c r="N984" s="153"/>
      <c r="O984" s="153"/>
      <c r="P984" s="153"/>
      <c r="Q984" s="153"/>
      <c r="R984" s="153"/>
      <c r="S984" s="153"/>
      <c r="T984" s="153"/>
      <c r="U984" s="153"/>
      <c r="V984" s="153"/>
      <c r="W984" s="153"/>
      <c r="X984" s="153"/>
      <c r="Y984" s="153"/>
      <c r="Z984" s="153"/>
      <c r="AA984" s="153"/>
      <c r="AB984" s="153"/>
      <c r="AC984" s="153"/>
      <c r="AD984" s="153"/>
      <c r="AE984" s="153"/>
      <c r="AF984" s="153"/>
      <c r="AG984" s="153"/>
      <c r="AH984" s="153"/>
      <c r="AI984" s="153"/>
      <c r="AJ984" s="153"/>
      <c r="AK984" s="153"/>
      <c r="AL984" s="153"/>
      <c r="AM984" s="153"/>
      <c r="AN984" s="153"/>
      <c r="AO984" s="153"/>
      <c r="AP984" s="153"/>
      <c r="AQ984" s="153"/>
      <c r="AR984" s="153"/>
      <c r="AS984" s="153"/>
      <c r="AT984" s="153"/>
      <c r="AU984" s="153"/>
      <c r="AV984" s="153"/>
      <c r="AW984" s="153"/>
      <c r="AX984" s="153"/>
      <c r="AY984" s="153"/>
      <c r="AZ984" s="153"/>
      <c r="BA984" s="153"/>
      <c r="BB984" s="153"/>
      <c r="BC984" s="153"/>
      <c r="BD984" s="153"/>
      <c r="BE984" s="153"/>
    </row>
    <row r="985" spans="1:57" ht="15.75" customHeight="1" x14ac:dyDescent="0.3">
      <c r="A985" s="155"/>
      <c r="B985" s="156"/>
      <c r="C985" s="156"/>
      <c r="D985" s="156"/>
      <c r="E985" s="156"/>
      <c r="F985" s="153"/>
      <c r="G985" s="153"/>
      <c r="H985" s="153"/>
      <c r="I985" s="153"/>
      <c r="J985" s="153"/>
      <c r="K985" s="153"/>
      <c r="L985" s="153"/>
      <c r="M985" s="153"/>
      <c r="N985" s="153"/>
      <c r="O985" s="153"/>
      <c r="P985" s="153"/>
      <c r="Q985" s="153"/>
      <c r="R985" s="153"/>
      <c r="S985" s="153"/>
      <c r="T985" s="153"/>
      <c r="U985" s="153"/>
      <c r="V985" s="153"/>
      <c r="W985" s="153"/>
      <c r="X985" s="153"/>
      <c r="Y985" s="153"/>
      <c r="Z985" s="153"/>
      <c r="AA985" s="153"/>
      <c r="AB985" s="153"/>
      <c r="AC985" s="153"/>
      <c r="AD985" s="153"/>
      <c r="AE985" s="153"/>
      <c r="AF985" s="153"/>
      <c r="AG985" s="153"/>
      <c r="AH985" s="153"/>
      <c r="AI985" s="153"/>
      <c r="AJ985" s="153"/>
      <c r="AK985" s="153"/>
      <c r="AL985" s="153"/>
      <c r="AM985" s="153"/>
      <c r="AN985" s="153"/>
      <c r="AO985" s="153"/>
      <c r="AP985" s="153"/>
      <c r="AQ985" s="153"/>
      <c r="AR985" s="153"/>
      <c r="AS985" s="153"/>
      <c r="AT985" s="153"/>
      <c r="AU985" s="153"/>
      <c r="AV985" s="153"/>
      <c r="AW985" s="153"/>
      <c r="AX985" s="153"/>
      <c r="AY985" s="153"/>
      <c r="AZ985" s="153"/>
      <c r="BA985" s="153"/>
      <c r="BB985" s="153"/>
      <c r="BC985" s="153"/>
      <c r="BD985" s="153"/>
      <c r="BE985" s="153"/>
    </row>
    <row r="986" spans="1:57" ht="15.75" customHeight="1" x14ac:dyDescent="0.3">
      <c r="A986" s="155"/>
      <c r="B986" s="156"/>
      <c r="C986" s="156"/>
      <c r="D986" s="156"/>
      <c r="E986" s="156"/>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c r="AB986" s="153"/>
      <c r="AC986" s="153"/>
      <c r="AD986" s="153"/>
      <c r="AE986" s="153"/>
      <c r="AF986" s="153"/>
      <c r="AG986" s="153"/>
      <c r="AH986" s="153"/>
      <c r="AI986" s="153"/>
      <c r="AJ986" s="153"/>
      <c r="AK986" s="153"/>
      <c r="AL986" s="153"/>
      <c r="AM986" s="153"/>
      <c r="AN986" s="153"/>
      <c r="AO986" s="153"/>
      <c r="AP986" s="153"/>
      <c r="AQ986" s="153"/>
      <c r="AR986" s="153"/>
      <c r="AS986" s="153"/>
      <c r="AT986" s="153"/>
      <c r="AU986" s="153"/>
      <c r="AV986" s="153"/>
      <c r="AW986" s="153"/>
      <c r="AX986" s="153"/>
      <c r="AY986" s="153"/>
      <c r="AZ986" s="153"/>
      <c r="BA986" s="153"/>
      <c r="BB986" s="153"/>
      <c r="BC986" s="153"/>
      <c r="BD986" s="153"/>
      <c r="BE986" s="153"/>
    </row>
    <row r="987" spans="1:57" ht="15.75" customHeight="1" x14ac:dyDescent="0.3">
      <c r="A987" s="155"/>
      <c r="B987" s="156"/>
      <c r="C987" s="156"/>
      <c r="D987" s="156"/>
      <c r="E987" s="156"/>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c r="AB987" s="153"/>
      <c r="AC987" s="153"/>
      <c r="AD987" s="153"/>
      <c r="AE987" s="153"/>
      <c r="AF987" s="153"/>
      <c r="AG987" s="153"/>
      <c r="AH987" s="153"/>
      <c r="AI987" s="153"/>
      <c r="AJ987" s="153"/>
      <c r="AK987" s="153"/>
      <c r="AL987" s="153"/>
      <c r="AM987" s="153"/>
      <c r="AN987" s="153"/>
      <c r="AO987" s="153"/>
      <c r="AP987" s="153"/>
      <c r="AQ987" s="153"/>
      <c r="AR987" s="153"/>
      <c r="AS987" s="153"/>
      <c r="AT987" s="153"/>
      <c r="AU987" s="153"/>
      <c r="AV987" s="153"/>
      <c r="AW987" s="153"/>
      <c r="AX987" s="153"/>
      <c r="AY987" s="153"/>
      <c r="AZ987" s="153"/>
      <c r="BA987" s="153"/>
      <c r="BB987" s="153"/>
      <c r="BC987" s="153"/>
      <c r="BD987" s="153"/>
      <c r="BE987" s="153"/>
    </row>
    <row r="988" spans="1:57" ht="15.75" customHeight="1" x14ac:dyDescent="0.3">
      <c r="A988" s="155"/>
      <c r="B988" s="156"/>
      <c r="C988" s="156"/>
      <c r="D988" s="156"/>
      <c r="E988" s="156"/>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c r="AB988" s="153"/>
      <c r="AC988" s="153"/>
      <c r="AD988" s="153"/>
      <c r="AE988" s="153"/>
      <c r="AF988" s="153"/>
      <c r="AG988" s="153"/>
      <c r="AH988" s="153"/>
      <c r="AI988" s="153"/>
      <c r="AJ988" s="153"/>
      <c r="AK988" s="153"/>
      <c r="AL988" s="153"/>
      <c r="AM988" s="153"/>
      <c r="AN988" s="153"/>
      <c r="AO988" s="153"/>
      <c r="AP988" s="153"/>
      <c r="AQ988" s="153"/>
      <c r="AR988" s="153"/>
      <c r="AS988" s="153"/>
      <c r="AT988" s="153"/>
      <c r="AU988" s="153"/>
      <c r="AV988" s="153"/>
      <c r="AW988" s="153"/>
      <c r="AX988" s="153"/>
      <c r="AY988" s="153"/>
      <c r="AZ988" s="153"/>
      <c r="BA988" s="153"/>
      <c r="BB988" s="153"/>
      <c r="BC988" s="153"/>
      <c r="BD988" s="153"/>
      <c r="BE988" s="153"/>
    </row>
    <row r="989" spans="1:57" ht="15.75" customHeight="1" x14ac:dyDescent="0.3">
      <c r="A989" s="155"/>
      <c r="B989" s="156"/>
      <c r="C989" s="156"/>
      <c r="D989" s="156"/>
      <c r="E989" s="156"/>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53"/>
      <c r="AF989" s="153"/>
      <c r="AG989" s="153"/>
      <c r="AH989" s="153"/>
      <c r="AI989" s="153"/>
      <c r="AJ989" s="153"/>
      <c r="AK989" s="153"/>
      <c r="AL989" s="153"/>
      <c r="AM989" s="153"/>
      <c r="AN989" s="153"/>
      <c r="AO989" s="153"/>
      <c r="AP989" s="153"/>
      <c r="AQ989" s="153"/>
      <c r="AR989" s="153"/>
      <c r="AS989" s="153"/>
      <c r="AT989" s="153"/>
      <c r="AU989" s="153"/>
      <c r="AV989" s="153"/>
      <c r="AW989" s="153"/>
      <c r="AX989" s="153"/>
      <c r="AY989" s="153"/>
      <c r="AZ989" s="153"/>
      <c r="BA989" s="153"/>
      <c r="BB989" s="153"/>
      <c r="BC989" s="153"/>
      <c r="BD989" s="153"/>
      <c r="BE989" s="153"/>
    </row>
    <row r="990" spans="1:57" ht="15.75" customHeight="1" x14ac:dyDescent="0.3">
      <c r="A990" s="155"/>
      <c r="B990" s="156"/>
      <c r="C990" s="156"/>
      <c r="D990" s="156"/>
      <c r="E990" s="156"/>
      <c r="F990" s="153"/>
      <c r="G990" s="153"/>
      <c r="H990" s="153"/>
      <c r="I990" s="153"/>
      <c r="J990" s="153"/>
      <c r="K990" s="153"/>
      <c r="L990" s="153"/>
      <c r="M990" s="153"/>
      <c r="N990" s="153"/>
      <c r="O990" s="153"/>
      <c r="P990" s="153"/>
      <c r="Q990" s="153"/>
      <c r="R990" s="153"/>
      <c r="S990" s="153"/>
      <c r="T990" s="153"/>
      <c r="U990" s="153"/>
      <c r="V990" s="153"/>
      <c r="W990" s="153"/>
      <c r="X990" s="153"/>
      <c r="Y990" s="153"/>
      <c r="Z990" s="153"/>
      <c r="AA990" s="153"/>
      <c r="AB990" s="153"/>
      <c r="AC990" s="153"/>
      <c r="AD990" s="153"/>
      <c r="AE990" s="153"/>
      <c r="AF990" s="153"/>
      <c r="AG990" s="153"/>
      <c r="AH990" s="153"/>
      <c r="AI990" s="153"/>
      <c r="AJ990" s="153"/>
      <c r="AK990" s="153"/>
      <c r="AL990" s="153"/>
      <c r="AM990" s="153"/>
      <c r="AN990" s="153"/>
      <c r="AO990" s="153"/>
      <c r="AP990" s="153"/>
      <c r="AQ990" s="153"/>
      <c r="AR990" s="153"/>
      <c r="AS990" s="153"/>
      <c r="AT990" s="153"/>
      <c r="AU990" s="153"/>
      <c r="AV990" s="153"/>
      <c r="AW990" s="153"/>
      <c r="AX990" s="153"/>
      <c r="AY990" s="153"/>
      <c r="AZ990" s="153"/>
      <c r="BA990" s="153"/>
      <c r="BB990" s="153"/>
      <c r="BC990" s="153"/>
      <c r="BD990" s="153"/>
      <c r="BE990" s="153"/>
    </row>
    <row r="991" spans="1:57" ht="15.75" customHeight="1" x14ac:dyDescent="0.3">
      <c r="A991" s="155"/>
      <c r="B991" s="156"/>
      <c r="C991" s="156"/>
      <c r="D991" s="156"/>
      <c r="E991" s="156"/>
      <c r="F991" s="153"/>
      <c r="G991" s="153"/>
      <c r="H991" s="153"/>
      <c r="I991" s="153"/>
      <c r="J991" s="153"/>
      <c r="K991" s="153"/>
      <c r="L991" s="153"/>
      <c r="M991" s="153"/>
      <c r="N991" s="153"/>
      <c r="O991" s="153"/>
      <c r="P991" s="153"/>
      <c r="Q991" s="153"/>
      <c r="R991" s="153"/>
      <c r="S991" s="153"/>
      <c r="T991" s="153"/>
      <c r="U991" s="153"/>
      <c r="V991" s="153"/>
      <c r="W991" s="153"/>
      <c r="X991" s="153"/>
      <c r="Y991" s="153"/>
      <c r="Z991" s="153"/>
      <c r="AA991" s="153"/>
      <c r="AB991" s="153"/>
      <c r="AC991" s="153"/>
      <c r="AD991" s="153"/>
      <c r="AE991" s="153"/>
      <c r="AF991" s="153"/>
      <c r="AG991" s="153"/>
      <c r="AH991" s="153"/>
      <c r="AI991" s="153"/>
      <c r="AJ991" s="153"/>
      <c r="AK991" s="153"/>
      <c r="AL991" s="153"/>
      <c r="AM991" s="153"/>
      <c r="AN991" s="153"/>
      <c r="AO991" s="153"/>
      <c r="AP991" s="153"/>
      <c r="AQ991" s="153"/>
      <c r="AR991" s="153"/>
      <c r="AS991" s="153"/>
      <c r="AT991" s="153"/>
      <c r="AU991" s="153"/>
      <c r="AV991" s="153"/>
      <c r="AW991" s="153"/>
      <c r="AX991" s="153"/>
      <c r="AY991" s="153"/>
      <c r="AZ991" s="153"/>
      <c r="BA991" s="153"/>
      <c r="BB991" s="153"/>
      <c r="BC991" s="153"/>
      <c r="BD991" s="153"/>
      <c r="BE991" s="153"/>
    </row>
    <row r="992" spans="1:57" ht="15.75" customHeight="1" x14ac:dyDescent="0.3">
      <c r="A992" s="155"/>
      <c r="B992" s="156"/>
      <c r="C992" s="156"/>
      <c r="D992" s="156"/>
      <c r="E992" s="156"/>
      <c r="F992" s="153"/>
      <c r="G992" s="153"/>
      <c r="H992" s="153"/>
      <c r="I992" s="153"/>
      <c r="J992" s="153"/>
      <c r="K992" s="153"/>
      <c r="L992" s="153"/>
      <c r="M992" s="153"/>
      <c r="N992" s="153"/>
      <c r="O992" s="153"/>
      <c r="P992" s="153"/>
      <c r="Q992" s="153"/>
      <c r="R992" s="153"/>
      <c r="S992" s="153"/>
      <c r="T992" s="153"/>
      <c r="U992" s="153"/>
      <c r="V992" s="153"/>
      <c r="W992" s="153"/>
      <c r="X992" s="153"/>
      <c r="Y992" s="153"/>
      <c r="Z992" s="153"/>
      <c r="AA992" s="153"/>
      <c r="AB992" s="153"/>
      <c r="AC992" s="153"/>
      <c r="AD992" s="153"/>
      <c r="AE992" s="153"/>
      <c r="AF992" s="153"/>
      <c r="AG992" s="153"/>
      <c r="AH992" s="153"/>
      <c r="AI992" s="153"/>
      <c r="AJ992" s="153"/>
      <c r="AK992" s="153"/>
      <c r="AL992" s="153"/>
      <c r="AM992" s="153"/>
      <c r="AN992" s="153"/>
      <c r="AO992" s="153"/>
      <c r="AP992" s="153"/>
      <c r="AQ992" s="153"/>
      <c r="AR992" s="153"/>
      <c r="AS992" s="153"/>
      <c r="AT992" s="153"/>
      <c r="AU992" s="153"/>
      <c r="AV992" s="153"/>
      <c r="AW992" s="153"/>
      <c r="AX992" s="153"/>
      <c r="AY992" s="153"/>
      <c r="AZ992" s="153"/>
      <c r="BA992" s="153"/>
      <c r="BB992" s="153"/>
      <c r="BC992" s="153"/>
      <c r="BD992" s="153"/>
      <c r="BE992" s="153"/>
    </row>
    <row r="993" spans="1:57" ht="15.75" customHeight="1" x14ac:dyDescent="0.3">
      <c r="A993" s="155"/>
      <c r="B993" s="156"/>
      <c r="C993" s="156"/>
      <c r="D993" s="156"/>
      <c r="E993" s="156"/>
      <c r="F993" s="153"/>
      <c r="G993" s="153"/>
      <c r="H993" s="153"/>
      <c r="I993" s="153"/>
      <c r="J993" s="153"/>
      <c r="K993" s="153"/>
      <c r="L993" s="153"/>
      <c r="M993" s="153"/>
      <c r="N993" s="153"/>
      <c r="O993" s="153"/>
      <c r="P993" s="153"/>
      <c r="Q993" s="153"/>
      <c r="R993" s="153"/>
      <c r="S993" s="153"/>
      <c r="T993" s="153"/>
      <c r="U993" s="153"/>
      <c r="V993" s="153"/>
      <c r="W993" s="153"/>
      <c r="X993" s="153"/>
      <c r="Y993" s="153"/>
      <c r="Z993" s="153"/>
      <c r="AA993" s="153"/>
      <c r="AB993" s="153"/>
      <c r="AC993" s="153"/>
      <c r="AD993" s="153"/>
      <c r="AE993" s="153"/>
      <c r="AF993" s="153"/>
      <c r="AG993" s="153"/>
      <c r="AH993" s="153"/>
      <c r="AI993" s="153"/>
      <c r="AJ993" s="153"/>
      <c r="AK993" s="153"/>
      <c r="AL993" s="153"/>
      <c r="AM993" s="153"/>
      <c r="AN993" s="153"/>
      <c r="AO993" s="153"/>
      <c r="AP993" s="153"/>
      <c r="AQ993" s="153"/>
      <c r="AR993" s="153"/>
      <c r="AS993" s="153"/>
      <c r="AT993" s="153"/>
      <c r="AU993" s="153"/>
      <c r="AV993" s="153"/>
      <c r="AW993" s="153"/>
      <c r="AX993" s="153"/>
      <c r="AY993" s="153"/>
      <c r="AZ993" s="153"/>
      <c r="BA993" s="153"/>
      <c r="BB993" s="153"/>
      <c r="BC993" s="153"/>
      <c r="BD993" s="153"/>
      <c r="BE993" s="153"/>
    </row>
    <row r="994" spans="1:57" ht="15.75" customHeight="1" x14ac:dyDescent="0.3">
      <c r="A994" s="155"/>
      <c r="B994" s="156"/>
      <c r="C994" s="156"/>
      <c r="D994" s="156"/>
      <c r="E994" s="156"/>
      <c r="F994" s="153"/>
      <c r="G994" s="153"/>
      <c r="H994" s="153"/>
      <c r="I994" s="153"/>
      <c r="J994" s="153"/>
      <c r="K994" s="153"/>
      <c r="L994" s="153"/>
      <c r="M994" s="153"/>
      <c r="N994" s="153"/>
      <c r="O994" s="153"/>
      <c r="P994" s="153"/>
      <c r="Q994" s="153"/>
      <c r="R994" s="153"/>
      <c r="S994" s="153"/>
      <c r="T994" s="153"/>
      <c r="U994" s="153"/>
      <c r="V994" s="153"/>
      <c r="W994" s="153"/>
      <c r="X994" s="153"/>
      <c r="Y994" s="153"/>
      <c r="Z994" s="153"/>
      <c r="AA994" s="153"/>
      <c r="AB994" s="153"/>
      <c r="AC994" s="153"/>
      <c r="AD994" s="153"/>
      <c r="AE994" s="153"/>
      <c r="AF994" s="153"/>
      <c r="AG994" s="153"/>
      <c r="AH994" s="153"/>
      <c r="AI994" s="153"/>
      <c r="AJ994" s="153"/>
      <c r="AK994" s="153"/>
      <c r="AL994" s="153"/>
      <c r="AM994" s="153"/>
      <c r="AN994" s="153"/>
      <c r="AO994" s="153"/>
      <c r="AP994" s="153"/>
      <c r="AQ994" s="153"/>
      <c r="AR994" s="153"/>
      <c r="AS994" s="153"/>
      <c r="AT994" s="153"/>
      <c r="AU994" s="153"/>
      <c r="AV994" s="153"/>
      <c r="AW994" s="153"/>
      <c r="AX994" s="153"/>
      <c r="AY994" s="153"/>
      <c r="AZ994" s="153"/>
      <c r="BA994" s="153"/>
      <c r="BB994" s="153"/>
      <c r="BC994" s="153"/>
      <c r="BD994" s="153"/>
      <c r="BE994" s="153"/>
    </row>
    <row r="995" spans="1:57" ht="15.75" customHeight="1" x14ac:dyDescent="0.3">
      <c r="A995" s="155"/>
      <c r="B995" s="156"/>
      <c r="C995" s="156"/>
      <c r="D995" s="156"/>
      <c r="E995" s="156"/>
      <c r="F995" s="153"/>
      <c r="G995" s="153"/>
      <c r="H995" s="153"/>
      <c r="I995" s="153"/>
      <c r="J995" s="153"/>
      <c r="K995" s="153"/>
      <c r="L995" s="153"/>
      <c r="M995" s="153"/>
      <c r="N995" s="153"/>
      <c r="O995" s="153"/>
      <c r="P995" s="153"/>
      <c r="Q995" s="153"/>
      <c r="R995" s="153"/>
      <c r="S995" s="153"/>
      <c r="T995" s="153"/>
      <c r="U995" s="153"/>
      <c r="V995" s="153"/>
      <c r="W995" s="153"/>
      <c r="X995" s="153"/>
      <c r="Y995" s="153"/>
      <c r="Z995" s="153"/>
      <c r="AA995" s="153"/>
      <c r="AB995" s="153"/>
      <c r="AC995" s="153"/>
      <c r="AD995" s="153"/>
      <c r="AE995" s="153"/>
      <c r="AF995" s="153"/>
      <c r="AG995" s="153"/>
      <c r="AH995" s="153"/>
      <c r="AI995" s="153"/>
      <c r="AJ995" s="153"/>
      <c r="AK995" s="153"/>
      <c r="AL995" s="153"/>
      <c r="AM995" s="153"/>
      <c r="AN995" s="153"/>
      <c r="AO995" s="153"/>
      <c r="AP995" s="153"/>
      <c r="AQ995" s="153"/>
      <c r="AR995" s="153"/>
      <c r="AS995" s="153"/>
      <c r="AT995" s="153"/>
      <c r="AU995" s="153"/>
      <c r="AV995" s="153"/>
      <c r="AW995" s="153"/>
      <c r="AX995" s="153"/>
      <c r="AY995" s="153"/>
      <c r="AZ995" s="153"/>
      <c r="BA995" s="153"/>
      <c r="BB995" s="153"/>
      <c r="BC995" s="153"/>
      <c r="BD995" s="153"/>
      <c r="BE995" s="153"/>
    </row>
    <row r="996" spans="1:57" ht="15.75" customHeight="1" x14ac:dyDescent="0.3">
      <c r="A996" s="155"/>
      <c r="B996" s="156"/>
      <c r="C996" s="156"/>
      <c r="D996" s="156"/>
      <c r="E996" s="156"/>
      <c r="F996" s="153"/>
      <c r="G996" s="153"/>
      <c r="H996" s="153"/>
      <c r="I996" s="153"/>
      <c r="J996" s="153"/>
      <c r="K996" s="153"/>
      <c r="L996" s="153"/>
      <c r="M996" s="153"/>
      <c r="N996" s="153"/>
      <c r="O996" s="153"/>
      <c r="P996" s="153"/>
      <c r="Q996" s="153"/>
      <c r="R996" s="153"/>
      <c r="S996" s="153"/>
      <c r="T996" s="153"/>
      <c r="U996" s="153"/>
      <c r="V996" s="153"/>
      <c r="W996" s="153"/>
      <c r="X996" s="153"/>
      <c r="Y996" s="153"/>
      <c r="Z996" s="153"/>
      <c r="AA996" s="153"/>
      <c r="AB996" s="153"/>
      <c r="AC996" s="153"/>
      <c r="AD996" s="153"/>
      <c r="AE996" s="153"/>
      <c r="AF996" s="153"/>
      <c r="AG996" s="153"/>
      <c r="AH996" s="153"/>
      <c r="AI996" s="153"/>
      <c r="AJ996" s="153"/>
      <c r="AK996" s="153"/>
      <c r="AL996" s="153"/>
      <c r="AM996" s="153"/>
      <c r="AN996" s="153"/>
      <c r="AO996" s="153"/>
      <c r="AP996" s="153"/>
      <c r="AQ996" s="153"/>
      <c r="AR996" s="153"/>
      <c r="AS996" s="153"/>
      <c r="AT996" s="153"/>
      <c r="AU996" s="153"/>
      <c r="AV996" s="153"/>
      <c r="AW996" s="153"/>
      <c r="AX996" s="153"/>
      <c r="AY996" s="153"/>
      <c r="AZ996" s="153"/>
      <c r="BA996" s="153"/>
      <c r="BB996" s="153"/>
      <c r="BC996" s="153"/>
      <c r="BD996" s="153"/>
      <c r="BE996" s="153"/>
    </row>
    <row r="997" spans="1:57" ht="15.75" customHeight="1" x14ac:dyDescent="0.3">
      <c r="A997" s="155"/>
      <c r="B997" s="156"/>
      <c r="C997" s="156"/>
      <c r="D997" s="156"/>
      <c r="E997" s="156"/>
      <c r="F997" s="153"/>
      <c r="G997" s="153"/>
      <c r="H997" s="153"/>
      <c r="I997" s="153"/>
      <c r="J997" s="153"/>
      <c r="K997" s="153"/>
      <c r="L997" s="153"/>
      <c r="M997" s="153"/>
      <c r="N997" s="153"/>
      <c r="O997" s="153"/>
      <c r="P997" s="153"/>
      <c r="Q997" s="153"/>
      <c r="R997" s="153"/>
      <c r="S997" s="153"/>
      <c r="T997" s="153"/>
      <c r="U997" s="153"/>
      <c r="V997" s="153"/>
      <c r="W997" s="153"/>
      <c r="X997" s="153"/>
      <c r="Y997" s="153"/>
      <c r="Z997" s="153"/>
      <c r="AA997" s="153"/>
      <c r="AB997" s="153"/>
      <c r="AC997" s="153"/>
      <c r="AD997" s="153"/>
      <c r="AE997" s="153"/>
      <c r="AF997" s="153"/>
      <c r="AG997" s="153"/>
      <c r="AH997" s="153"/>
      <c r="AI997" s="153"/>
      <c r="AJ997" s="153"/>
      <c r="AK997" s="153"/>
      <c r="AL997" s="153"/>
      <c r="AM997" s="153"/>
      <c r="AN997" s="153"/>
      <c r="AO997" s="153"/>
      <c r="AP997" s="153"/>
      <c r="AQ997" s="153"/>
      <c r="AR997" s="153"/>
      <c r="AS997" s="153"/>
      <c r="AT997" s="153"/>
      <c r="AU997" s="153"/>
      <c r="AV997" s="153"/>
      <c r="AW997" s="153"/>
      <c r="AX997" s="153"/>
      <c r="AY997" s="153"/>
      <c r="AZ997" s="153"/>
      <c r="BA997" s="153"/>
      <c r="BB997" s="153"/>
      <c r="BC997" s="153"/>
      <c r="BD997" s="153"/>
      <c r="BE997" s="153"/>
    </row>
    <row r="998" spans="1:57" ht="15.75" customHeight="1" x14ac:dyDescent="0.3">
      <c r="A998" s="155"/>
      <c r="B998" s="156"/>
      <c r="C998" s="156"/>
      <c r="D998" s="156"/>
      <c r="E998" s="156"/>
      <c r="F998" s="153"/>
      <c r="G998" s="153"/>
      <c r="H998" s="153"/>
      <c r="I998" s="153"/>
      <c r="J998" s="153"/>
      <c r="K998" s="153"/>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3"/>
      <c r="AL998" s="153"/>
      <c r="AM998" s="153"/>
      <c r="AN998" s="153"/>
      <c r="AO998" s="153"/>
      <c r="AP998" s="153"/>
      <c r="AQ998" s="153"/>
      <c r="AR998" s="153"/>
      <c r="AS998" s="153"/>
      <c r="AT998" s="153"/>
      <c r="AU998" s="153"/>
      <c r="AV998" s="153"/>
      <c r="AW998" s="153"/>
      <c r="AX998" s="153"/>
      <c r="AY998" s="153"/>
      <c r="AZ998" s="153"/>
      <c r="BA998" s="153"/>
      <c r="BB998" s="153"/>
      <c r="BC998" s="153"/>
      <c r="BD998" s="153"/>
      <c r="BE998" s="153"/>
    </row>
    <row r="999" spans="1:57" ht="15.75" customHeight="1" x14ac:dyDescent="0.3">
      <c r="A999" s="155"/>
      <c r="B999" s="156"/>
      <c r="C999" s="156"/>
      <c r="D999" s="156"/>
      <c r="E999" s="156"/>
      <c r="F999" s="153"/>
      <c r="G999" s="153"/>
      <c r="H999" s="153"/>
      <c r="I999" s="153"/>
      <c r="J999" s="153"/>
      <c r="K999" s="153"/>
      <c r="L999" s="153"/>
      <c r="M999" s="153"/>
      <c r="N999" s="153"/>
      <c r="O999" s="153"/>
      <c r="P999" s="153"/>
      <c r="Q999" s="153"/>
      <c r="R999" s="153"/>
      <c r="S999" s="153"/>
      <c r="T999" s="153"/>
      <c r="U999" s="153"/>
      <c r="V999" s="153"/>
      <c r="W999" s="153"/>
      <c r="X999" s="153"/>
      <c r="Y999" s="153"/>
      <c r="Z999" s="153"/>
      <c r="AA999" s="153"/>
      <c r="AB999" s="153"/>
      <c r="AC999" s="153"/>
      <c r="AD999" s="153"/>
      <c r="AE999" s="153"/>
      <c r="AF999" s="153"/>
      <c r="AG999" s="153"/>
      <c r="AH999" s="153"/>
      <c r="AI999" s="153"/>
      <c r="AJ999" s="153"/>
      <c r="AK999" s="153"/>
      <c r="AL999" s="153"/>
      <c r="AM999" s="153"/>
      <c r="AN999" s="153"/>
      <c r="AO999" s="153"/>
      <c r="AP999" s="153"/>
      <c r="AQ999" s="153"/>
      <c r="AR999" s="153"/>
      <c r="AS999" s="153"/>
      <c r="AT999" s="153"/>
      <c r="AU999" s="153"/>
      <c r="AV999" s="153"/>
      <c r="AW999" s="153"/>
      <c r="AX999" s="153"/>
      <c r="AY999" s="153"/>
      <c r="AZ999" s="153"/>
      <c r="BA999" s="153"/>
      <c r="BB999" s="153"/>
      <c r="BC999" s="153"/>
      <c r="BD999" s="153"/>
      <c r="BE999" s="153"/>
    </row>
    <row r="1000" spans="1:57" ht="15.75" customHeight="1" x14ac:dyDescent="0.3">
      <c r="A1000" s="155"/>
      <c r="B1000" s="156"/>
      <c r="C1000" s="156"/>
      <c r="D1000" s="156"/>
      <c r="E1000" s="156"/>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c r="AA1000" s="153"/>
      <c r="AB1000" s="153"/>
      <c r="AC1000" s="153"/>
      <c r="AD1000" s="153"/>
      <c r="AE1000" s="153"/>
      <c r="AF1000" s="153"/>
      <c r="AG1000" s="153"/>
      <c r="AH1000" s="153"/>
      <c r="AI1000" s="153"/>
      <c r="AJ1000" s="153"/>
      <c r="AK1000" s="153"/>
      <c r="AL1000" s="153"/>
      <c r="AM1000" s="153"/>
      <c r="AN1000" s="153"/>
      <c r="AO1000" s="153"/>
      <c r="AP1000" s="153"/>
      <c r="AQ1000" s="153"/>
      <c r="AR1000" s="153"/>
      <c r="AS1000" s="153"/>
      <c r="AT1000" s="153"/>
      <c r="AU1000" s="153"/>
      <c r="AV1000" s="153"/>
      <c r="AW1000" s="153"/>
      <c r="AX1000" s="153"/>
      <c r="AY1000" s="153"/>
      <c r="AZ1000" s="153"/>
      <c r="BA1000" s="153"/>
      <c r="BB1000" s="153"/>
      <c r="BC1000" s="153"/>
      <c r="BD1000" s="153"/>
      <c r="BE1000" s="153"/>
    </row>
    <row r="1001" spans="1:57" ht="15.75" customHeight="1" x14ac:dyDescent="0.3">
      <c r="A1001" s="155"/>
      <c r="B1001" s="156"/>
      <c r="C1001" s="156"/>
      <c r="D1001" s="156"/>
      <c r="E1001" s="156"/>
      <c r="F1001" s="153"/>
      <c r="G1001" s="153"/>
      <c r="H1001" s="153"/>
      <c r="I1001" s="153"/>
      <c r="J1001" s="153"/>
      <c r="K1001" s="153"/>
      <c r="L1001" s="153"/>
      <c r="M1001" s="153"/>
      <c r="N1001" s="153"/>
      <c r="O1001" s="153"/>
      <c r="P1001" s="153"/>
      <c r="Q1001" s="153"/>
      <c r="R1001" s="153"/>
      <c r="S1001" s="153"/>
      <c r="T1001" s="153"/>
      <c r="U1001" s="153"/>
      <c r="V1001" s="153"/>
      <c r="W1001" s="153"/>
      <c r="X1001" s="153"/>
      <c r="Y1001" s="153"/>
      <c r="Z1001" s="153"/>
      <c r="AA1001" s="153"/>
      <c r="AB1001" s="153"/>
      <c r="AC1001" s="153"/>
      <c r="AD1001" s="153"/>
      <c r="AE1001" s="153"/>
      <c r="AF1001" s="153"/>
      <c r="AG1001" s="153"/>
      <c r="AH1001" s="153"/>
      <c r="AI1001" s="153"/>
      <c r="AJ1001" s="153"/>
      <c r="AK1001" s="153"/>
      <c r="AL1001" s="153"/>
      <c r="AM1001" s="153"/>
      <c r="AN1001" s="153"/>
      <c r="AO1001" s="153"/>
      <c r="AP1001" s="153"/>
      <c r="AQ1001" s="153"/>
      <c r="AR1001" s="153"/>
      <c r="AS1001" s="153"/>
      <c r="AT1001" s="153"/>
      <c r="AU1001" s="153"/>
      <c r="AV1001" s="153"/>
      <c r="AW1001" s="153"/>
      <c r="AX1001" s="153"/>
      <c r="AY1001" s="153"/>
      <c r="AZ1001" s="153"/>
      <c r="BA1001" s="153"/>
      <c r="BB1001" s="153"/>
      <c r="BC1001" s="153"/>
      <c r="BD1001" s="153"/>
      <c r="BE1001" s="153"/>
    </row>
    <row r="1002" spans="1:57" ht="15.75" customHeight="1" x14ac:dyDescent="0.3">
      <c r="A1002" s="155"/>
      <c r="B1002" s="156"/>
      <c r="C1002" s="156"/>
      <c r="D1002" s="156"/>
      <c r="E1002" s="156"/>
      <c r="F1002" s="153"/>
      <c r="G1002" s="153"/>
      <c r="H1002" s="153"/>
      <c r="I1002" s="153"/>
      <c r="J1002" s="153"/>
      <c r="K1002" s="153"/>
      <c r="L1002" s="153"/>
      <c r="M1002" s="153"/>
      <c r="N1002" s="153"/>
      <c r="O1002" s="153"/>
      <c r="P1002" s="153"/>
      <c r="Q1002" s="153"/>
      <c r="R1002" s="153"/>
      <c r="S1002" s="153"/>
      <c r="T1002" s="153"/>
      <c r="U1002" s="153"/>
      <c r="V1002" s="153"/>
      <c r="W1002" s="153"/>
      <c r="X1002" s="153"/>
      <c r="Y1002" s="153"/>
      <c r="Z1002" s="153"/>
      <c r="AA1002" s="153"/>
      <c r="AB1002" s="153"/>
      <c r="AC1002" s="153"/>
      <c r="AD1002" s="153"/>
      <c r="AE1002" s="153"/>
      <c r="AF1002" s="153"/>
      <c r="AG1002" s="153"/>
      <c r="AH1002" s="153"/>
      <c r="AI1002" s="153"/>
      <c r="AJ1002" s="153"/>
      <c r="AK1002" s="153"/>
      <c r="AL1002" s="153"/>
      <c r="AM1002" s="153"/>
      <c r="AN1002" s="153"/>
      <c r="AO1002" s="153"/>
      <c r="AP1002" s="153"/>
      <c r="AQ1002" s="153"/>
      <c r="AR1002" s="153"/>
      <c r="AS1002" s="153"/>
      <c r="AT1002" s="153"/>
      <c r="AU1002" s="153"/>
      <c r="AV1002" s="153"/>
      <c r="AW1002" s="153"/>
      <c r="AX1002" s="153"/>
      <c r="AY1002" s="153"/>
      <c r="AZ1002" s="153"/>
      <c r="BA1002" s="153"/>
      <c r="BB1002" s="153"/>
      <c r="BC1002" s="153"/>
      <c r="BD1002" s="153"/>
      <c r="BE1002" s="153"/>
    </row>
    <row r="1003" spans="1:57" ht="15.75" customHeight="1" x14ac:dyDescent="0.3">
      <c r="A1003" s="155"/>
      <c r="B1003" s="156"/>
      <c r="C1003" s="156"/>
      <c r="D1003" s="156"/>
      <c r="E1003" s="156"/>
      <c r="F1003" s="153"/>
      <c r="G1003" s="153"/>
      <c r="H1003" s="153"/>
      <c r="I1003" s="153"/>
      <c r="J1003" s="153"/>
      <c r="K1003" s="153"/>
      <c r="L1003" s="153"/>
      <c r="M1003" s="153"/>
      <c r="N1003" s="153"/>
      <c r="O1003" s="153"/>
      <c r="P1003" s="153"/>
      <c r="Q1003" s="153"/>
      <c r="R1003" s="153"/>
      <c r="S1003" s="153"/>
      <c r="T1003" s="153"/>
      <c r="U1003" s="153"/>
      <c r="V1003" s="153"/>
      <c r="W1003" s="153"/>
      <c r="X1003" s="153"/>
      <c r="Y1003" s="153"/>
      <c r="Z1003" s="153"/>
      <c r="AA1003" s="153"/>
      <c r="AB1003" s="153"/>
      <c r="AC1003" s="153"/>
      <c r="AD1003" s="153"/>
      <c r="AE1003" s="153"/>
      <c r="AF1003" s="153"/>
      <c r="AG1003" s="153"/>
      <c r="AH1003" s="153"/>
      <c r="AI1003" s="153"/>
      <c r="AJ1003" s="153"/>
      <c r="AK1003" s="153"/>
      <c r="AL1003" s="153"/>
      <c r="AM1003" s="153"/>
      <c r="AN1003" s="153"/>
      <c r="AO1003" s="153"/>
      <c r="AP1003" s="153"/>
      <c r="AQ1003" s="153"/>
      <c r="AR1003" s="153"/>
      <c r="AS1003" s="153"/>
      <c r="AT1003" s="153"/>
      <c r="AU1003" s="153"/>
      <c r="AV1003" s="153"/>
      <c r="AW1003" s="153"/>
      <c r="AX1003" s="153"/>
      <c r="AY1003" s="153"/>
      <c r="AZ1003" s="153"/>
      <c r="BA1003" s="153"/>
      <c r="BB1003" s="153"/>
      <c r="BC1003" s="153"/>
      <c r="BD1003" s="153"/>
      <c r="BE1003" s="153"/>
    </row>
  </sheetData>
  <sheetProtection algorithmName="SHA-512" hashValue="mCuq7gjD+7H6lWMKIBqTLBK0Rmf7Dc3EDUm0xmb7D3mCZBJB5tJt1A/flC8WlxQhIhhe1Yq1OTDqogcmk9YgZA==" saltValue="lRIjAucsdbtBjOcN8CrXeA==" spinCount="100000" sheet="1" objects="1" scenarios="1"/>
  <mergeCells count="526">
    <mergeCell ref="H88:I88"/>
    <mergeCell ref="T87:U87"/>
    <mergeCell ref="V87:W87"/>
    <mergeCell ref="X87:Y87"/>
    <mergeCell ref="Z87:AA87"/>
    <mergeCell ref="X88:Y88"/>
    <mergeCell ref="AB88:AC88"/>
    <mergeCell ref="AB87:AC87"/>
    <mergeCell ref="AD87:AE87"/>
    <mergeCell ref="B85:E85"/>
    <mergeCell ref="F85:G85"/>
    <mergeCell ref="J85:K85"/>
    <mergeCell ref="N85:O85"/>
    <mergeCell ref="R85:S85"/>
    <mergeCell ref="V85:W85"/>
    <mergeCell ref="Z85:AA85"/>
    <mergeCell ref="B87:E87"/>
    <mergeCell ref="N87:O87"/>
    <mergeCell ref="P87:Q87"/>
    <mergeCell ref="R87:S87"/>
    <mergeCell ref="F86:G86"/>
    <mergeCell ref="H85:I85"/>
    <mergeCell ref="L85:M85"/>
    <mergeCell ref="P85:Q85"/>
    <mergeCell ref="T85:U85"/>
    <mergeCell ref="X85:Y85"/>
    <mergeCell ref="H86:I86"/>
    <mergeCell ref="Z86:AA86"/>
    <mergeCell ref="X86:Y86"/>
    <mergeCell ref="BD88:BE88"/>
    <mergeCell ref="AZ84:BA84"/>
    <mergeCell ref="AX86:AY86"/>
    <mergeCell ref="AZ86:BA86"/>
    <mergeCell ref="AN88:AO88"/>
    <mergeCell ref="AT81:AU81"/>
    <mergeCell ref="AV81:AW81"/>
    <mergeCell ref="AT83:AU83"/>
    <mergeCell ref="AV83:AW83"/>
    <mergeCell ref="AT84:AU84"/>
    <mergeCell ref="AV84:AW84"/>
    <mergeCell ref="AT86:AU86"/>
    <mergeCell ref="AV86:AW86"/>
    <mergeCell ref="AV82:AW82"/>
    <mergeCell ref="AZ82:BA82"/>
    <mergeCell ref="BD82:BE82"/>
    <mergeCell ref="BB82:BC82"/>
    <mergeCell ref="AP81:AQ81"/>
    <mergeCell ref="AR81:AS81"/>
    <mergeCell ref="AP83:AQ83"/>
    <mergeCell ref="AR83:AS83"/>
    <mergeCell ref="AP84:AQ84"/>
    <mergeCell ref="AR84:AS84"/>
    <mergeCell ref="AT82:AU82"/>
    <mergeCell ref="BD86:BE86"/>
    <mergeCell ref="AX82:AY82"/>
    <mergeCell ref="AR82:AS82"/>
    <mergeCell ref="AZ85:BA85"/>
    <mergeCell ref="AX85:AY85"/>
    <mergeCell ref="AN85:AO85"/>
    <mergeCell ref="AR85:AS85"/>
    <mergeCell ref="AV85:AW85"/>
    <mergeCell ref="AN82:AO82"/>
    <mergeCell ref="AP82:AQ82"/>
    <mergeCell ref="BD79:BE79"/>
    <mergeCell ref="AL79:AM79"/>
    <mergeCell ref="AN79:AO79"/>
    <mergeCell ref="AT79:AU79"/>
    <mergeCell ref="AV79:AW79"/>
    <mergeCell ref="AX79:AY79"/>
    <mergeCell ref="BD81:BE81"/>
    <mergeCell ref="BD83:BE83"/>
    <mergeCell ref="AT85:AU85"/>
    <mergeCell ref="BD84:BE84"/>
    <mergeCell ref="AL82:AM82"/>
    <mergeCell ref="AX80:AY80"/>
    <mergeCell ref="AZ80:BA80"/>
    <mergeCell ref="BB80:BC80"/>
    <mergeCell ref="BD80:BE80"/>
    <mergeCell ref="AL83:AM83"/>
    <mergeCell ref="AL81:AM81"/>
    <mergeCell ref="AL85:AM85"/>
    <mergeCell ref="BB88:BC88"/>
    <mergeCell ref="F79:G79"/>
    <mergeCell ref="H79:I79"/>
    <mergeCell ref="J79:K79"/>
    <mergeCell ref="L79:M79"/>
    <mergeCell ref="N79:O79"/>
    <mergeCell ref="P79:Q79"/>
    <mergeCell ref="R79:S79"/>
    <mergeCell ref="T79:U79"/>
    <mergeCell ref="V79:W79"/>
    <mergeCell ref="X79:Y79"/>
    <mergeCell ref="Z79:AA79"/>
    <mergeCell ref="AB79:AC79"/>
    <mergeCell ref="AH79:AI79"/>
    <mergeCell ref="AJ79:AK79"/>
    <mergeCell ref="AZ88:BA88"/>
    <mergeCell ref="BB81:BC81"/>
    <mergeCell ref="BB83:BC83"/>
    <mergeCell ref="BB84:BC84"/>
    <mergeCell ref="BB86:BC86"/>
    <mergeCell ref="AX83:AY83"/>
    <mergeCell ref="AZ83:BA83"/>
    <mergeCell ref="AX84:AY84"/>
    <mergeCell ref="AN84:AO84"/>
    <mergeCell ref="BD19:BE19"/>
    <mergeCell ref="BD24:BE24"/>
    <mergeCell ref="BD32:BE32"/>
    <mergeCell ref="BD52:BE52"/>
    <mergeCell ref="BB63:BC63"/>
    <mergeCell ref="AV63:AW63"/>
    <mergeCell ref="AZ79:BA79"/>
    <mergeCell ref="BB79:BC79"/>
    <mergeCell ref="AN80:AO80"/>
    <mergeCell ref="AT80:AU80"/>
    <mergeCell ref="AZ32:BA32"/>
    <mergeCell ref="AX63:AY63"/>
    <mergeCell ref="AZ63:BA63"/>
    <mergeCell ref="AP32:AQ32"/>
    <mergeCell ref="AR32:AS32"/>
    <mergeCell ref="AP52:AQ52"/>
    <mergeCell ref="AR52:AS52"/>
    <mergeCell ref="AT63:AU63"/>
    <mergeCell ref="BB32:BC32"/>
    <mergeCell ref="AZ52:BA52"/>
    <mergeCell ref="BB52:BC52"/>
    <mergeCell ref="AZ19:BA19"/>
    <mergeCell ref="BB19:BC19"/>
    <mergeCell ref="AX19:AY19"/>
    <mergeCell ref="AV88:AW88"/>
    <mergeCell ref="AN83:AO83"/>
    <mergeCell ref="AL84:AM84"/>
    <mergeCell ref="AD82:AE82"/>
    <mergeCell ref="AF82:AG82"/>
    <mergeCell ref="P82:Q82"/>
    <mergeCell ref="T82:U82"/>
    <mergeCell ref="T81:U81"/>
    <mergeCell ref="R83:S83"/>
    <mergeCell ref="T83:U83"/>
    <mergeCell ref="R84:S84"/>
    <mergeCell ref="T84:U84"/>
    <mergeCell ref="X82:Y82"/>
    <mergeCell ref="AB82:AC82"/>
    <mergeCell ref="P84:Q84"/>
    <mergeCell ref="V83:W83"/>
    <mergeCell ref="X83:Y83"/>
    <mergeCell ref="V84:W84"/>
    <mergeCell ref="X84:Y84"/>
    <mergeCell ref="AJ82:AK82"/>
    <mergeCell ref="AD81:AE81"/>
    <mergeCell ref="AF81:AG81"/>
    <mergeCell ref="T88:U88"/>
    <mergeCell ref="V86:W86"/>
    <mergeCell ref="B80:E80"/>
    <mergeCell ref="AV80:AW80"/>
    <mergeCell ref="AL86:AM86"/>
    <mergeCell ref="AN86:AO86"/>
    <mergeCell ref="AJ88:AK88"/>
    <mergeCell ref="AR88:AS88"/>
    <mergeCell ref="AP86:AQ86"/>
    <mergeCell ref="AR86:AS86"/>
    <mergeCell ref="AP85:AQ85"/>
    <mergeCell ref="J86:K86"/>
    <mergeCell ref="L86:M86"/>
    <mergeCell ref="L88:M88"/>
    <mergeCell ref="AF88:AG88"/>
    <mergeCell ref="R86:S86"/>
    <mergeCell ref="T86:U86"/>
    <mergeCell ref="L82:M82"/>
    <mergeCell ref="B82:E82"/>
    <mergeCell ref="F87:G87"/>
    <mergeCell ref="H87:I87"/>
    <mergeCell ref="J87:K87"/>
    <mergeCell ref="L87:M87"/>
    <mergeCell ref="F80:G80"/>
    <mergeCell ref="H80:I80"/>
    <mergeCell ref="J80:K80"/>
    <mergeCell ref="B74:E74"/>
    <mergeCell ref="B75:E75"/>
    <mergeCell ref="B76:E76"/>
    <mergeCell ref="B77:E77"/>
    <mergeCell ref="H81:I81"/>
    <mergeCell ref="B78:BE78"/>
    <mergeCell ref="B81:E81"/>
    <mergeCell ref="N81:O81"/>
    <mergeCell ref="P81:Q81"/>
    <mergeCell ref="V81:W81"/>
    <mergeCell ref="X81:Y81"/>
    <mergeCell ref="AH81:AI81"/>
    <mergeCell ref="AJ81:AK81"/>
    <mergeCell ref="AN81:AO81"/>
    <mergeCell ref="AX81:AY81"/>
    <mergeCell ref="AZ81:BA81"/>
    <mergeCell ref="T80:U80"/>
    <mergeCell ref="V80:W80"/>
    <mergeCell ref="X80:Y80"/>
    <mergeCell ref="Z80:AA80"/>
    <mergeCell ref="AB80:AC80"/>
    <mergeCell ref="B79:E79"/>
    <mergeCell ref="J81:K81"/>
    <mergeCell ref="L81:M81"/>
    <mergeCell ref="B89:BE89"/>
    <mergeCell ref="B88:E88"/>
    <mergeCell ref="B86:E86"/>
    <mergeCell ref="B84:E84"/>
    <mergeCell ref="B83:E83"/>
    <mergeCell ref="N83:O83"/>
    <mergeCell ref="P83:Q83"/>
    <mergeCell ref="H83:I83"/>
    <mergeCell ref="H84:I84"/>
    <mergeCell ref="N84:O84"/>
    <mergeCell ref="P86:Q86"/>
    <mergeCell ref="P88:Q88"/>
    <mergeCell ref="N86:O86"/>
    <mergeCell ref="AD86:AE86"/>
    <mergeCell ref="AF86:AG86"/>
    <mergeCell ref="AH86:AI86"/>
    <mergeCell ref="AJ86:AK86"/>
    <mergeCell ref="AB86:AC86"/>
    <mergeCell ref="AH85:AI85"/>
    <mergeCell ref="AF85:AG85"/>
    <mergeCell ref="AJ85:AK85"/>
    <mergeCell ref="L83:M83"/>
    <mergeCell ref="J84:K84"/>
    <mergeCell ref="L84:M84"/>
    <mergeCell ref="AP63:AQ63"/>
    <mergeCell ref="AR63:AS63"/>
    <mergeCell ref="AJ63:AK63"/>
    <mergeCell ref="AL63:AM63"/>
    <mergeCell ref="AN63:AO63"/>
    <mergeCell ref="AH63:AI63"/>
    <mergeCell ref="AL80:AM80"/>
    <mergeCell ref="AP79:AQ79"/>
    <mergeCell ref="AR79:AS79"/>
    <mergeCell ref="AP80:AQ80"/>
    <mergeCell ref="AR80:AS80"/>
    <mergeCell ref="AH80:AI80"/>
    <mergeCell ref="AJ80:AK80"/>
    <mergeCell ref="AD63:AE63"/>
    <mergeCell ref="AF63:AG63"/>
    <mergeCell ref="AD79:AE79"/>
    <mergeCell ref="AF79:AG79"/>
    <mergeCell ref="X63:Y63"/>
    <mergeCell ref="Z63:AA63"/>
    <mergeCell ref="AB63:AC63"/>
    <mergeCell ref="AD80:AE80"/>
    <mergeCell ref="AF80:AG80"/>
    <mergeCell ref="AT32:AU32"/>
    <mergeCell ref="AV32:AW32"/>
    <mergeCell ref="AX32:AY32"/>
    <mergeCell ref="AV52:AW52"/>
    <mergeCell ref="AX52:AY52"/>
    <mergeCell ref="X32:Y32"/>
    <mergeCell ref="Z32:AA32"/>
    <mergeCell ref="AB32:AC32"/>
    <mergeCell ref="AH32:AI32"/>
    <mergeCell ref="AJ32:AK32"/>
    <mergeCell ref="AH52:AI52"/>
    <mergeCell ref="AJ52:AK52"/>
    <mergeCell ref="AL52:AM52"/>
    <mergeCell ref="AN52:AO52"/>
    <mergeCell ref="AT52:AU52"/>
    <mergeCell ref="AD52:AE52"/>
    <mergeCell ref="AF52:AG52"/>
    <mergeCell ref="AD32:AE32"/>
    <mergeCell ref="AF32:AG32"/>
    <mergeCell ref="X52:Y52"/>
    <mergeCell ref="Z52:AA52"/>
    <mergeCell ref="AB52:AC52"/>
    <mergeCell ref="AL32:AM32"/>
    <mergeCell ref="AN32:AO32"/>
    <mergeCell ref="L24:M24"/>
    <mergeCell ref="N24:O24"/>
    <mergeCell ref="P24:Q24"/>
    <mergeCell ref="R24:S24"/>
    <mergeCell ref="T24:U24"/>
    <mergeCell ref="V24:W24"/>
    <mergeCell ref="F19:G19"/>
    <mergeCell ref="H19:I19"/>
    <mergeCell ref="J19:K19"/>
    <mergeCell ref="L19:M19"/>
    <mergeCell ref="N19:O19"/>
    <mergeCell ref="P19:Q19"/>
    <mergeCell ref="R19:S19"/>
    <mergeCell ref="T19:U19"/>
    <mergeCell ref="V19:W19"/>
    <mergeCell ref="AZ24:BA24"/>
    <mergeCell ref="BB24:BC24"/>
    <mergeCell ref="AX24:AY24"/>
    <mergeCell ref="X19:Y19"/>
    <mergeCell ref="Z19:AA19"/>
    <mergeCell ref="AB19:AC19"/>
    <mergeCell ref="AH19:AI19"/>
    <mergeCell ref="AJ19:AK19"/>
    <mergeCell ref="AD19:AE19"/>
    <mergeCell ref="AF19:AG19"/>
    <mergeCell ref="AP19:AQ19"/>
    <mergeCell ref="AR19:AS19"/>
    <mergeCell ref="X24:Y24"/>
    <mergeCell ref="AB24:AC24"/>
    <mergeCell ref="AH24:AI24"/>
    <mergeCell ref="AJ24:AK24"/>
    <mergeCell ref="AV19:AW19"/>
    <mergeCell ref="AL24:AM24"/>
    <mergeCell ref="AN24:AO24"/>
    <mergeCell ref="AT24:AU24"/>
    <mergeCell ref="AV24:AW24"/>
    <mergeCell ref="AD24:AE24"/>
    <mergeCell ref="AF24:AG24"/>
    <mergeCell ref="AL19:AM19"/>
    <mergeCell ref="AN19:AO19"/>
    <mergeCell ref="AT19:AU19"/>
    <mergeCell ref="Z24:AA24"/>
    <mergeCell ref="AB7:AC7"/>
    <mergeCell ref="Z8:AA8"/>
    <mergeCell ref="AF7:AG7"/>
    <mergeCell ref="AD8:AE8"/>
    <mergeCell ref="AF8:AG8"/>
    <mergeCell ref="AR7:AS7"/>
    <mergeCell ref="AP8:AQ8"/>
    <mergeCell ref="AR8:AS8"/>
    <mergeCell ref="AT7:AU7"/>
    <mergeCell ref="AB8:AC8"/>
    <mergeCell ref="AJ7:AK7"/>
    <mergeCell ref="AN8:AO8"/>
    <mergeCell ref="AN7:AO7"/>
    <mergeCell ref="AH11:AI11"/>
    <mergeCell ref="AJ11:AK11"/>
    <mergeCell ref="AP24:AQ24"/>
    <mergeCell ref="AR24:AS24"/>
    <mergeCell ref="H7:I7"/>
    <mergeCell ref="L8:M8"/>
    <mergeCell ref="L7:M7"/>
    <mergeCell ref="P8:Q8"/>
    <mergeCell ref="P7:Q7"/>
    <mergeCell ref="T8:U8"/>
    <mergeCell ref="T7:U7"/>
    <mergeCell ref="X8:Y8"/>
    <mergeCell ref="X7:Y7"/>
    <mergeCell ref="AZ7:BA7"/>
    <mergeCell ref="AZ8:BA8"/>
    <mergeCell ref="BD7:BE7"/>
    <mergeCell ref="BB8:BC8"/>
    <mergeCell ref="AV7:AW7"/>
    <mergeCell ref="AT8:AU8"/>
    <mergeCell ref="J8:K8"/>
    <mergeCell ref="N8:O8"/>
    <mergeCell ref="R8:S8"/>
    <mergeCell ref="V8:W8"/>
    <mergeCell ref="AV8:AW8"/>
    <mergeCell ref="AZ11:BA11"/>
    <mergeCell ref="BD8:BE8"/>
    <mergeCell ref="AJ8:AK8"/>
    <mergeCell ref="AL11:AM11"/>
    <mergeCell ref="AN11:AO11"/>
    <mergeCell ref="AT11:AU11"/>
    <mergeCell ref="AV11:AW11"/>
    <mergeCell ref="X11:Y11"/>
    <mergeCell ref="Z11:AA11"/>
    <mergeCell ref="AB11:AC11"/>
    <mergeCell ref="AD11:AE11"/>
    <mergeCell ref="AF11:AG11"/>
    <mergeCell ref="AP11:AQ11"/>
    <mergeCell ref="AR11:AS11"/>
    <mergeCell ref="BB11:BC11"/>
    <mergeCell ref="AX11:AY11"/>
    <mergeCell ref="BD11:BE11"/>
    <mergeCell ref="AX8:AY8"/>
    <mergeCell ref="B10:E10"/>
    <mergeCell ref="B18:E18"/>
    <mergeCell ref="B12:E12"/>
    <mergeCell ref="AH8:AI8"/>
    <mergeCell ref="AL8:AM8"/>
    <mergeCell ref="F11:G11"/>
    <mergeCell ref="H11:I11"/>
    <mergeCell ref="J11:K11"/>
    <mergeCell ref="L11:M11"/>
    <mergeCell ref="N11:O11"/>
    <mergeCell ref="P11:Q11"/>
    <mergeCell ref="R11:S11"/>
    <mergeCell ref="T11:U11"/>
    <mergeCell ref="V11:W11"/>
    <mergeCell ref="B14:E14"/>
    <mergeCell ref="B15:E15"/>
    <mergeCell ref="B16:E16"/>
    <mergeCell ref="B17:E17"/>
    <mergeCell ref="B13:E13"/>
    <mergeCell ref="F8:G8"/>
    <mergeCell ref="H8:I8"/>
    <mergeCell ref="B20:E20"/>
    <mergeCell ref="B21:E21"/>
    <mergeCell ref="B22:E22"/>
    <mergeCell ref="B39:E39"/>
    <mergeCell ref="B36:E36"/>
    <mergeCell ref="B33:E33"/>
    <mergeCell ref="F32:G32"/>
    <mergeCell ref="H32:I32"/>
    <mergeCell ref="J32:K32"/>
    <mergeCell ref="B23:E23"/>
    <mergeCell ref="B31:E31"/>
    <mergeCell ref="B35:E35"/>
    <mergeCell ref="B32:E32"/>
    <mergeCell ref="B27:E27"/>
    <mergeCell ref="B28:E28"/>
    <mergeCell ref="B29:E29"/>
    <mergeCell ref="B25:E25"/>
    <mergeCell ref="B26:E26"/>
    <mergeCell ref="B34:E34"/>
    <mergeCell ref="F24:G24"/>
    <mergeCell ref="H24:I24"/>
    <mergeCell ref="J24:K24"/>
    <mergeCell ref="L32:M32"/>
    <mergeCell ref="N32:O32"/>
    <mergeCell ref="P32:Q32"/>
    <mergeCell ref="R32:S32"/>
    <mergeCell ref="T32:U32"/>
    <mergeCell ref="V32:W32"/>
    <mergeCell ref="B59:E59"/>
    <mergeCell ref="B56:E56"/>
    <mergeCell ref="B58:E58"/>
    <mergeCell ref="B41:E41"/>
    <mergeCell ref="B42:E42"/>
    <mergeCell ref="B50:E50"/>
    <mergeCell ref="B51:E51"/>
    <mergeCell ref="B45:E45"/>
    <mergeCell ref="V52:W52"/>
    <mergeCell ref="T52:U52"/>
    <mergeCell ref="B43:E43"/>
    <mergeCell ref="B44:E44"/>
    <mergeCell ref="B46:E46"/>
    <mergeCell ref="P63:Q63"/>
    <mergeCell ref="R63:S63"/>
    <mergeCell ref="B47:E47"/>
    <mergeCell ref="B52:E52"/>
    <mergeCell ref="B53:E53"/>
    <mergeCell ref="B55:E55"/>
    <mergeCell ref="F52:G52"/>
    <mergeCell ref="F63:G63"/>
    <mergeCell ref="H52:I52"/>
    <mergeCell ref="J52:K52"/>
    <mergeCell ref="L52:M52"/>
    <mergeCell ref="N52:O52"/>
    <mergeCell ref="P52:Q52"/>
    <mergeCell ref="R52:S52"/>
    <mergeCell ref="T63:U63"/>
    <mergeCell ref="B48:E48"/>
    <mergeCell ref="L63:M63"/>
    <mergeCell ref="Z83:AA83"/>
    <mergeCell ref="AB83:AC83"/>
    <mergeCell ref="B37:E37"/>
    <mergeCell ref="B38:E38"/>
    <mergeCell ref="B72:E72"/>
    <mergeCell ref="B73:E73"/>
    <mergeCell ref="B63:E63"/>
    <mergeCell ref="B61:E61"/>
    <mergeCell ref="B62:E62"/>
    <mergeCell ref="B69:E69"/>
    <mergeCell ref="B65:E65"/>
    <mergeCell ref="B66:E66"/>
    <mergeCell ref="B68:E68"/>
    <mergeCell ref="B71:E71"/>
    <mergeCell ref="B67:E67"/>
    <mergeCell ref="B70:BE70"/>
    <mergeCell ref="BD63:BE63"/>
    <mergeCell ref="H63:I63"/>
    <mergeCell ref="J63:K63"/>
    <mergeCell ref="B40:E40"/>
    <mergeCell ref="V63:W63"/>
    <mergeCell ref="J83:K83"/>
    <mergeCell ref="N63:O63"/>
    <mergeCell ref="AH84:AI84"/>
    <mergeCell ref="AD83:AE83"/>
    <mergeCell ref="AF83:AG83"/>
    <mergeCell ref="AD84:AE84"/>
    <mergeCell ref="AF84:AG84"/>
    <mergeCell ref="AJ84:AK84"/>
    <mergeCell ref="F82:G82"/>
    <mergeCell ref="H82:I82"/>
    <mergeCell ref="J82:K82"/>
    <mergeCell ref="N82:O82"/>
    <mergeCell ref="R82:S82"/>
    <mergeCell ref="V82:W82"/>
    <mergeCell ref="Z82:AA82"/>
    <mergeCell ref="AH82:AI82"/>
    <mergeCell ref="Z84:AA84"/>
    <mergeCell ref="AB84:AC84"/>
    <mergeCell ref="F84:G84"/>
    <mergeCell ref="AH83:AI83"/>
    <mergeCell ref="AJ83:AK83"/>
    <mergeCell ref="R81:S81"/>
    <mergeCell ref="Z81:AA81"/>
    <mergeCell ref="AB81:AC81"/>
    <mergeCell ref="AX87:AY87"/>
    <mergeCell ref="B54:E54"/>
    <mergeCell ref="B57:E57"/>
    <mergeCell ref="AD85:AE85"/>
    <mergeCell ref="AB85:AC85"/>
    <mergeCell ref="B9:E9"/>
    <mergeCell ref="AZ87:BA87"/>
    <mergeCell ref="BB87:BC87"/>
    <mergeCell ref="BD87:BE87"/>
    <mergeCell ref="AF87:AG87"/>
    <mergeCell ref="AH87:AI87"/>
    <mergeCell ref="AJ87:AK87"/>
    <mergeCell ref="AL87:AM87"/>
    <mergeCell ref="AN87:AO87"/>
    <mergeCell ref="AP87:AQ87"/>
    <mergeCell ref="AR87:AS87"/>
    <mergeCell ref="AT87:AU87"/>
    <mergeCell ref="AV87:AW87"/>
    <mergeCell ref="L80:M80"/>
    <mergeCell ref="N80:O80"/>
    <mergeCell ref="P80:Q80"/>
    <mergeCell ref="R80:S80"/>
    <mergeCell ref="F81:G81"/>
    <mergeCell ref="F83:G83"/>
    <mergeCell ref="A6:C6"/>
    <mergeCell ref="D1:E1"/>
    <mergeCell ref="D2:E2"/>
    <mergeCell ref="D3:E3"/>
    <mergeCell ref="D6:E6"/>
    <mergeCell ref="A1:C1"/>
    <mergeCell ref="A2:C2"/>
    <mergeCell ref="A3:C3"/>
    <mergeCell ref="A4:C4"/>
    <mergeCell ref="A5:C5"/>
  </mergeCells>
  <phoneticPr fontId="30" type="noConversion"/>
  <printOptions horizontalCentered="1" gridLines="1"/>
  <pageMargins left="0.51181102362204722" right="0.51181102362204722" top="1.3385826771653544" bottom="0.55118110236220474" header="0.31496062992125984" footer="0.31496062992125984"/>
  <pageSetup scale="83" fitToWidth="0" fitToHeight="0" orientation="portrait" r:id="rId1"/>
  <headerFooter scaleWithDoc="0">
    <oddHeader>&amp;L&amp;G&amp;C&amp;"-,Gras"&amp;10MUSICACTION
INITIATIVES COLLECTIVES 23-24
VITRINES MUSICALES - ÉVÉNEMENT EN CHANSON 
DANS LA FRANCOPHONIE CANADIENNE
BUDGET-BILAN&amp;R&amp;9&amp;P de &amp;N</oddHeader>
  </headerFooter>
  <colBreaks count="1" manualBreakCount="1">
    <brk id="9" max="1048575" man="1"/>
  </colBreaks>
  <ignoredErrors>
    <ignoredError sqref="AT69:BA69 BF72:BF78 BF70 BF80:BF81 F19:Q19 F52:Q52 K71 K73 M71 M73 AV71:AW71 AV72 O71 Q71:R71 R72 T71:T73 I88 BB72:BD72 BB73:BC73 AX71:AY71 I18:M18 F24:Q24 F23:Q23 H71:I71 P71:P73 Q73:R73 AB71:AB73 U71 V71:Z71 AH71:AH73 AC71 AJ71:AO71 AT71:AU71 BB88:BC88 BB19:BC19 BC30 H28:Q28 BC51 BF71 BD23:BE24 O18:Q18 G51:L51 G62:Q62 H27:M27 O27:Q27 G73 L26:Q26 L53:Q61 L20:Q22 H25:N25 P25:Q25 G69:AC69 AH69:AO69 H73:I73 G72:H72 U73 V73:Z73 V72 X72 Z72 AC73 AJ73:AO73 AJ72 AL72 AN72 AT73:AU73 AT72 AX73:BA73 AX72 AZ72 BC62 BC18 BC23 BC69 BA71 BE69:BF69 BC29 F30:Q30 F29:K29 M29:Q29 N51:Q51 D2:E6 E1" unlockedFormula="1"/>
    <ignoredError sqref="F84 N85:O85 AE86 AD85:AE85 AV85 R85:S85 V85:W85 Z85:AA85 AH85:AI85 AX85:AZ85 AP85:AQ85 AL85:AM85 AK86 AJ85:AK85 AN85:AO85 AR85:AS85 AS86 AO86 H85:I85 F85:G85 F87:G87" evalError="1"/>
    <ignoredError sqref="BA86 G86 AT85:AU85" evalError="1" unlockedFormula="1"/>
    <ignoredError sqref="BC81 AM74 AI74 AA74 S74 N74 L74 K84 K81 K83 B74:E74 B78:BE78 B77:E77 B84:E84 B76:E76 B75:E75 N75 BD74:BE74 BE77 BD76:BE76 BD75:BE75 BA77 AY76:AZ76 AP76:AV76 AD75:AG75 AI75 G75:L75 J74:K74 S75 AA75 V74:Z74 AD74:AH74 AP74:AS74 AV74:AW74 AU75:AW75 B83:E83 B82:E82 B81:E81 AQ77 AD76:AG76 AE77 AP75:AS75 AM84 BB84:BC84 AF84:AG84 AA84 O84 S84 AQ84 L83:M83 M81 M74 O74:R74 T74 AB74 AJ74:AL74 AN74 BD81:BE81 AS84 AY81 AE81 G81:H81 BC83:BE83 BC82:BE82 G83 AY86 K86 V86:W86 Z86:AA86 O86 R86:S86 AI83:AK83 U81 AC81 AG81:AI81 AK81:AM81 AO81:AQ81 AS81 AW81 BA81 AV82:BA82 AV83:AW83 Q81 O81 S81 W81:Y81 AA81 AG77 AS77 O83:Q83 S83:U83 W83:Y83 AA83:AC83 AE83:AG83 AM83:AO83 AQ83:AS83 AY83:BA83 G82:AS82 B80:BE80 B79:E79 G79 I79 K79:BE79" formula="1"/>
    <ignoredError sqref="AJ75:AO75 AC77 F76:AC76 O77 AU77 AO77 BD84 BE84 H83 I84 I81 I83 AW76:AW77 AT75 AT74:AU74 AO74 AC74:AC75 V75:Z75 U74:U75 T75 O75:R75 H74:I74 F74:G74 F75 AH75 AB75 AH76:AO76 AM77 AK77 AI77 Y77 U77 AX76 AX74:BA75 AY77 BB74:BC76 M75 G84 S77 Q77 M77 I77 G77 AU83 AT86:AU86 AU81 AU84 AT82:AU82 W77 AA77 BC77" formula="1" unlockedFormula="1"/>
    <ignoredError sqref="AY84 AI84 AR84 AD84:AE84 AP84 AH86:AI86 AD86 AL86:AM86 AP86:AQ86 H86 H87:I87" evalError="1" formula="1"/>
    <ignoredError sqref="AX84 AN84:AO84 AJ84:AL84 AH84 T84:Y84 R84 P84:Q84 M84:N84 L84 J84 H84 BA84 AZ84 AV84:AW84 Z84 AB84:AC84 AW86 M86 I86 AT84" evalError="1" formula="1"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B54F-ECFE-4C8F-A05B-9301164E95E1}">
  <sheetPr>
    <tabColor theme="5" tint="0.59999389629810485"/>
  </sheetPr>
  <dimension ref="A2:N17"/>
  <sheetViews>
    <sheetView zoomScale="110" zoomScaleNormal="110" workbookViewId="0">
      <selection activeCell="F84" sqref="F84:G84"/>
    </sheetView>
  </sheetViews>
  <sheetFormatPr baseColWidth="10" defaultColWidth="10.81640625" defaultRowHeight="12" x14ac:dyDescent="0.3"/>
  <cols>
    <col min="1" max="1" width="30.1796875" style="48" customWidth="1"/>
    <col min="2" max="2" width="14.1796875" style="45" customWidth="1"/>
    <col min="3" max="3" width="14.81640625" style="45" customWidth="1"/>
    <col min="4" max="16384" width="10.81640625" style="45"/>
  </cols>
  <sheetData>
    <row r="2" spans="1:14" s="39" customFormat="1" ht="45" customHeight="1" x14ac:dyDescent="0.35">
      <c r="A2" s="520" t="s">
        <v>318</v>
      </c>
      <c r="B2" s="520"/>
      <c r="C2" s="520"/>
      <c r="D2" s="520"/>
      <c r="E2" s="520"/>
      <c r="F2" s="520"/>
      <c r="G2" s="520"/>
      <c r="H2" s="520"/>
      <c r="I2" s="520"/>
      <c r="J2" s="520"/>
      <c r="K2" s="520"/>
      <c r="L2" s="38"/>
      <c r="M2" s="38"/>
      <c r="N2" s="38"/>
    </row>
    <row r="3" spans="1:14" ht="15" customHeight="1" x14ac:dyDescent="0.3">
      <c r="A3" s="44" t="s">
        <v>128</v>
      </c>
      <c r="B3" s="684"/>
      <c r="C3" s="685"/>
      <c r="D3" s="688"/>
      <c r="E3" s="689"/>
      <c r="F3" s="689"/>
      <c r="G3" s="689"/>
      <c r="H3" s="689"/>
      <c r="I3" s="689"/>
      <c r="J3" s="689"/>
      <c r="K3" s="689"/>
    </row>
    <row r="4" spans="1:14" ht="15" customHeight="1" x14ac:dyDescent="0.3">
      <c r="A4" s="44" t="s">
        <v>127</v>
      </c>
      <c r="B4" s="684"/>
      <c r="C4" s="685"/>
      <c r="D4" s="521"/>
      <c r="E4" s="522"/>
      <c r="F4" s="522"/>
      <c r="G4" s="522"/>
      <c r="H4" s="522"/>
      <c r="I4" s="522"/>
      <c r="J4" s="522"/>
      <c r="K4" s="522"/>
    </row>
    <row r="5" spans="1:14" ht="15" customHeight="1" x14ac:dyDescent="0.3">
      <c r="A5" s="687"/>
      <c r="B5" s="687"/>
      <c r="C5" s="687"/>
      <c r="D5" s="687"/>
      <c r="E5" s="687"/>
      <c r="F5" s="687"/>
      <c r="G5" s="687"/>
      <c r="H5" s="687"/>
      <c r="I5" s="687"/>
      <c r="J5" s="687"/>
      <c r="K5" s="687"/>
    </row>
    <row r="6" spans="1:14" ht="15" customHeight="1" x14ac:dyDescent="0.3">
      <c r="A6" s="101" t="s">
        <v>109</v>
      </c>
      <c r="B6" s="102"/>
      <c r="C6" s="102"/>
      <c r="D6" s="102"/>
      <c r="E6" s="102"/>
      <c r="F6" s="102"/>
      <c r="G6" s="102"/>
      <c r="H6" s="102"/>
      <c r="I6" s="102"/>
      <c r="J6" s="102"/>
      <c r="K6" s="102"/>
    </row>
    <row r="7" spans="1:14" ht="15" customHeight="1" x14ac:dyDescent="0.3">
      <c r="A7" s="686" t="s">
        <v>350</v>
      </c>
      <c r="B7" s="686"/>
      <c r="C7" s="686"/>
      <c r="D7" s="686"/>
      <c r="E7" s="686"/>
      <c r="F7" s="686"/>
      <c r="G7" s="686"/>
      <c r="H7" s="686"/>
      <c r="I7" s="686"/>
      <c r="J7" s="686"/>
      <c r="K7" s="686"/>
    </row>
    <row r="8" spans="1:14" ht="13" customHeight="1" x14ac:dyDescent="0.3">
      <c r="A8" s="535"/>
      <c r="B8" s="535"/>
      <c r="C8" s="535"/>
      <c r="D8" s="535"/>
      <c r="E8" s="535"/>
      <c r="F8" s="535"/>
      <c r="G8" s="535"/>
      <c r="H8" s="535"/>
      <c r="I8" s="535"/>
      <c r="J8" s="535"/>
      <c r="K8" s="535"/>
    </row>
    <row r="9" spans="1:14" ht="15" customHeight="1" x14ac:dyDescent="0.3">
      <c r="A9" s="46" t="s">
        <v>129</v>
      </c>
      <c r="B9" s="47"/>
      <c r="C9" s="47"/>
      <c r="D9" s="47"/>
      <c r="E9" s="47"/>
      <c r="F9" s="47"/>
      <c r="G9" s="47"/>
      <c r="H9" s="47"/>
      <c r="I9" s="47"/>
      <c r="J9" s="47"/>
      <c r="K9" s="47"/>
    </row>
    <row r="10" spans="1:14" ht="51.65" customHeight="1" x14ac:dyDescent="0.3">
      <c r="A10" s="690"/>
      <c r="B10" s="691"/>
      <c r="C10" s="691"/>
      <c r="D10" s="691"/>
      <c r="E10" s="691"/>
      <c r="F10" s="691"/>
      <c r="G10" s="691"/>
      <c r="H10" s="691"/>
      <c r="I10" s="691"/>
      <c r="J10" s="691"/>
      <c r="K10" s="691"/>
    </row>
    <row r="11" spans="1:14" ht="15" customHeight="1" x14ac:dyDescent="0.3">
      <c r="A11" s="539" t="s">
        <v>151</v>
      </c>
      <c r="B11" s="539"/>
      <c r="C11" s="539"/>
      <c r="D11" s="539"/>
      <c r="E11" s="539"/>
      <c r="F11" s="539"/>
      <c r="G11" s="539"/>
      <c r="H11" s="539"/>
      <c r="I11" s="539"/>
      <c r="J11" s="539"/>
      <c r="K11" s="539"/>
    </row>
    <row r="12" spans="1:14" ht="52" customHeight="1" x14ac:dyDescent="0.3">
      <c r="A12" s="690"/>
      <c r="B12" s="691"/>
      <c r="C12" s="691"/>
      <c r="D12" s="691"/>
      <c r="E12" s="691"/>
      <c r="F12" s="691"/>
      <c r="G12" s="691"/>
      <c r="H12" s="691"/>
      <c r="I12" s="691"/>
      <c r="J12" s="691"/>
      <c r="K12" s="691"/>
    </row>
    <row r="13" spans="1:14" ht="15" customHeight="1" x14ac:dyDescent="0.3">
      <c r="A13" s="692" t="s">
        <v>110</v>
      </c>
      <c r="B13" s="693"/>
      <c r="C13" s="693"/>
      <c r="D13" s="693"/>
      <c r="E13" s="693"/>
      <c r="F13" s="693"/>
      <c r="G13" s="693"/>
      <c r="H13" s="693"/>
      <c r="I13" s="693"/>
      <c r="J13" s="693"/>
      <c r="K13" s="693"/>
    </row>
    <row r="14" spans="1:14" ht="15" customHeight="1" x14ac:dyDescent="0.3">
      <c r="A14" s="694" t="s">
        <v>338</v>
      </c>
      <c r="B14" s="694"/>
      <c r="C14" s="694"/>
      <c r="D14" s="694"/>
      <c r="E14" s="694"/>
      <c r="F14" s="694"/>
      <c r="G14" s="694"/>
      <c r="H14" s="694"/>
      <c r="I14" s="694"/>
      <c r="J14" s="694"/>
      <c r="K14" s="694"/>
    </row>
    <row r="15" spans="1:14" ht="13" customHeight="1" x14ac:dyDescent="0.3">
      <c r="A15" s="535"/>
      <c r="B15" s="535"/>
      <c r="C15" s="535"/>
      <c r="D15" s="535"/>
      <c r="E15" s="535"/>
      <c r="F15" s="535"/>
      <c r="G15" s="535"/>
      <c r="H15" s="535"/>
      <c r="I15" s="535"/>
      <c r="J15" s="535"/>
      <c r="K15" s="535"/>
    </row>
    <row r="16" spans="1:14" ht="15" customHeight="1" x14ac:dyDescent="0.3">
      <c r="A16" s="539" t="s">
        <v>146</v>
      </c>
      <c r="B16" s="539"/>
      <c r="C16" s="539"/>
      <c r="D16" s="539"/>
      <c r="E16" s="539"/>
      <c r="F16" s="539"/>
      <c r="G16" s="539"/>
      <c r="H16" s="539"/>
      <c r="I16" s="539"/>
      <c r="J16" s="539"/>
      <c r="K16" s="539"/>
    </row>
    <row r="17" spans="1:11" ht="52" customHeight="1" x14ac:dyDescent="0.3">
      <c r="A17" s="690"/>
      <c r="B17" s="691"/>
      <c r="C17" s="691"/>
      <c r="D17" s="691"/>
      <c r="E17" s="691"/>
      <c r="F17" s="691"/>
      <c r="G17" s="691"/>
      <c r="H17" s="691"/>
      <c r="I17" s="691"/>
      <c r="J17" s="691"/>
      <c r="K17" s="691"/>
    </row>
  </sheetData>
  <mergeCells count="16">
    <mergeCell ref="A16:K16"/>
    <mergeCell ref="A17:K17"/>
    <mergeCell ref="A8:K8"/>
    <mergeCell ref="A15:K15"/>
    <mergeCell ref="A10:K10"/>
    <mergeCell ref="A11:K11"/>
    <mergeCell ref="A12:K12"/>
    <mergeCell ref="A13:K13"/>
    <mergeCell ref="A14:K14"/>
    <mergeCell ref="B3:C3"/>
    <mergeCell ref="B4:C4"/>
    <mergeCell ref="A7:K7"/>
    <mergeCell ref="A2:K2"/>
    <mergeCell ref="A5:K5"/>
    <mergeCell ref="D4:K4"/>
    <mergeCell ref="D3:K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1E7F-2CF6-40A7-831E-80AE18311CDE}">
  <sheetPr>
    <tabColor theme="5" tint="0.59999389629810485"/>
  </sheetPr>
  <dimension ref="A1:N39"/>
  <sheetViews>
    <sheetView zoomScale="110" zoomScaleNormal="110" workbookViewId="0">
      <selection activeCell="F84" sqref="F84:G84"/>
    </sheetView>
  </sheetViews>
  <sheetFormatPr baseColWidth="10" defaultColWidth="11.453125" defaultRowHeight="14.15" customHeight="1" x14ac:dyDescent="0.3"/>
  <cols>
    <col min="1" max="1" width="5.54296875" style="7" customWidth="1"/>
    <col min="2" max="2" width="4.81640625" style="7" customWidth="1"/>
    <col min="3" max="3" width="7.81640625" style="7" bestFit="1" customWidth="1"/>
    <col min="4" max="4" width="7.1796875" style="7" customWidth="1"/>
    <col min="5" max="5" width="5.81640625" style="7" bestFit="1" customWidth="1"/>
    <col min="6" max="6" width="14.1796875" style="7" customWidth="1"/>
    <col min="7" max="7" width="10.54296875" style="7" customWidth="1"/>
    <col min="8" max="8" width="11.81640625" style="7" customWidth="1"/>
    <col min="9" max="9" width="9.1796875" style="7" customWidth="1"/>
    <col min="10" max="10" width="10" style="7" customWidth="1"/>
    <col min="11" max="11" width="13.81640625" style="7" customWidth="1"/>
    <col min="12" max="12" width="13" style="7" customWidth="1"/>
    <col min="13" max="255" width="11.453125" style="7"/>
    <col min="256" max="256" width="5.54296875" style="7" customWidth="1"/>
    <col min="257" max="257" width="7.81640625" style="7" customWidth="1"/>
    <col min="258" max="258" width="4.81640625" style="7" customWidth="1"/>
    <col min="259" max="259" width="7.81640625" style="7" bestFit="1" customWidth="1"/>
    <col min="260" max="260" width="7.1796875" style="7" customWidth="1"/>
    <col min="261" max="261" width="5.81640625" style="7" bestFit="1" customWidth="1"/>
    <col min="262" max="262" width="14.1796875" style="7" customWidth="1"/>
    <col min="263" max="263" width="10.54296875" style="7" customWidth="1"/>
    <col min="264" max="264" width="11.81640625" style="7" customWidth="1"/>
    <col min="265" max="265" width="9.1796875" style="7" customWidth="1"/>
    <col min="266" max="266" width="10" style="7" customWidth="1"/>
    <col min="267" max="267" width="10.81640625" style="7" customWidth="1"/>
    <col min="268" max="268" width="13" style="7" customWidth="1"/>
    <col min="269" max="511" width="11.453125" style="7"/>
    <col min="512" max="512" width="5.54296875" style="7" customWidth="1"/>
    <col min="513" max="513" width="7.81640625" style="7" customWidth="1"/>
    <col min="514" max="514" width="4.81640625" style="7" customWidth="1"/>
    <col min="515" max="515" width="7.81640625" style="7" bestFit="1" customWidth="1"/>
    <col min="516" max="516" width="7.1796875" style="7" customWidth="1"/>
    <col min="517" max="517" width="5.81640625" style="7" bestFit="1" customWidth="1"/>
    <col min="518" max="518" width="14.1796875" style="7" customWidth="1"/>
    <col min="519" max="519" width="10.54296875" style="7" customWidth="1"/>
    <col min="520" max="520" width="11.81640625" style="7" customWidth="1"/>
    <col min="521" max="521" width="9.1796875" style="7" customWidth="1"/>
    <col min="522" max="522" width="10" style="7" customWidth="1"/>
    <col min="523" max="523" width="10.81640625" style="7" customWidth="1"/>
    <col min="524" max="524" width="13" style="7" customWidth="1"/>
    <col min="525" max="767" width="11.453125" style="7"/>
    <col min="768" max="768" width="5.54296875" style="7" customWidth="1"/>
    <col min="769" max="769" width="7.81640625" style="7" customWidth="1"/>
    <col min="770" max="770" width="4.81640625" style="7" customWidth="1"/>
    <col min="771" max="771" width="7.81640625" style="7" bestFit="1" customWidth="1"/>
    <col min="772" max="772" width="7.1796875" style="7" customWidth="1"/>
    <col min="773" max="773" width="5.81640625" style="7" bestFit="1" customWidth="1"/>
    <col min="774" max="774" width="14.1796875" style="7" customWidth="1"/>
    <col min="775" max="775" width="10.54296875" style="7" customWidth="1"/>
    <col min="776" max="776" width="11.81640625" style="7" customWidth="1"/>
    <col min="777" max="777" width="9.1796875" style="7" customWidth="1"/>
    <col min="778" max="778" width="10" style="7" customWidth="1"/>
    <col min="779" max="779" width="10.81640625" style="7" customWidth="1"/>
    <col min="780" max="780" width="13" style="7" customWidth="1"/>
    <col min="781" max="1023" width="11.453125" style="7"/>
    <col min="1024" max="1024" width="5.54296875" style="7" customWidth="1"/>
    <col min="1025" max="1025" width="7.81640625" style="7" customWidth="1"/>
    <col min="1026" max="1026" width="4.81640625" style="7" customWidth="1"/>
    <col min="1027" max="1027" width="7.81640625" style="7" bestFit="1" customWidth="1"/>
    <col min="1028" max="1028" width="7.1796875" style="7" customWidth="1"/>
    <col min="1029" max="1029" width="5.81640625" style="7" bestFit="1" customWidth="1"/>
    <col min="1030" max="1030" width="14.1796875" style="7" customWidth="1"/>
    <col min="1031" max="1031" width="10.54296875" style="7" customWidth="1"/>
    <col min="1032" max="1032" width="11.81640625" style="7" customWidth="1"/>
    <col min="1033" max="1033" width="9.1796875" style="7" customWidth="1"/>
    <col min="1034" max="1034" width="10" style="7" customWidth="1"/>
    <col min="1035" max="1035" width="10.81640625" style="7" customWidth="1"/>
    <col min="1036" max="1036" width="13" style="7" customWidth="1"/>
    <col min="1037" max="1279" width="11.453125" style="7"/>
    <col min="1280" max="1280" width="5.54296875" style="7" customWidth="1"/>
    <col min="1281" max="1281" width="7.81640625" style="7" customWidth="1"/>
    <col min="1282" max="1282" width="4.81640625" style="7" customWidth="1"/>
    <col min="1283" max="1283" width="7.81640625" style="7" bestFit="1" customWidth="1"/>
    <col min="1284" max="1284" width="7.1796875" style="7" customWidth="1"/>
    <col min="1285" max="1285" width="5.81640625" style="7" bestFit="1" customWidth="1"/>
    <col min="1286" max="1286" width="14.1796875" style="7" customWidth="1"/>
    <col min="1287" max="1287" width="10.54296875" style="7" customWidth="1"/>
    <col min="1288" max="1288" width="11.81640625" style="7" customWidth="1"/>
    <col min="1289" max="1289" width="9.1796875" style="7" customWidth="1"/>
    <col min="1290" max="1290" width="10" style="7" customWidth="1"/>
    <col min="1291" max="1291" width="10.81640625" style="7" customWidth="1"/>
    <col min="1292" max="1292" width="13" style="7" customWidth="1"/>
    <col min="1293" max="1535" width="11.453125" style="7"/>
    <col min="1536" max="1536" width="5.54296875" style="7" customWidth="1"/>
    <col min="1537" max="1537" width="7.81640625" style="7" customWidth="1"/>
    <col min="1538" max="1538" width="4.81640625" style="7" customWidth="1"/>
    <col min="1539" max="1539" width="7.81640625" style="7" bestFit="1" customWidth="1"/>
    <col min="1540" max="1540" width="7.1796875" style="7" customWidth="1"/>
    <col min="1541" max="1541" width="5.81640625" style="7" bestFit="1" customWidth="1"/>
    <col min="1542" max="1542" width="14.1796875" style="7" customWidth="1"/>
    <col min="1543" max="1543" width="10.54296875" style="7" customWidth="1"/>
    <col min="1544" max="1544" width="11.81640625" style="7" customWidth="1"/>
    <col min="1545" max="1545" width="9.1796875" style="7" customWidth="1"/>
    <col min="1546" max="1546" width="10" style="7" customWidth="1"/>
    <col min="1547" max="1547" width="10.81640625" style="7" customWidth="1"/>
    <col min="1548" max="1548" width="13" style="7" customWidth="1"/>
    <col min="1549" max="1791" width="11.453125" style="7"/>
    <col min="1792" max="1792" width="5.54296875" style="7" customWidth="1"/>
    <col min="1793" max="1793" width="7.81640625" style="7" customWidth="1"/>
    <col min="1794" max="1794" width="4.81640625" style="7" customWidth="1"/>
    <col min="1795" max="1795" width="7.81640625" style="7" bestFit="1" customWidth="1"/>
    <col min="1796" max="1796" width="7.1796875" style="7" customWidth="1"/>
    <col min="1797" max="1797" width="5.81640625" style="7" bestFit="1" customWidth="1"/>
    <col min="1798" max="1798" width="14.1796875" style="7" customWidth="1"/>
    <col min="1799" max="1799" width="10.54296875" style="7" customWidth="1"/>
    <col min="1800" max="1800" width="11.81640625" style="7" customWidth="1"/>
    <col min="1801" max="1801" width="9.1796875" style="7" customWidth="1"/>
    <col min="1802" max="1802" width="10" style="7" customWidth="1"/>
    <col min="1803" max="1803" width="10.81640625" style="7" customWidth="1"/>
    <col min="1804" max="1804" width="13" style="7" customWidth="1"/>
    <col min="1805" max="2047" width="11.453125" style="7"/>
    <col min="2048" max="2048" width="5.54296875" style="7" customWidth="1"/>
    <col min="2049" max="2049" width="7.81640625" style="7" customWidth="1"/>
    <col min="2050" max="2050" width="4.81640625" style="7" customWidth="1"/>
    <col min="2051" max="2051" width="7.81640625" style="7" bestFit="1" customWidth="1"/>
    <col min="2052" max="2052" width="7.1796875" style="7" customWidth="1"/>
    <col min="2053" max="2053" width="5.81640625" style="7" bestFit="1" customWidth="1"/>
    <col min="2054" max="2054" width="14.1796875" style="7" customWidth="1"/>
    <col min="2055" max="2055" width="10.54296875" style="7" customWidth="1"/>
    <col min="2056" max="2056" width="11.81640625" style="7" customWidth="1"/>
    <col min="2057" max="2057" width="9.1796875" style="7" customWidth="1"/>
    <col min="2058" max="2058" width="10" style="7" customWidth="1"/>
    <col min="2059" max="2059" width="10.81640625" style="7" customWidth="1"/>
    <col min="2060" max="2060" width="13" style="7" customWidth="1"/>
    <col min="2061" max="2303" width="11.453125" style="7"/>
    <col min="2304" max="2304" width="5.54296875" style="7" customWidth="1"/>
    <col min="2305" max="2305" width="7.81640625" style="7" customWidth="1"/>
    <col min="2306" max="2306" width="4.81640625" style="7" customWidth="1"/>
    <col min="2307" max="2307" width="7.81640625" style="7" bestFit="1" customWidth="1"/>
    <col min="2308" max="2308" width="7.1796875" style="7" customWidth="1"/>
    <col min="2309" max="2309" width="5.81640625" style="7" bestFit="1" customWidth="1"/>
    <col min="2310" max="2310" width="14.1796875" style="7" customWidth="1"/>
    <col min="2311" max="2311" width="10.54296875" style="7" customWidth="1"/>
    <col min="2312" max="2312" width="11.81640625" style="7" customWidth="1"/>
    <col min="2313" max="2313" width="9.1796875" style="7" customWidth="1"/>
    <col min="2314" max="2314" width="10" style="7" customWidth="1"/>
    <col min="2315" max="2315" width="10.81640625" style="7" customWidth="1"/>
    <col min="2316" max="2316" width="13" style="7" customWidth="1"/>
    <col min="2317" max="2559" width="11.453125" style="7"/>
    <col min="2560" max="2560" width="5.54296875" style="7" customWidth="1"/>
    <col min="2561" max="2561" width="7.81640625" style="7" customWidth="1"/>
    <col min="2562" max="2562" width="4.81640625" style="7" customWidth="1"/>
    <col min="2563" max="2563" width="7.81640625" style="7" bestFit="1" customWidth="1"/>
    <col min="2564" max="2564" width="7.1796875" style="7" customWidth="1"/>
    <col min="2565" max="2565" width="5.81640625" style="7" bestFit="1" customWidth="1"/>
    <col min="2566" max="2566" width="14.1796875" style="7" customWidth="1"/>
    <col min="2567" max="2567" width="10.54296875" style="7" customWidth="1"/>
    <col min="2568" max="2568" width="11.81640625" style="7" customWidth="1"/>
    <col min="2569" max="2569" width="9.1796875" style="7" customWidth="1"/>
    <col min="2570" max="2570" width="10" style="7" customWidth="1"/>
    <col min="2571" max="2571" width="10.81640625" style="7" customWidth="1"/>
    <col min="2572" max="2572" width="13" style="7" customWidth="1"/>
    <col min="2573" max="2815" width="11.453125" style="7"/>
    <col min="2816" max="2816" width="5.54296875" style="7" customWidth="1"/>
    <col min="2817" max="2817" width="7.81640625" style="7" customWidth="1"/>
    <col min="2818" max="2818" width="4.81640625" style="7" customWidth="1"/>
    <col min="2819" max="2819" width="7.81640625" style="7" bestFit="1" customWidth="1"/>
    <col min="2820" max="2820" width="7.1796875" style="7" customWidth="1"/>
    <col min="2821" max="2821" width="5.81640625" style="7" bestFit="1" customWidth="1"/>
    <col min="2822" max="2822" width="14.1796875" style="7" customWidth="1"/>
    <col min="2823" max="2823" width="10.54296875" style="7" customWidth="1"/>
    <col min="2824" max="2824" width="11.81640625" style="7" customWidth="1"/>
    <col min="2825" max="2825" width="9.1796875" style="7" customWidth="1"/>
    <col min="2826" max="2826" width="10" style="7" customWidth="1"/>
    <col min="2827" max="2827" width="10.81640625" style="7" customWidth="1"/>
    <col min="2828" max="2828" width="13" style="7" customWidth="1"/>
    <col min="2829" max="3071" width="11.453125" style="7"/>
    <col min="3072" max="3072" width="5.54296875" style="7" customWidth="1"/>
    <col min="3073" max="3073" width="7.81640625" style="7" customWidth="1"/>
    <col min="3074" max="3074" width="4.81640625" style="7" customWidth="1"/>
    <col min="3075" max="3075" width="7.81640625" style="7" bestFit="1" customWidth="1"/>
    <col min="3076" max="3076" width="7.1796875" style="7" customWidth="1"/>
    <col min="3077" max="3077" width="5.81640625" style="7" bestFit="1" customWidth="1"/>
    <col min="3078" max="3078" width="14.1796875" style="7" customWidth="1"/>
    <col min="3079" max="3079" width="10.54296875" style="7" customWidth="1"/>
    <col min="3080" max="3080" width="11.81640625" style="7" customWidth="1"/>
    <col min="3081" max="3081" width="9.1796875" style="7" customWidth="1"/>
    <col min="3082" max="3082" width="10" style="7" customWidth="1"/>
    <col min="3083" max="3083" width="10.81640625" style="7" customWidth="1"/>
    <col min="3084" max="3084" width="13" style="7" customWidth="1"/>
    <col min="3085" max="3327" width="11.453125" style="7"/>
    <col min="3328" max="3328" width="5.54296875" style="7" customWidth="1"/>
    <col min="3329" max="3329" width="7.81640625" style="7" customWidth="1"/>
    <col min="3330" max="3330" width="4.81640625" style="7" customWidth="1"/>
    <col min="3331" max="3331" width="7.81640625" style="7" bestFit="1" customWidth="1"/>
    <col min="3332" max="3332" width="7.1796875" style="7" customWidth="1"/>
    <col min="3333" max="3333" width="5.81640625" style="7" bestFit="1" customWidth="1"/>
    <col min="3334" max="3334" width="14.1796875" style="7" customWidth="1"/>
    <col min="3335" max="3335" width="10.54296875" style="7" customWidth="1"/>
    <col min="3336" max="3336" width="11.81640625" style="7" customWidth="1"/>
    <col min="3337" max="3337" width="9.1796875" style="7" customWidth="1"/>
    <col min="3338" max="3338" width="10" style="7" customWidth="1"/>
    <col min="3339" max="3339" width="10.81640625" style="7" customWidth="1"/>
    <col min="3340" max="3340" width="13" style="7" customWidth="1"/>
    <col min="3341" max="3583" width="11.453125" style="7"/>
    <col min="3584" max="3584" width="5.54296875" style="7" customWidth="1"/>
    <col min="3585" max="3585" width="7.81640625" style="7" customWidth="1"/>
    <col min="3586" max="3586" width="4.81640625" style="7" customWidth="1"/>
    <col min="3587" max="3587" width="7.81640625" style="7" bestFit="1" customWidth="1"/>
    <col min="3588" max="3588" width="7.1796875" style="7" customWidth="1"/>
    <col min="3589" max="3589" width="5.81640625" style="7" bestFit="1" customWidth="1"/>
    <col min="3590" max="3590" width="14.1796875" style="7" customWidth="1"/>
    <col min="3591" max="3591" width="10.54296875" style="7" customWidth="1"/>
    <col min="3592" max="3592" width="11.81640625" style="7" customWidth="1"/>
    <col min="3593" max="3593" width="9.1796875" style="7" customWidth="1"/>
    <col min="3594" max="3594" width="10" style="7" customWidth="1"/>
    <col min="3595" max="3595" width="10.81640625" style="7" customWidth="1"/>
    <col min="3596" max="3596" width="13" style="7" customWidth="1"/>
    <col min="3597" max="3839" width="11.453125" style="7"/>
    <col min="3840" max="3840" width="5.54296875" style="7" customWidth="1"/>
    <col min="3841" max="3841" width="7.81640625" style="7" customWidth="1"/>
    <col min="3842" max="3842" width="4.81640625" style="7" customWidth="1"/>
    <col min="3843" max="3843" width="7.81640625" style="7" bestFit="1" customWidth="1"/>
    <col min="3844" max="3844" width="7.1796875" style="7" customWidth="1"/>
    <col min="3845" max="3845" width="5.81640625" style="7" bestFit="1" customWidth="1"/>
    <col min="3846" max="3846" width="14.1796875" style="7" customWidth="1"/>
    <col min="3847" max="3847" width="10.54296875" style="7" customWidth="1"/>
    <col min="3848" max="3848" width="11.81640625" style="7" customWidth="1"/>
    <col min="3849" max="3849" width="9.1796875" style="7" customWidth="1"/>
    <col min="3850" max="3850" width="10" style="7" customWidth="1"/>
    <col min="3851" max="3851" width="10.81640625" style="7" customWidth="1"/>
    <col min="3852" max="3852" width="13" style="7" customWidth="1"/>
    <col min="3853" max="4095" width="11.453125" style="7"/>
    <col min="4096" max="4096" width="5.54296875" style="7" customWidth="1"/>
    <col min="4097" max="4097" width="7.81640625" style="7" customWidth="1"/>
    <col min="4098" max="4098" width="4.81640625" style="7" customWidth="1"/>
    <col min="4099" max="4099" width="7.81640625" style="7" bestFit="1" customWidth="1"/>
    <col min="4100" max="4100" width="7.1796875" style="7" customWidth="1"/>
    <col min="4101" max="4101" width="5.81640625" style="7" bestFit="1" customWidth="1"/>
    <col min="4102" max="4102" width="14.1796875" style="7" customWidth="1"/>
    <col min="4103" max="4103" width="10.54296875" style="7" customWidth="1"/>
    <col min="4104" max="4104" width="11.81640625" style="7" customWidth="1"/>
    <col min="4105" max="4105" width="9.1796875" style="7" customWidth="1"/>
    <col min="4106" max="4106" width="10" style="7" customWidth="1"/>
    <col min="4107" max="4107" width="10.81640625" style="7" customWidth="1"/>
    <col min="4108" max="4108" width="13" style="7" customWidth="1"/>
    <col min="4109" max="4351" width="11.453125" style="7"/>
    <col min="4352" max="4352" width="5.54296875" style="7" customWidth="1"/>
    <col min="4353" max="4353" width="7.81640625" style="7" customWidth="1"/>
    <col min="4354" max="4354" width="4.81640625" style="7" customWidth="1"/>
    <col min="4355" max="4355" width="7.81640625" style="7" bestFit="1" customWidth="1"/>
    <col min="4356" max="4356" width="7.1796875" style="7" customWidth="1"/>
    <col min="4357" max="4357" width="5.81640625" style="7" bestFit="1" customWidth="1"/>
    <col min="4358" max="4358" width="14.1796875" style="7" customWidth="1"/>
    <col min="4359" max="4359" width="10.54296875" style="7" customWidth="1"/>
    <col min="4360" max="4360" width="11.81640625" style="7" customWidth="1"/>
    <col min="4361" max="4361" width="9.1796875" style="7" customWidth="1"/>
    <col min="4362" max="4362" width="10" style="7" customWidth="1"/>
    <col min="4363" max="4363" width="10.81640625" style="7" customWidth="1"/>
    <col min="4364" max="4364" width="13" style="7" customWidth="1"/>
    <col min="4365" max="4607" width="11.453125" style="7"/>
    <col min="4608" max="4608" width="5.54296875" style="7" customWidth="1"/>
    <col min="4609" max="4609" width="7.81640625" style="7" customWidth="1"/>
    <col min="4610" max="4610" width="4.81640625" style="7" customWidth="1"/>
    <col min="4611" max="4611" width="7.81640625" style="7" bestFit="1" customWidth="1"/>
    <col min="4612" max="4612" width="7.1796875" style="7" customWidth="1"/>
    <col min="4613" max="4613" width="5.81640625" style="7" bestFit="1" customWidth="1"/>
    <col min="4614" max="4614" width="14.1796875" style="7" customWidth="1"/>
    <col min="4615" max="4615" width="10.54296875" style="7" customWidth="1"/>
    <col min="4616" max="4616" width="11.81640625" style="7" customWidth="1"/>
    <col min="4617" max="4617" width="9.1796875" style="7" customWidth="1"/>
    <col min="4618" max="4618" width="10" style="7" customWidth="1"/>
    <col min="4619" max="4619" width="10.81640625" style="7" customWidth="1"/>
    <col min="4620" max="4620" width="13" style="7" customWidth="1"/>
    <col min="4621" max="4863" width="11.453125" style="7"/>
    <col min="4864" max="4864" width="5.54296875" style="7" customWidth="1"/>
    <col min="4865" max="4865" width="7.81640625" style="7" customWidth="1"/>
    <col min="4866" max="4866" width="4.81640625" style="7" customWidth="1"/>
    <col min="4867" max="4867" width="7.81640625" style="7" bestFit="1" customWidth="1"/>
    <col min="4868" max="4868" width="7.1796875" style="7" customWidth="1"/>
    <col min="4869" max="4869" width="5.81640625" style="7" bestFit="1" customWidth="1"/>
    <col min="4870" max="4870" width="14.1796875" style="7" customWidth="1"/>
    <col min="4871" max="4871" width="10.54296875" style="7" customWidth="1"/>
    <col min="4872" max="4872" width="11.81640625" style="7" customWidth="1"/>
    <col min="4873" max="4873" width="9.1796875" style="7" customWidth="1"/>
    <col min="4874" max="4874" width="10" style="7" customWidth="1"/>
    <col min="4875" max="4875" width="10.81640625" style="7" customWidth="1"/>
    <col min="4876" max="4876" width="13" style="7" customWidth="1"/>
    <col min="4877" max="5119" width="11.453125" style="7"/>
    <col min="5120" max="5120" width="5.54296875" style="7" customWidth="1"/>
    <col min="5121" max="5121" width="7.81640625" style="7" customWidth="1"/>
    <col min="5122" max="5122" width="4.81640625" style="7" customWidth="1"/>
    <col min="5123" max="5123" width="7.81640625" style="7" bestFit="1" customWidth="1"/>
    <col min="5124" max="5124" width="7.1796875" style="7" customWidth="1"/>
    <col min="5125" max="5125" width="5.81640625" style="7" bestFit="1" customWidth="1"/>
    <col min="5126" max="5126" width="14.1796875" style="7" customWidth="1"/>
    <col min="5127" max="5127" width="10.54296875" style="7" customWidth="1"/>
    <col min="5128" max="5128" width="11.81640625" style="7" customWidth="1"/>
    <col min="5129" max="5129" width="9.1796875" style="7" customWidth="1"/>
    <col min="5130" max="5130" width="10" style="7" customWidth="1"/>
    <col min="5131" max="5131" width="10.81640625" style="7" customWidth="1"/>
    <col min="5132" max="5132" width="13" style="7" customWidth="1"/>
    <col min="5133" max="5375" width="11.453125" style="7"/>
    <col min="5376" max="5376" width="5.54296875" style="7" customWidth="1"/>
    <col min="5377" max="5377" width="7.81640625" style="7" customWidth="1"/>
    <col min="5378" max="5378" width="4.81640625" style="7" customWidth="1"/>
    <col min="5379" max="5379" width="7.81640625" style="7" bestFit="1" customWidth="1"/>
    <col min="5380" max="5380" width="7.1796875" style="7" customWidth="1"/>
    <col min="5381" max="5381" width="5.81640625" style="7" bestFit="1" customWidth="1"/>
    <col min="5382" max="5382" width="14.1796875" style="7" customWidth="1"/>
    <col min="5383" max="5383" width="10.54296875" style="7" customWidth="1"/>
    <col min="5384" max="5384" width="11.81640625" style="7" customWidth="1"/>
    <col min="5385" max="5385" width="9.1796875" style="7" customWidth="1"/>
    <col min="5386" max="5386" width="10" style="7" customWidth="1"/>
    <col min="5387" max="5387" width="10.81640625" style="7" customWidth="1"/>
    <col min="5388" max="5388" width="13" style="7" customWidth="1"/>
    <col min="5389" max="5631" width="11.453125" style="7"/>
    <col min="5632" max="5632" width="5.54296875" style="7" customWidth="1"/>
    <col min="5633" max="5633" width="7.81640625" style="7" customWidth="1"/>
    <col min="5634" max="5634" width="4.81640625" style="7" customWidth="1"/>
    <col min="5635" max="5635" width="7.81640625" style="7" bestFit="1" customWidth="1"/>
    <col min="5636" max="5636" width="7.1796875" style="7" customWidth="1"/>
    <col min="5637" max="5637" width="5.81640625" style="7" bestFit="1" customWidth="1"/>
    <col min="5638" max="5638" width="14.1796875" style="7" customWidth="1"/>
    <col min="5639" max="5639" width="10.54296875" style="7" customWidth="1"/>
    <col min="5640" max="5640" width="11.81640625" style="7" customWidth="1"/>
    <col min="5641" max="5641" width="9.1796875" style="7" customWidth="1"/>
    <col min="5642" max="5642" width="10" style="7" customWidth="1"/>
    <col min="5643" max="5643" width="10.81640625" style="7" customWidth="1"/>
    <col min="5644" max="5644" width="13" style="7" customWidth="1"/>
    <col min="5645" max="5887" width="11.453125" style="7"/>
    <col min="5888" max="5888" width="5.54296875" style="7" customWidth="1"/>
    <col min="5889" max="5889" width="7.81640625" style="7" customWidth="1"/>
    <col min="5890" max="5890" width="4.81640625" style="7" customWidth="1"/>
    <col min="5891" max="5891" width="7.81640625" style="7" bestFit="1" customWidth="1"/>
    <col min="5892" max="5892" width="7.1796875" style="7" customWidth="1"/>
    <col min="5893" max="5893" width="5.81640625" style="7" bestFit="1" customWidth="1"/>
    <col min="5894" max="5894" width="14.1796875" style="7" customWidth="1"/>
    <col min="5895" max="5895" width="10.54296875" style="7" customWidth="1"/>
    <col min="5896" max="5896" width="11.81640625" style="7" customWidth="1"/>
    <col min="5897" max="5897" width="9.1796875" style="7" customWidth="1"/>
    <col min="5898" max="5898" width="10" style="7" customWidth="1"/>
    <col min="5899" max="5899" width="10.81640625" style="7" customWidth="1"/>
    <col min="5900" max="5900" width="13" style="7" customWidth="1"/>
    <col min="5901" max="6143" width="11.453125" style="7"/>
    <col min="6144" max="6144" width="5.54296875" style="7" customWidth="1"/>
    <col min="6145" max="6145" width="7.81640625" style="7" customWidth="1"/>
    <col min="6146" max="6146" width="4.81640625" style="7" customWidth="1"/>
    <col min="6147" max="6147" width="7.81640625" style="7" bestFit="1" customWidth="1"/>
    <col min="6148" max="6148" width="7.1796875" style="7" customWidth="1"/>
    <col min="6149" max="6149" width="5.81640625" style="7" bestFit="1" customWidth="1"/>
    <col min="6150" max="6150" width="14.1796875" style="7" customWidth="1"/>
    <col min="6151" max="6151" width="10.54296875" style="7" customWidth="1"/>
    <col min="6152" max="6152" width="11.81640625" style="7" customWidth="1"/>
    <col min="6153" max="6153" width="9.1796875" style="7" customWidth="1"/>
    <col min="6154" max="6154" width="10" style="7" customWidth="1"/>
    <col min="6155" max="6155" width="10.81640625" style="7" customWidth="1"/>
    <col min="6156" max="6156" width="13" style="7" customWidth="1"/>
    <col min="6157" max="6399" width="11.453125" style="7"/>
    <col min="6400" max="6400" width="5.54296875" style="7" customWidth="1"/>
    <col min="6401" max="6401" width="7.81640625" style="7" customWidth="1"/>
    <col min="6402" max="6402" width="4.81640625" style="7" customWidth="1"/>
    <col min="6403" max="6403" width="7.81640625" style="7" bestFit="1" customWidth="1"/>
    <col min="6404" max="6404" width="7.1796875" style="7" customWidth="1"/>
    <col min="6405" max="6405" width="5.81640625" style="7" bestFit="1" customWidth="1"/>
    <col min="6406" max="6406" width="14.1796875" style="7" customWidth="1"/>
    <col min="6407" max="6407" width="10.54296875" style="7" customWidth="1"/>
    <col min="6408" max="6408" width="11.81640625" style="7" customWidth="1"/>
    <col min="6409" max="6409" width="9.1796875" style="7" customWidth="1"/>
    <col min="6410" max="6410" width="10" style="7" customWidth="1"/>
    <col min="6411" max="6411" width="10.81640625" style="7" customWidth="1"/>
    <col min="6412" max="6412" width="13" style="7" customWidth="1"/>
    <col min="6413" max="6655" width="11.453125" style="7"/>
    <col min="6656" max="6656" width="5.54296875" style="7" customWidth="1"/>
    <col min="6657" max="6657" width="7.81640625" style="7" customWidth="1"/>
    <col min="6658" max="6658" width="4.81640625" style="7" customWidth="1"/>
    <col min="6659" max="6659" width="7.81640625" style="7" bestFit="1" customWidth="1"/>
    <col min="6660" max="6660" width="7.1796875" style="7" customWidth="1"/>
    <col min="6661" max="6661" width="5.81640625" style="7" bestFit="1" customWidth="1"/>
    <col min="6662" max="6662" width="14.1796875" style="7" customWidth="1"/>
    <col min="6663" max="6663" width="10.54296875" style="7" customWidth="1"/>
    <col min="6664" max="6664" width="11.81640625" style="7" customWidth="1"/>
    <col min="6665" max="6665" width="9.1796875" style="7" customWidth="1"/>
    <col min="6666" max="6666" width="10" style="7" customWidth="1"/>
    <col min="6667" max="6667" width="10.81640625" style="7" customWidth="1"/>
    <col min="6668" max="6668" width="13" style="7" customWidth="1"/>
    <col min="6669" max="6911" width="11.453125" style="7"/>
    <col min="6912" max="6912" width="5.54296875" style="7" customWidth="1"/>
    <col min="6913" max="6913" width="7.81640625" style="7" customWidth="1"/>
    <col min="6914" max="6914" width="4.81640625" style="7" customWidth="1"/>
    <col min="6915" max="6915" width="7.81640625" style="7" bestFit="1" customWidth="1"/>
    <col min="6916" max="6916" width="7.1796875" style="7" customWidth="1"/>
    <col min="6917" max="6917" width="5.81640625" style="7" bestFit="1" customWidth="1"/>
    <col min="6918" max="6918" width="14.1796875" style="7" customWidth="1"/>
    <col min="6919" max="6919" width="10.54296875" style="7" customWidth="1"/>
    <col min="6920" max="6920" width="11.81640625" style="7" customWidth="1"/>
    <col min="6921" max="6921" width="9.1796875" style="7" customWidth="1"/>
    <col min="6922" max="6922" width="10" style="7" customWidth="1"/>
    <col min="6923" max="6923" width="10.81640625" style="7" customWidth="1"/>
    <col min="6924" max="6924" width="13" style="7" customWidth="1"/>
    <col min="6925" max="7167" width="11.453125" style="7"/>
    <col min="7168" max="7168" width="5.54296875" style="7" customWidth="1"/>
    <col min="7169" max="7169" width="7.81640625" style="7" customWidth="1"/>
    <col min="7170" max="7170" width="4.81640625" style="7" customWidth="1"/>
    <col min="7171" max="7171" width="7.81640625" style="7" bestFit="1" customWidth="1"/>
    <col min="7172" max="7172" width="7.1796875" style="7" customWidth="1"/>
    <col min="7173" max="7173" width="5.81640625" style="7" bestFit="1" customWidth="1"/>
    <col min="7174" max="7174" width="14.1796875" style="7" customWidth="1"/>
    <col min="7175" max="7175" width="10.54296875" style="7" customWidth="1"/>
    <col min="7176" max="7176" width="11.81640625" style="7" customWidth="1"/>
    <col min="7177" max="7177" width="9.1796875" style="7" customWidth="1"/>
    <col min="7178" max="7178" width="10" style="7" customWidth="1"/>
    <col min="7179" max="7179" width="10.81640625" style="7" customWidth="1"/>
    <col min="7180" max="7180" width="13" style="7" customWidth="1"/>
    <col min="7181" max="7423" width="11.453125" style="7"/>
    <col min="7424" max="7424" width="5.54296875" style="7" customWidth="1"/>
    <col min="7425" max="7425" width="7.81640625" style="7" customWidth="1"/>
    <col min="7426" max="7426" width="4.81640625" style="7" customWidth="1"/>
    <col min="7427" max="7427" width="7.81640625" style="7" bestFit="1" customWidth="1"/>
    <col min="7428" max="7428" width="7.1796875" style="7" customWidth="1"/>
    <col min="7429" max="7429" width="5.81640625" style="7" bestFit="1" customWidth="1"/>
    <col min="7430" max="7430" width="14.1796875" style="7" customWidth="1"/>
    <col min="7431" max="7431" width="10.54296875" style="7" customWidth="1"/>
    <col min="7432" max="7432" width="11.81640625" style="7" customWidth="1"/>
    <col min="7433" max="7433" width="9.1796875" style="7" customWidth="1"/>
    <col min="7434" max="7434" width="10" style="7" customWidth="1"/>
    <col min="7435" max="7435" width="10.81640625" style="7" customWidth="1"/>
    <col min="7436" max="7436" width="13" style="7" customWidth="1"/>
    <col min="7437" max="7679" width="11.453125" style="7"/>
    <col min="7680" max="7680" width="5.54296875" style="7" customWidth="1"/>
    <col min="7681" max="7681" width="7.81640625" style="7" customWidth="1"/>
    <col min="7682" max="7682" width="4.81640625" style="7" customWidth="1"/>
    <col min="7683" max="7683" width="7.81640625" style="7" bestFit="1" customWidth="1"/>
    <col min="7684" max="7684" width="7.1796875" style="7" customWidth="1"/>
    <col min="7685" max="7685" width="5.81640625" style="7" bestFit="1" customWidth="1"/>
    <col min="7686" max="7686" width="14.1796875" style="7" customWidth="1"/>
    <col min="7687" max="7687" width="10.54296875" style="7" customWidth="1"/>
    <col min="7688" max="7688" width="11.81640625" style="7" customWidth="1"/>
    <col min="7689" max="7689" width="9.1796875" style="7" customWidth="1"/>
    <col min="7690" max="7690" width="10" style="7" customWidth="1"/>
    <col min="7691" max="7691" width="10.81640625" style="7" customWidth="1"/>
    <col min="7692" max="7692" width="13" style="7" customWidth="1"/>
    <col min="7693" max="7935" width="11.453125" style="7"/>
    <col min="7936" max="7936" width="5.54296875" style="7" customWidth="1"/>
    <col min="7937" max="7937" width="7.81640625" style="7" customWidth="1"/>
    <col min="7938" max="7938" width="4.81640625" style="7" customWidth="1"/>
    <col min="7939" max="7939" width="7.81640625" style="7" bestFit="1" customWidth="1"/>
    <col min="7940" max="7940" width="7.1796875" style="7" customWidth="1"/>
    <col min="7941" max="7941" width="5.81640625" style="7" bestFit="1" customWidth="1"/>
    <col min="7942" max="7942" width="14.1796875" style="7" customWidth="1"/>
    <col min="7943" max="7943" width="10.54296875" style="7" customWidth="1"/>
    <col min="7944" max="7944" width="11.81640625" style="7" customWidth="1"/>
    <col min="7945" max="7945" width="9.1796875" style="7" customWidth="1"/>
    <col min="7946" max="7946" width="10" style="7" customWidth="1"/>
    <col min="7947" max="7947" width="10.81640625" style="7" customWidth="1"/>
    <col min="7948" max="7948" width="13" style="7" customWidth="1"/>
    <col min="7949" max="8191" width="11.453125" style="7"/>
    <col min="8192" max="8192" width="5.54296875" style="7" customWidth="1"/>
    <col min="8193" max="8193" width="7.81640625" style="7" customWidth="1"/>
    <col min="8194" max="8194" width="4.81640625" style="7" customWidth="1"/>
    <col min="8195" max="8195" width="7.81640625" style="7" bestFit="1" customWidth="1"/>
    <col min="8196" max="8196" width="7.1796875" style="7" customWidth="1"/>
    <col min="8197" max="8197" width="5.81640625" style="7" bestFit="1" customWidth="1"/>
    <col min="8198" max="8198" width="14.1796875" style="7" customWidth="1"/>
    <col min="8199" max="8199" width="10.54296875" style="7" customWidth="1"/>
    <col min="8200" max="8200" width="11.81640625" style="7" customWidth="1"/>
    <col min="8201" max="8201" width="9.1796875" style="7" customWidth="1"/>
    <col min="8202" max="8202" width="10" style="7" customWidth="1"/>
    <col min="8203" max="8203" width="10.81640625" style="7" customWidth="1"/>
    <col min="8204" max="8204" width="13" style="7" customWidth="1"/>
    <col min="8205" max="8447" width="11.453125" style="7"/>
    <col min="8448" max="8448" width="5.54296875" style="7" customWidth="1"/>
    <col min="8449" max="8449" width="7.81640625" style="7" customWidth="1"/>
    <col min="8450" max="8450" width="4.81640625" style="7" customWidth="1"/>
    <col min="8451" max="8451" width="7.81640625" style="7" bestFit="1" customWidth="1"/>
    <col min="8452" max="8452" width="7.1796875" style="7" customWidth="1"/>
    <col min="8453" max="8453" width="5.81640625" style="7" bestFit="1" customWidth="1"/>
    <col min="8454" max="8454" width="14.1796875" style="7" customWidth="1"/>
    <col min="8455" max="8455" width="10.54296875" style="7" customWidth="1"/>
    <col min="8456" max="8456" width="11.81640625" style="7" customWidth="1"/>
    <col min="8457" max="8457" width="9.1796875" style="7" customWidth="1"/>
    <col min="8458" max="8458" width="10" style="7" customWidth="1"/>
    <col min="8459" max="8459" width="10.81640625" style="7" customWidth="1"/>
    <col min="8460" max="8460" width="13" style="7" customWidth="1"/>
    <col min="8461" max="8703" width="11.453125" style="7"/>
    <col min="8704" max="8704" width="5.54296875" style="7" customWidth="1"/>
    <col min="8705" max="8705" width="7.81640625" style="7" customWidth="1"/>
    <col min="8706" max="8706" width="4.81640625" style="7" customWidth="1"/>
    <col min="8707" max="8707" width="7.81640625" style="7" bestFit="1" customWidth="1"/>
    <col min="8708" max="8708" width="7.1796875" style="7" customWidth="1"/>
    <col min="8709" max="8709" width="5.81640625" style="7" bestFit="1" customWidth="1"/>
    <col min="8710" max="8710" width="14.1796875" style="7" customWidth="1"/>
    <col min="8711" max="8711" width="10.54296875" style="7" customWidth="1"/>
    <col min="8712" max="8712" width="11.81640625" style="7" customWidth="1"/>
    <col min="8713" max="8713" width="9.1796875" style="7" customWidth="1"/>
    <col min="8714" max="8714" width="10" style="7" customWidth="1"/>
    <col min="8715" max="8715" width="10.81640625" style="7" customWidth="1"/>
    <col min="8716" max="8716" width="13" style="7" customWidth="1"/>
    <col min="8717" max="8959" width="11.453125" style="7"/>
    <col min="8960" max="8960" width="5.54296875" style="7" customWidth="1"/>
    <col min="8961" max="8961" width="7.81640625" style="7" customWidth="1"/>
    <col min="8962" max="8962" width="4.81640625" style="7" customWidth="1"/>
    <col min="8963" max="8963" width="7.81640625" style="7" bestFit="1" customWidth="1"/>
    <col min="8964" max="8964" width="7.1796875" style="7" customWidth="1"/>
    <col min="8965" max="8965" width="5.81640625" style="7" bestFit="1" customWidth="1"/>
    <col min="8966" max="8966" width="14.1796875" style="7" customWidth="1"/>
    <col min="8967" max="8967" width="10.54296875" style="7" customWidth="1"/>
    <col min="8968" max="8968" width="11.81640625" style="7" customWidth="1"/>
    <col min="8969" max="8969" width="9.1796875" style="7" customWidth="1"/>
    <col min="8970" max="8970" width="10" style="7" customWidth="1"/>
    <col min="8971" max="8971" width="10.81640625" style="7" customWidth="1"/>
    <col min="8972" max="8972" width="13" style="7" customWidth="1"/>
    <col min="8973" max="9215" width="11.453125" style="7"/>
    <col min="9216" max="9216" width="5.54296875" style="7" customWidth="1"/>
    <col min="9217" max="9217" width="7.81640625" style="7" customWidth="1"/>
    <col min="9218" max="9218" width="4.81640625" style="7" customWidth="1"/>
    <col min="9219" max="9219" width="7.81640625" style="7" bestFit="1" customWidth="1"/>
    <col min="9220" max="9220" width="7.1796875" style="7" customWidth="1"/>
    <col min="9221" max="9221" width="5.81640625" style="7" bestFit="1" customWidth="1"/>
    <col min="9222" max="9222" width="14.1796875" style="7" customWidth="1"/>
    <col min="9223" max="9223" width="10.54296875" style="7" customWidth="1"/>
    <col min="9224" max="9224" width="11.81640625" style="7" customWidth="1"/>
    <col min="9225" max="9225" width="9.1796875" style="7" customWidth="1"/>
    <col min="9226" max="9226" width="10" style="7" customWidth="1"/>
    <col min="9227" max="9227" width="10.81640625" style="7" customWidth="1"/>
    <col min="9228" max="9228" width="13" style="7" customWidth="1"/>
    <col min="9229" max="9471" width="11.453125" style="7"/>
    <col min="9472" max="9472" width="5.54296875" style="7" customWidth="1"/>
    <col min="9473" max="9473" width="7.81640625" style="7" customWidth="1"/>
    <col min="9474" max="9474" width="4.81640625" style="7" customWidth="1"/>
    <col min="9475" max="9475" width="7.81640625" style="7" bestFit="1" customWidth="1"/>
    <col min="9476" max="9476" width="7.1796875" style="7" customWidth="1"/>
    <col min="9477" max="9477" width="5.81640625" style="7" bestFit="1" customWidth="1"/>
    <col min="9478" max="9478" width="14.1796875" style="7" customWidth="1"/>
    <col min="9479" max="9479" width="10.54296875" style="7" customWidth="1"/>
    <col min="9480" max="9480" width="11.81640625" style="7" customWidth="1"/>
    <col min="9481" max="9481" width="9.1796875" style="7" customWidth="1"/>
    <col min="9482" max="9482" width="10" style="7" customWidth="1"/>
    <col min="9483" max="9483" width="10.81640625" style="7" customWidth="1"/>
    <col min="9484" max="9484" width="13" style="7" customWidth="1"/>
    <col min="9485" max="9727" width="11.453125" style="7"/>
    <col min="9728" max="9728" width="5.54296875" style="7" customWidth="1"/>
    <col min="9729" max="9729" width="7.81640625" style="7" customWidth="1"/>
    <col min="9730" max="9730" width="4.81640625" style="7" customWidth="1"/>
    <col min="9731" max="9731" width="7.81640625" style="7" bestFit="1" customWidth="1"/>
    <col min="9732" max="9732" width="7.1796875" style="7" customWidth="1"/>
    <col min="9733" max="9733" width="5.81640625" style="7" bestFit="1" customWidth="1"/>
    <col min="9734" max="9734" width="14.1796875" style="7" customWidth="1"/>
    <col min="9735" max="9735" width="10.54296875" style="7" customWidth="1"/>
    <col min="9736" max="9736" width="11.81640625" style="7" customWidth="1"/>
    <col min="9737" max="9737" width="9.1796875" style="7" customWidth="1"/>
    <col min="9738" max="9738" width="10" style="7" customWidth="1"/>
    <col min="9739" max="9739" width="10.81640625" style="7" customWidth="1"/>
    <col min="9740" max="9740" width="13" style="7" customWidth="1"/>
    <col min="9741" max="9983" width="11.453125" style="7"/>
    <col min="9984" max="9984" width="5.54296875" style="7" customWidth="1"/>
    <col min="9985" max="9985" width="7.81640625" style="7" customWidth="1"/>
    <col min="9986" max="9986" width="4.81640625" style="7" customWidth="1"/>
    <col min="9987" max="9987" width="7.81640625" style="7" bestFit="1" customWidth="1"/>
    <col min="9988" max="9988" width="7.1796875" style="7" customWidth="1"/>
    <col min="9989" max="9989" width="5.81640625" style="7" bestFit="1" customWidth="1"/>
    <col min="9990" max="9990" width="14.1796875" style="7" customWidth="1"/>
    <col min="9991" max="9991" width="10.54296875" style="7" customWidth="1"/>
    <col min="9992" max="9992" width="11.81640625" style="7" customWidth="1"/>
    <col min="9993" max="9993" width="9.1796875" style="7" customWidth="1"/>
    <col min="9994" max="9994" width="10" style="7" customWidth="1"/>
    <col min="9995" max="9995" width="10.81640625" style="7" customWidth="1"/>
    <col min="9996" max="9996" width="13" style="7" customWidth="1"/>
    <col min="9997" max="10239" width="11.453125" style="7"/>
    <col min="10240" max="10240" width="5.54296875" style="7" customWidth="1"/>
    <col min="10241" max="10241" width="7.81640625" style="7" customWidth="1"/>
    <col min="10242" max="10242" width="4.81640625" style="7" customWidth="1"/>
    <col min="10243" max="10243" width="7.81640625" style="7" bestFit="1" customWidth="1"/>
    <col min="10244" max="10244" width="7.1796875" style="7" customWidth="1"/>
    <col min="10245" max="10245" width="5.81640625" style="7" bestFit="1" customWidth="1"/>
    <col min="10246" max="10246" width="14.1796875" style="7" customWidth="1"/>
    <col min="10247" max="10247" width="10.54296875" style="7" customWidth="1"/>
    <col min="10248" max="10248" width="11.81640625" style="7" customWidth="1"/>
    <col min="10249" max="10249" width="9.1796875" style="7" customWidth="1"/>
    <col min="10250" max="10250" width="10" style="7" customWidth="1"/>
    <col min="10251" max="10251" width="10.81640625" style="7" customWidth="1"/>
    <col min="10252" max="10252" width="13" style="7" customWidth="1"/>
    <col min="10253" max="10495" width="11.453125" style="7"/>
    <col min="10496" max="10496" width="5.54296875" style="7" customWidth="1"/>
    <col min="10497" max="10497" width="7.81640625" style="7" customWidth="1"/>
    <col min="10498" max="10498" width="4.81640625" style="7" customWidth="1"/>
    <col min="10499" max="10499" width="7.81640625" style="7" bestFit="1" customWidth="1"/>
    <col min="10500" max="10500" width="7.1796875" style="7" customWidth="1"/>
    <col min="10501" max="10501" width="5.81640625" style="7" bestFit="1" customWidth="1"/>
    <col min="10502" max="10502" width="14.1796875" style="7" customWidth="1"/>
    <col min="10503" max="10503" width="10.54296875" style="7" customWidth="1"/>
    <col min="10504" max="10504" width="11.81640625" style="7" customWidth="1"/>
    <col min="10505" max="10505" width="9.1796875" style="7" customWidth="1"/>
    <col min="10506" max="10506" width="10" style="7" customWidth="1"/>
    <col min="10507" max="10507" width="10.81640625" style="7" customWidth="1"/>
    <col min="10508" max="10508" width="13" style="7" customWidth="1"/>
    <col min="10509" max="10751" width="11.453125" style="7"/>
    <col min="10752" max="10752" width="5.54296875" style="7" customWidth="1"/>
    <col min="10753" max="10753" width="7.81640625" style="7" customWidth="1"/>
    <col min="10754" max="10754" width="4.81640625" style="7" customWidth="1"/>
    <col min="10755" max="10755" width="7.81640625" style="7" bestFit="1" customWidth="1"/>
    <col min="10756" max="10756" width="7.1796875" style="7" customWidth="1"/>
    <col min="10757" max="10757" width="5.81640625" style="7" bestFit="1" customWidth="1"/>
    <col min="10758" max="10758" width="14.1796875" style="7" customWidth="1"/>
    <col min="10759" max="10759" width="10.54296875" style="7" customWidth="1"/>
    <col min="10760" max="10760" width="11.81640625" style="7" customWidth="1"/>
    <col min="10761" max="10761" width="9.1796875" style="7" customWidth="1"/>
    <col min="10762" max="10762" width="10" style="7" customWidth="1"/>
    <col min="10763" max="10763" width="10.81640625" style="7" customWidth="1"/>
    <col min="10764" max="10764" width="13" style="7" customWidth="1"/>
    <col min="10765" max="11007" width="11.453125" style="7"/>
    <col min="11008" max="11008" width="5.54296875" style="7" customWidth="1"/>
    <col min="11009" max="11009" width="7.81640625" style="7" customWidth="1"/>
    <col min="11010" max="11010" width="4.81640625" style="7" customWidth="1"/>
    <col min="11011" max="11011" width="7.81640625" style="7" bestFit="1" customWidth="1"/>
    <col min="11012" max="11012" width="7.1796875" style="7" customWidth="1"/>
    <col min="11013" max="11013" width="5.81640625" style="7" bestFit="1" customWidth="1"/>
    <col min="11014" max="11014" width="14.1796875" style="7" customWidth="1"/>
    <col min="11015" max="11015" width="10.54296875" style="7" customWidth="1"/>
    <col min="11016" max="11016" width="11.81640625" style="7" customWidth="1"/>
    <col min="11017" max="11017" width="9.1796875" style="7" customWidth="1"/>
    <col min="11018" max="11018" width="10" style="7" customWidth="1"/>
    <col min="11019" max="11019" width="10.81640625" style="7" customWidth="1"/>
    <col min="11020" max="11020" width="13" style="7" customWidth="1"/>
    <col min="11021" max="11263" width="11.453125" style="7"/>
    <col min="11264" max="11264" width="5.54296875" style="7" customWidth="1"/>
    <col min="11265" max="11265" width="7.81640625" style="7" customWidth="1"/>
    <col min="11266" max="11266" width="4.81640625" style="7" customWidth="1"/>
    <col min="11267" max="11267" width="7.81640625" style="7" bestFit="1" customWidth="1"/>
    <col min="11268" max="11268" width="7.1796875" style="7" customWidth="1"/>
    <col min="11269" max="11269" width="5.81640625" style="7" bestFit="1" customWidth="1"/>
    <col min="11270" max="11270" width="14.1796875" style="7" customWidth="1"/>
    <col min="11271" max="11271" width="10.54296875" style="7" customWidth="1"/>
    <col min="11272" max="11272" width="11.81640625" style="7" customWidth="1"/>
    <col min="11273" max="11273" width="9.1796875" style="7" customWidth="1"/>
    <col min="11274" max="11274" width="10" style="7" customWidth="1"/>
    <col min="11275" max="11275" width="10.81640625" style="7" customWidth="1"/>
    <col min="11276" max="11276" width="13" style="7" customWidth="1"/>
    <col min="11277" max="11519" width="11.453125" style="7"/>
    <col min="11520" max="11520" width="5.54296875" style="7" customWidth="1"/>
    <col min="11521" max="11521" width="7.81640625" style="7" customWidth="1"/>
    <col min="11522" max="11522" width="4.81640625" style="7" customWidth="1"/>
    <col min="11523" max="11523" width="7.81640625" style="7" bestFit="1" customWidth="1"/>
    <col min="11524" max="11524" width="7.1796875" style="7" customWidth="1"/>
    <col min="11525" max="11525" width="5.81640625" style="7" bestFit="1" customWidth="1"/>
    <col min="11526" max="11526" width="14.1796875" style="7" customWidth="1"/>
    <col min="11527" max="11527" width="10.54296875" style="7" customWidth="1"/>
    <col min="11528" max="11528" width="11.81640625" style="7" customWidth="1"/>
    <col min="11529" max="11529" width="9.1796875" style="7" customWidth="1"/>
    <col min="11530" max="11530" width="10" style="7" customWidth="1"/>
    <col min="11531" max="11531" width="10.81640625" style="7" customWidth="1"/>
    <col min="11532" max="11532" width="13" style="7" customWidth="1"/>
    <col min="11533" max="11775" width="11.453125" style="7"/>
    <col min="11776" max="11776" width="5.54296875" style="7" customWidth="1"/>
    <col min="11777" max="11777" width="7.81640625" style="7" customWidth="1"/>
    <col min="11778" max="11778" width="4.81640625" style="7" customWidth="1"/>
    <col min="11779" max="11779" width="7.81640625" style="7" bestFit="1" customWidth="1"/>
    <col min="11780" max="11780" width="7.1796875" style="7" customWidth="1"/>
    <col min="11781" max="11781" width="5.81640625" style="7" bestFit="1" customWidth="1"/>
    <col min="11782" max="11782" width="14.1796875" style="7" customWidth="1"/>
    <col min="11783" max="11783" width="10.54296875" style="7" customWidth="1"/>
    <col min="11784" max="11784" width="11.81640625" style="7" customWidth="1"/>
    <col min="11785" max="11785" width="9.1796875" style="7" customWidth="1"/>
    <col min="11786" max="11786" width="10" style="7" customWidth="1"/>
    <col min="11787" max="11787" width="10.81640625" style="7" customWidth="1"/>
    <col min="11788" max="11788" width="13" style="7" customWidth="1"/>
    <col min="11789" max="12031" width="11.453125" style="7"/>
    <col min="12032" max="12032" width="5.54296875" style="7" customWidth="1"/>
    <col min="12033" max="12033" width="7.81640625" style="7" customWidth="1"/>
    <col min="12034" max="12034" width="4.81640625" style="7" customWidth="1"/>
    <col min="12035" max="12035" width="7.81640625" style="7" bestFit="1" customWidth="1"/>
    <col min="12036" max="12036" width="7.1796875" style="7" customWidth="1"/>
    <col min="12037" max="12037" width="5.81640625" style="7" bestFit="1" customWidth="1"/>
    <col min="12038" max="12038" width="14.1796875" style="7" customWidth="1"/>
    <col min="12039" max="12039" width="10.54296875" style="7" customWidth="1"/>
    <col min="12040" max="12040" width="11.81640625" style="7" customWidth="1"/>
    <col min="12041" max="12041" width="9.1796875" style="7" customWidth="1"/>
    <col min="12042" max="12042" width="10" style="7" customWidth="1"/>
    <col min="12043" max="12043" width="10.81640625" style="7" customWidth="1"/>
    <col min="12044" max="12044" width="13" style="7" customWidth="1"/>
    <col min="12045" max="12287" width="11.453125" style="7"/>
    <col min="12288" max="12288" width="5.54296875" style="7" customWidth="1"/>
    <col min="12289" max="12289" width="7.81640625" style="7" customWidth="1"/>
    <col min="12290" max="12290" width="4.81640625" style="7" customWidth="1"/>
    <col min="12291" max="12291" width="7.81640625" style="7" bestFit="1" customWidth="1"/>
    <col min="12292" max="12292" width="7.1796875" style="7" customWidth="1"/>
    <col min="12293" max="12293" width="5.81640625" style="7" bestFit="1" customWidth="1"/>
    <col min="12294" max="12294" width="14.1796875" style="7" customWidth="1"/>
    <col min="12295" max="12295" width="10.54296875" style="7" customWidth="1"/>
    <col min="12296" max="12296" width="11.81640625" style="7" customWidth="1"/>
    <col min="12297" max="12297" width="9.1796875" style="7" customWidth="1"/>
    <col min="12298" max="12298" width="10" style="7" customWidth="1"/>
    <col min="12299" max="12299" width="10.81640625" style="7" customWidth="1"/>
    <col min="12300" max="12300" width="13" style="7" customWidth="1"/>
    <col min="12301" max="12543" width="11.453125" style="7"/>
    <col min="12544" max="12544" width="5.54296875" style="7" customWidth="1"/>
    <col min="12545" max="12545" width="7.81640625" style="7" customWidth="1"/>
    <col min="12546" max="12546" width="4.81640625" style="7" customWidth="1"/>
    <col min="12547" max="12547" width="7.81640625" style="7" bestFit="1" customWidth="1"/>
    <col min="12548" max="12548" width="7.1796875" style="7" customWidth="1"/>
    <col min="12549" max="12549" width="5.81640625" style="7" bestFit="1" customWidth="1"/>
    <col min="12550" max="12550" width="14.1796875" style="7" customWidth="1"/>
    <col min="12551" max="12551" width="10.54296875" style="7" customWidth="1"/>
    <col min="12552" max="12552" width="11.81640625" style="7" customWidth="1"/>
    <col min="12553" max="12553" width="9.1796875" style="7" customWidth="1"/>
    <col min="12554" max="12554" width="10" style="7" customWidth="1"/>
    <col min="12555" max="12555" width="10.81640625" style="7" customWidth="1"/>
    <col min="12556" max="12556" width="13" style="7" customWidth="1"/>
    <col min="12557" max="12799" width="11.453125" style="7"/>
    <col min="12800" max="12800" width="5.54296875" style="7" customWidth="1"/>
    <col min="12801" max="12801" width="7.81640625" style="7" customWidth="1"/>
    <col min="12802" max="12802" width="4.81640625" style="7" customWidth="1"/>
    <col min="12803" max="12803" width="7.81640625" style="7" bestFit="1" customWidth="1"/>
    <col min="12804" max="12804" width="7.1796875" style="7" customWidth="1"/>
    <col min="12805" max="12805" width="5.81640625" style="7" bestFit="1" customWidth="1"/>
    <col min="12806" max="12806" width="14.1796875" style="7" customWidth="1"/>
    <col min="12807" max="12807" width="10.54296875" style="7" customWidth="1"/>
    <col min="12808" max="12808" width="11.81640625" style="7" customWidth="1"/>
    <col min="12809" max="12809" width="9.1796875" style="7" customWidth="1"/>
    <col min="12810" max="12810" width="10" style="7" customWidth="1"/>
    <col min="12811" max="12811" width="10.81640625" style="7" customWidth="1"/>
    <col min="12812" max="12812" width="13" style="7" customWidth="1"/>
    <col min="12813" max="13055" width="11.453125" style="7"/>
    <col min="13056" max="13056" width="5.54296875" style="7" customWidth="1"/>
    <col min="13057" max="13057" width="7.81640625" style="7" customWidth="1"/>
    <col min="13058" max="13058" width="4.81640625" style="7" customWidth="1"/>
    <col min="13059" max="13059" width="7.81640625" style="7" bestFit="1" customWidth="1"/>
    <col min="13060" max="13060" width="7.1796875" style="7" customWidth="1"/>
    <col min="13061" max="13061" width="5.81640625" style="7" bestFit="1" customWidth="1"/>
    <col min="13062" max="13062" width="14.1796875" style="7" customWidth="1"/>
    <col min="13063" max="13063" width="10.54296875" style="7" customWidth="1"/>
    <col min="13064" max="13064" width="11.81640625" style="7" customWidth="1"/>
    <col min="13065" max="13065" width="9.1796875" style="7" customWidth="1"/>
    <col min="13066" max="13066" width="10" style="7" customWidth="1"/>
    <col min="13067" max="13067" width="10.81640625" style="7" customWidth="1"/>
    <col min="13068" max="13068" width="13" style="7" customWidth="1"/>
    <col min="13069" max="13311" width="11.453125" style="7"/>
    <col min="13312" max="13312" width="5.54296875" style="7" customWidth="1"/>
    <col min="13313" max="13313" width="7.81640625" style="7" customWidth="1"/>
    <col min="13314" max="13314" width="4.81640625" style="7" customWidth="1"/>
    <col min="13315" max="13315" width="7.81640625" style="7" bestFit="1" customWidth="1"/>
    <col min="13316" max="13316" width="7.1796875" style="7" customWidth="1"/>
    <col min="13317" max="13317" width="5.81640625" style="7" bestFit="1" customWidth="1"/>
    <col min="13318" max="13318" width="14.1796875" style="7" customWidth="1"/>
    <col min="13319" max="13319" width="10.54296875" style="7" customWidth="1"/>
    <col min="13320" max="13320" width="11.81640625" style="7" customWidth="1"/>
    <col min="13321" max="13321" width="9.1796875" style="7" customWidth="1"/>
    <col min="13322" max="13322" width="10" style="7" customWidth="1"/>
    <col min="13323" max="13323" width="10.81640625" style="7" customWidth="1"/>
    <col min="13324" max="13324" width="13" style="7" customWidth="1"/>
    <col min="13325" max="13567" width="11.453125" style="7"/>
    <col min="13568" max="13568" width="5.54296875" style="7" customWidth="1"/>
    <col min="13569" max="13569" width="7.81640625" style="7" customWidth="1"/>
    <col min="13570" max="13570" width="4.81640625" style="7" customWidth="1"/>
    <col min="13571" max="13571" width="7.81640625" style="7" bestFit="1" customWidth="1"/>
    <col min="13572" max="13572" width="7.1796875" style="7" customWidth="1"/>
    <col min="13573" max="13573" width="5.81640625" style="7" bestFit="1" customWidth="1"/>
    <col min="13574" max="13574" width="14.1796875" style="7" customWidth="1"/>
    <col min="13575" max="13575" width="10.54296875" style="7" customWidth="1"/>
    <col min="13576" max="13576" width="11.81640625" style="7" customWidth="1"/>
    <col min="13577" max="13577" width="9.1796875" style="7" customWidth="1"/>
    <col min="13578" max="13578" width="10" style="7" customWidth="1"/>
    <col min="13579" max="13579" width="10.81640625" style="7" customWidth="1"/>
    <col min="13580" max="13580" width="13" style="7" customWidth="1"/>
    <col min="13581" max="13823" width="11.453125" style="7"/>
    <col min="13824" max="13824" width="5.54296875" style="7" customWidth="1"/>
    <col min="13825" max="13825" width="7.81640625" style="7" customWidth="1"/>
    <col min="13826" max="13826" width="4.81640625" style="7" customWidth="1"/>
    <col min="13827" max="13827" width="7.81640625" style="7" bestFit="1" customWidth="1"/>
    <col min="13828" max="13828" width="7.1796875" style="7" customWidth="1"/>
    <col min="13829" max="13829" width="5.81640625" style="7" bestFit="1" customWidth="1"/>
    <col min="13830" max="13830" width="14.1796875" style="7" customWidth="1"/>
    <col min="13831" max="13831" width="10.54296875" style="7" customWidth="1"/>
    <col min="13832" max="13832" width="11.81640625" style="7" customWidth="1"/>
    <col min="13833" max="13833" width="9.1796875" style="7" customWidth="1"/>
    <col min="13834" max="13834" width="10" style="7" customWidth="1"/>
    <col min="13835" max="13835" width="10.81640625" style="7" customWidth="1"/>
    <col min="13836" max="13836" width="13" style="7" customWidth="1"/>
    <col min="13837" max="14079" width="11.453125" style="7"/>
    <col min="14080" max="14080" width="5.54296875" style="7" customWidth="1"/>
    <col min="14081" max="14081" width="7.81640625" style="7" customWidth="1"/>
    <col min="14082" max="14082" width="4.81640625" style="7" customWidth="1"/>
    <col min="14083" max="14083" width="7.81640625" style="7" bestFit="1" customWidth="1"/>
    <col min="14084" max="14084" width="7.1796875" style="7" customWidth="1"/>
    <col min="14085" max="14085" width="5.81640625" style="7" bestFit="1" customWidth="1"/>
    <col min="14086" max="14086" width="14.1796875" style="7" customWidth="1"/>
    <col min="14087" max="14087" width="10.54296875" style="7" customWidth="1"/>
    <col min="14088" max="14088" width="11.81640625" style="7" customWidth="1"/>
    <col min="14089" max="14089" width="9.1796875" style="7" customWidth="1"/>
    <col min="14090" max="14090" width="10" style="7" customWidth="1"/>
    <col min="14091" max="14091" width="10.81640625" style="7" customWidth="1"/>
    <col min="14092" max="14092" width="13" style="7" customWidth="1"/>
    <col min="14093" max="14335" width="11.453125" style="7"/>
    <col min="14336" max="14336" width="5.54296875" style="7" customWidth="1"/>
    <col min="14337" max="14337" width="7.81640625" style="7" customWidth="1"/>
    <col min="14338" max="14338" width="4.81640625" style="7" customWidth="1"/>
    <col min="14339" max="14339" width="7.81640625" style="7" bestFit="1" customWidth="1"/>
    <col min="14340" max="14340" width="7.1796875" style="7" customWidth="1"/>
    <col min="14341" max="14341" width="5.81640625" style="7" bestFit="1" customWidth="1"/>
    <col min="14342" max="14342" width="14.1796875" style="7" customWidth="1"/>
    <col min="14343" max="14343" width="10.54296875" style="7" customWidth="1"/>
    <col min="14344" max="14344" width="11.81640625" style="7" customWidth="1"/>
    <col min="14345" max="14345" width="9.1796875" style="7" customWidth="1"/>
    <col min="14346" max="14346" width="10" style="7" customWidth="1"/>
    <col min="14347" max="14347" width="10.81640625" style="7" customWidth="1"/>
    <col min="14348" max="14348" width="13" style="7" customWidth="1"/>
    <col min="14349" max="14591" width="11.453125" style="7"/>
    <col min="14592" max="14592" width="5.54296875" style="7" customWidth="1"/>
    <col min="14593" max="14593" width="7.81640625" style="7" customWidth="1"/>
    <col min="14594" max="14594" width="4.81640625" style="7" customWidth="1"/>
    <col min="14595" max="14595" width="7.81640625" style="7" bestFit="1" customWidth="1"/>
    <col min="14596" max="14596" width="7.1796875" style="7" customWidth="1"/>
    <col min="14597" max="14597" width="5.81640625" style="7" bestFit="1" customWidth="1"/>
    <col min="14598" max="14598" width="14.1796875" style="7" customWidth="1"/>
    <col min="14599" max="14599" width="10.54296875" style="7" customWidth="1"/>
    <col min="14600" max="14600" width="11.81640625" style="7" customWidth="1"/>
    <col min="14601" max="14601" width="9.1796875" style="7" customWidth="1"/>
    <col min="14602" max="14602" width="10" style="7" customWidth="1"/>
    <col min="14603" max="14603" width="10.81640625" style="7" customWidth="1"/>
    <col min="14604" max="14604" width="13" style="7" customWidth="1"/>
    <col min="14605" max="14847" width="11.453125" style="7"/>
    <col min="14848" max="14848" width="5.54296875" style="7" customWidth="1"/>
    <col min="14849" max="14849" width="7.81640625" style="7" customWidth="1"/>
    <col min="14850" max="14850" width="4.81640625" style="7" customWidth="1"/>
    <col min="14851" max="14851" width="7.81640625" style="7" bestFit="1" customWidth="1"/>
    <col min="14852" max="14852" width="7.1796875" style="7" customWidth="1"/>
    <col min="14853" max="14853" width="5.81640625" style="7" bestFit="1" customWidth="1"/>
    <col min="14854" max="14854" width="14.1796875" style="7" customWidth="1"/>
    <col min="14855" max="14855" width="10.54296875" style="7" customWidth="1"/>
    <col min="14856" max="14856" width="11.81640625" style="7" customWidth="1"/>
    <col min="14857" max="14857" width="9.1796875" style="7" customWidth="1"/>
    <col min="14858" max="14858" width="10" style="7" customWidth="1"/>
    <col min="14859" max="14859" width="10.81640625" style="7" customWidth="1"/>
    <col min="14860" max="14860" width="13" style="7" customWidth="1"/>
    <col min="14861" max="15103" width="11.453125" style="7"/>
    <col min="15104" max="15104" width="5.54296875" style="7" customWidth="1"/>
    <col min="15105" max="15105" width="7.81640625" style="7" customWidth="1"/>
    <col min="15106" max="15106" width="4.81640625" style="7" customWidth="1"/>
    <col min="15107" max="15107" width="7.81640625" style="7" bestFit="1" customWidth="1"/>
    <col min="15108" max="15108" width="7.1796875" style="7" customWidth="1"/>
    <col min="15109" max="15109" width="5.81640625" style="7" bestFit="1" customWidth="1"/>
    <col min="15110" max="15110" width="14.1796875" style="7" customWidth="1"/>
    <col min="15111" max="15111" width="10.54296875" style="7" customWidth="1"/>
    <col min="15112" max="15112" width="11.81640625" style="7" customWidth="1"/>
    <col min="15113" max="15113" width="9.1796875" style="7" customWidth="1"/>
    <col min="15114" max="15114" width="10" style="7" customWidth="1"/>
    <col min="15115" max="15115" width="10.81640625" style="7" customWidth="1"/>
    <col min="15116" max="15116" width="13" style="7" customWidth="1"/>
    <col min="15117" max="15359" width="11.453125" style="7"/>
    <col min="15360" max="15360" width="5.54296875" style="7" customWidth="1"/>
    <col min="15361" max="15361" width="7.81640625" style="7" customWidth="1"/>
    <col min="15362" max="15362" width="4.81640625" style="7" customWidth="1"/>
    <col min="15363" max="15363" width="7.81640625" style="7" bestFit="1" customWidth="1"/>
    <col min="15364" max="15364" width="7.1796875" style="7" customWidth="1"/>
    <col min="15365" max="15365" width="5.81640625" style="7" bestFit="1" customWidth="1"/>
    <col min="15366" max="15366" width="14.1796875" style="7" customWidth="1"/>
    <col min="15367" max="15367" width="10.54296875" style="7" customWidth="1"/>
    <col min="15368" max="15368" width="11.81640625" style="7" customWidth="1"/>
    <col min="15369" max="15369" width="9.1796875" style="7" customWidth="1"/>
    <col min="15370" max="15370" width="10" style="7" customWidth="1"/>
    <col min="15371" max="15371" width="10.81640625" style="7" customWidth="1"/>
    <col min="15372" max="15372" width="13" style="7" customWidth="1"/>
    <col min="15373" max="15615" width="11.453125" style="7"/>
    <col min="15616" max="15616" width="5.54296875" style="7" customWidth="1"/>
    <col min="15617" max="15617" width="7.81640625" style="7" customWidth="1"/>
    <col min="15618" max="15618" width="4.81640625" style="7" customWidth="1"/>
    <col min="15619" max="15619" width="7.81640625" style="7" bestFit="1" customWidth="1"/>
    <col min="15620" max="15620" width="7.1796875" style="7" customWidth="1"/>
    <col min="15621" max="15621" width="5.81640625" style="7" bestFit="1" customWidth="1"/>
    <col min="15622" max="15622" width="14.1796875" style="7" customWidth="1"/>
    <col min="15623" max="15623" width="10.54296875" style="7" customWidth="1"/>
    <col min="15624" max="15624" width="11.81640625" style="7" customWidth="1"/>
    <col min="15625" max="15625" width="9.1796875" style="7" customWidth="1"/>
    <col min="15626" max="15626" width="10" style="7" customWidth="1"/>
    <col min="15627" max="15627" width="10.81640625" style="7" customWidth="1"/>
    <col min="15628" max="15628" width="13" style="7" customWidth="1"/>
    <col min="15629" max="15871" width="11.453125" style="7"/>
    <col min="15872" max="15872" width="5.54296875" style="7" customWidth="1"/>
    <col min="15873" max="15873" width="7.81640625" style="7" customWidth="1"/>
    <col min="15874" max="15874" width="4.81640625" style="7" customWidth="1"/>
    <col min="15875" max="15875" width="7.81640625" style="7" bestFit="1" customWidth="1"/>
    <col min="15876" max="15876" width="7.1796875" style="7" customWidth="1"/>
    <col min="15877" max="15877" width="5.81640625" style="7" bestFit="1" customWidth="1"/>
    <col min="15878" max="15878" width="14.1796875" style="7" customWidth="1"/>
    <col min="15879" max="15879" width="10.54296875" style="7" customWidth="1"/>
    <col min="15880" max="15880" width="11.81640625" style="7" customWidth="1"/>
    <col min="15881" max="15881" width="9.1796875" style="7" customWidth="1"/>
    <col min="15882" max="15882" width="10" style="7" customWidth="1"/>
    <col min="15883" max="15883" width="10.81640625" style="7" customWidth="1"/>
    <col min="15884" max="15884" width="13" style="7" customWidth="1"/>
    <col min="15885" max="16127" width="11.453125" style="7"/>
    <col min="16128" max="16128" width="5.54296875" style="7" customWidth="1"/>
    <col min="16129" max="16129" width="7.81640625" style="7" customWidth="1"/>
    <col min="16130" max="16130" width="4.81640625" style="7" customWidth="1"/>
    <col min="16131" max="16131" width="7.81640625" style="7" bestFit="1" customWidth="1"/>
    <col min="16132" max="16132" width="7.1796875" style="7" customWidth="1"/>
    <col min="16133" max="16133" width="5.81640625" style="7" bestFit="1" customWidth="1"/>
    <col min="16134" max="16134" width="14.1796875" style="7" customWidth="1"/>
    <col min="16135" max="16135" width="10.54296875" style="7" customWidth="1"/>
    <col min="16136" max="16136" width="11.81640625" style="7" customWidth="1"/>
    <col min="16137" max="16137" width="9.1796875" style="7" customWidth="1"/>
    <col min="16138" max="16138" width="10" style="7" customWidth="1"/>
    <col min="16139" max="16139" width="10.81640625" style="7" customWidth="1"/>
    <col min="16140" max="16140" width="13" style="7" customWidth="1"/>
    <col min="16141" max="16384" width="11.453125" style="7"/>
  </cols>
  <sheetData>
    <row r="1" spans="1:14" s="4" customFormat="1" ht="45" customHeight="1" x14ac:dyDescent="0.35">
      <c r="A1" s="700" t="s">
        <v>319</v>
      </c>
      <c r="B1" s="700"/>
      <c r="C1" s="700"/>
      <c r="D1" s="700"/>
      <c r="E1" s="700"/>
      <c r="F1" s="700"/>
      <c r="G1" s="700"/>
      <c r="H1" s="700"/>
      <c r="I1" s="700"/>
      <c r="J1" s="700"/>
      <c r="K1" s="700"/>
      <c r="L1" s="700"/>
      <c r="M1" s="5"/>
      <c r="N1" s="5"/>
    </row>
    <row r="3" spans="1:14" ht="14.15" customHeight="1" thickBot="1" x14ac:dyDescent="0.35"/>
    <row r="4" spans="1:14" s="23" customFormat="1" ht="14.15" customHeight="1" thickBot="1" x14ac:dyDescent="0.4">
      <c r="A4" s="705" t="s">
        <v>130</v>
      </c>
      <c r="B4" s="703"/>
      <c r="C4" s="703"/>
      <c r="D4" s="703"/>
      <c r="E4" s="703"/>
      <c r="F4" s="703"/>
      <c r="G4" s="703"/>
      <c r="H4" s="703"/>
      <c r="I4" s="703"/>
      <c r="J4" s="703"/>
      <c r="K4" s="703"/>
      <c r="L4" s="704"/>
    </row>
    <row r="5" spans="1:14" ht="36" customHeight="1" x14ac:dyDescent="0.3">
      <c r="A5" s="695"/>
      <c r="B5" s="695"/>
      <c r="C5" s="696" t="s">
        <v>152</v>
      </c>
      <c r="D5" s="697"/>
      <c r="E5" s="698"/>
      <c r="F5" s="699" t="s">
        <v>147</v>
      </c>
      <c r="G5" s="699"/>
      <c r="H5" s="699"/>
      <c r="I5" s="699"/>
      <c r="J5" s="699"/>
      <c r="K5" s="699"/>
      <c r="L5" s="699"/>
    </row>
    <row r="6" spans="1:14" s="8" customFormat="1" ht="12" x14ac:dyDescent="0.3">
      <c r="A6" s="8" t="s">
        <v>114</v>
      </c>
      <c r="B6" s="8" t="s">
        <v>115</v>
      </c>
      <c r="C6" s="24" t="s">
        <v>116</v>
      </c>
      <c r="D6" s="25" t="s">
        <v>117</v>
      </c>
      <c r="E6" s="26" t="s">
        <v>118</v>
      </c>
      <c r="F6" s="25" t="s">
        <v>119</v>
      </c>
      <c r="G6" s="27" t="s">
        <v>120</v>
      </c>
      <c r="H6" s="27" t="s">
        <v>121</v>
      </c>
      <c r="I6" s="25" t="s">
        <v>122</v>
      </c>
      <c r="J6" s="25" t="s">
        <v>123</v>
      </c>
      <c r="K6" s="25" t="s">
        <v>197</v>
      </c>
      <c r="L6" s="25" t="s">
        <v>124</v>
      </c>
    </row>
    <row r="7" spans="1:14" s="10" customFormat="1" ht="14.15" customHeight="1" x14ac:dyDescent="0.3">
      <c r="A7" s="9" t="s">
        <v>141</v>
      </c>
      <c r="B7" s="104"/>
      <c r="C7" s="105"/>
      <c r="D7" s="106"/>
      <c r="E7" s="107"/>
      <c r="F7" s="106"/>
      <c r="G7" s="106"/>
      <c r="H7" s="106"/>
      <c r="I7" s="106"/>
      <c r="J7" s="106"/>
      <c r="K7" s="106"/>
      <c r="L7" s="108"/>
    </row>
    <row r="8" spans="1:14" s="11" customFormat="1" ht="14.15" customHeight="1" x14ac:dyDescent="0.3">
      <c r="A8" s="9" t="s">
        <v>141</v>
      </c>
      <c r="B8" s="104"/>
      <c r="C8" s="105"/>
      <c r="D8" s="106"/>
      <c r="E8" s="107"/>
      <c r="F8" s="106"/>
      <c r="G8" s="106"/>
      <c r="H8" s="106"/>
      <c r="I8" s="106"/>
      <c r="J8" s="106"/>
      <c r="K8" s="106"/>
      <c r="L8" s="106"/>
    </row>
    <row r="9" spans="1:14" s="11" customFormat="1" ht="14.15" customHeight="1" x14ac:dyDescent="0.3">
      <c r="A9" s="9" t="s">
        <v>141</v>
      </c>
      <c r="B9" s="104"/>
      <c r="C9" s="105"/>
      <c r="D9" s="106"/>
      <c r="E9" s="107"/>
      <c r="F9" s="106"/>
      <c r="G9" s="106"/>
      <c r="H9" s="106"/>
      <c r="I9" s="106"/>
      <c r="J9" s="106"/>
      <c r="K9" s="106"/>
      <c r="L9" s="106"/>
    </row>
    <row r="10" spans="1:14" s="11" customFormat="1" ht="14.15" customHeight="1" x14ac:dyDescent="0.3">
      <c r="A10" s="9" t="s">
        <v>141</v>
      </c>
      <c r="B10" s="104"/>
      <c r="C10" s="105"/>
      <c r="D10" s="106"/>
      <c r="E10" s="107"/>
      <c r="F10" s="106"/>
      <c r="G10" s="106"/>
      <c r="H10" s="106"/>
      <c r="I10" s="106"/>
      <c r="J10" s="106"/>
      <c r="K10" s="106"/>
      <c r="L10" s="106"/>
    </row>
    <row r="11" spans="1:14" s="11" customFormat="1" ht="14.15" customHeight="1" x14ac:dyDescent="0.3">
      <c r="A11" s="9" t="s">
        <v>141</v>
      </c>
      <c r="B11" s="104"/>
      <c r="C11" s="105"/>
      <c r="D11" s="106"/>
      <c r="E11" s="107"/>
      <c r="F11" s="106"/>
      <c r="G11" s="106"/>
      <c r="H11" s="106"/>
      <c r="I11" s="106"/>
      <c r="J11" s="106"/>
      <c r="K11" s="106"/>
      <c r="L11" s="106"/>
    </row>
    <row r="12" spans="1:14" s="11" customFormat="1" ht="14.15" customHeight="1" x14ac:dyDescent="0.3">
      <c r="A12" s="9" t="s">
        <v>141</v>
      </c>
      <c r="B12" s="104"/>
      <c r="C12" s="105"/>
      <c r="D12" s="106"/>
      <c r="E12" s="107"/>
      <c r="F12" s="106"/>
      <c r="G12" s="106"/>
      <c r="H12" s="106"/>
      <c r="I12" s="106"/>
      <c r="J12" s="106"/>
      <c r="K12" s="106"/>
      <c r="L12" s="106"/>
    </row>
    <row r="13" spans="1:14" s="11" customFormat="1" ht="14.15" customHeight="1" x14ac:dyDescent="0.3">
      <c r="A13" s="9" t="s">
        <v>141</v>
      </c>
      <c r="B13" s="104"/>
      <c r="C13" s="105"/>
      <c r="D13" s="106"/>
      <c r="E13" s="107"/>
      <c r="F13" s="106"/>
      <c r="G13" s="106"/>
      <c r="H13" s="106"/>
      <c r="I13" s="106"/>
      <c r="J13" s="106"/>
      <c r="K13" s="106"/>
      <c r="L13" s="106"/>
    </row>
    <row r="14" spans="1:14" s="11" customFormat="1" ht="14.15" customHeight="1" x14ac:dyDescent="0.3">
      <c r="A14" s="9" t="s">
        <v>141</v>
      </c>
      <c r="B14" s="104"/>
      <c r="C14" s="105"/>
      <c r="D14" s="106"/>
      <c r="E14" s="107"/>
      <c r="F14" s="106"/>
      <c r="G14" s="106"/>
      <c r="H14" s="106"/>
      <c r="I14" s="106"/>
      <c r="J14" s="106"/>
      <c r="K14" s="106"/>
      <c r="L14" s="106"/>
    </row>
    <row r="15" spans="1:14" s="11" customFormat="1" ht="14.15" customHeight="1" x14ac:dyDescent="0.3">
      <c r="A15" s="9" t="s">
        <v>141</v>
      </c>
      <c r="B15" s="104"/>
      <c r="C15" s="105"/>
      <c r="D15" s="106"/>
      <c r="E15" s="107"/>
      <c r="F15" s="106"/>
      <c r="G15" s="106"/>
      <c r="H15" s="106"/>
      <c r="I15" s="106"/>
      <c r="J15" s="106"/>
      <c r="K15" s="106"/>
      <c r="L15" s="106"/>
    </row>
    <row r="16" spans="1:14" s="11" customFormat="1" ht="14.15" customHeight="1" x14ac:dyDescent="0.3">
      <c r="A16" s="9" t="s">
        <v>141</v>
      </c>
      <c r="B16" s="104"/>
      <c r="C16" s="105"/>
      <c r="D16" s="106"/>
      <c r="E16" s="107"/>
      <c r="F16" s="106"/>
      <c r="G16" s="106"/>
      <c r="H16" s="106"/>
      <c r="I16" s="106"/>
      <c r="J16" s="106"/>
      <c r="K16" s="106"/>
      <c r="L16" s="106"/>
    </row>
    <row r="17" spans="1:12" s="11" customFormat="1" ht="14.15" customHeight="1" x14ac:dyDescent="0.3">
      <c r="A17" s="9" t="s">
        <v>141</v>
      </c>
      <c r="B17" s="104"/>
      <c r="C17" s="105"/>
      <c r="D17" s="106"/>
      <c r="E17" s="107"/>
      <c r="F17" s="106"/>
      <c r="G17" s="106"/>
      <c r="H17" s="106"/>
      <c r="I17" s="106"/>
      <c r="J17" s="106"/>
      <c r="K17" s="106"/>
      <c r="L17" s="106"/>
    </row>
    <row r="18" spans="1:12" s="11" customFormat="1" ht="14.15" customHeight="1" x14ac:dyDescent="0.3">
      <c r="A18" s="9" t="s">
        <v>141</v>
      </c>
      <c r="B18" s="104"/>
      <c r="C18" s="105"/>
      <c r="D18" s="106"/>
      <c r="E18" s="107"/>
      <c r="F18" s="106"/>
      <c r="G18" s="106"/>
      <c r="H18" s="106"/>
      <c r="I18" s="106"/>
      <c r="J18" s="106"/>
      <c r="K18" s="106"/>
      <c r="L18" s="106"/>
    </row>
    <row r="19" spans="1:12" s="11" customFormat="1" ht="14.15" customHeight="1" x14ac:dyDescent="0.3">
      <c r="A19" s="9" t="s">
        <v>141</v>
      </c>
      <c r="B19" s="106"/>
      <c r="C19" s="105"/>
      <c r="D19" s="106"/>
      <c r="E19" s="107"/>
      <c r="F19" s="106"/>
      <c r="G19" s="106"/>
      <c r="H19" s="106"/>
      <c r="I19" s="106"/>
      <c r="J19" s="106"/>
      <c r="K19" s="106"/>
      <c r="L19" s="106"/>
    </row>
    <row r="20" spans="1:12" s="8" customFormat="1" ht="13.5" customHeight="1" x14ac:dyDescent="0.3">
      <c r="A20" s="12" t="s">
        <v>23</v>
      </c>
      <c r="B20" s="12">
        <f>SUM(B7:B19)</f>
        <v>0</v>
      </c>
      <c r="C20" s="13">
        <f>SUM(C7:C19)</f>
        <v>0</v>
      </c>
      <c r="D20" s="14">
        <f>SUM(D7:D19)</f>
        <v>0</v>
      </c>
      <c r="E20" s="15">
        <f>SUM(E7:E19)</f>
        <v>0</v>
      </c>
      <c r="F20" s="109"/>
      <c r="G20" s="109"/>
      <c r="H20" s="109"/>
      <c r="I20" s="109"/>
      <c r="J20" s="109"/>
      <c r="K20" s="109"/>
      <c r="L20" s="109"/>
    </row>
    <row r="21" spans="1:12" s="8" customFormat="1" ht="13.5" customHeight="1" thickBot="1" x14ac:dyDescent="0.35"/>
    <row r="22" spans="1:12" s="1" customFormat="1" ht="4.5" customHeight="1" thickBot="1" x14ac:dyDescent="0.35">
      <c r="A22" s="701"/>
      <c r="B22" s="701"/>
      <c r="C22" s="701"/>
      <c r="D22" s="701"/>
      <c r="E22" s="701"/>
      <c r="F22" s="701"/>
      <c r="G22" s="701"/>
      <c r="H22" s="701"/>
      <c r="I22" s="701"/>
      <c r="J22" s="701"/>
      <c r="K22" s="701"/>
      <c r="L22" s="701"/>
    </row>
    <row r="23" spans="1:12" s="23" customFormat="1" ht="15" customHeight="1" thickBot="1" x14ac:dyDescent="0.4">
      <c r="A23" s="702" t="s">
        <v>337</v>
      </c>
      <c r="B23" s="703"/>
      <c r="C23" s="703"/>
      <c r="D23" s="703"/>
      <c r="E23" s="703"/>
      <c r="F23" s="703"/>
      <c r="G23" s="703"/>
      <c r="H23" s="703"/>
      <c r="I23" s="703"/>
      <c r="J23" s="703"/>
      <c r="K23" s="703"/>
      <c r="L23" s="704"/>
    </row>
    <row r="24" spans="1:12" ht="36" customHeight="1" x14ac:dyDescent="0.3">
      <c r="A24" s="695"/>
      <c r="B24" s="695"/>
      <c r="C24" s="696" t="s">
        <v>152</v>
      </c>
      <c r="D24" s="697"/>
      <c r="E24" s="698"/>
      <c r="F24" s="699" t="s">
        <v>147</v>
      </c>
      <c r="G24" s="699"/>
      <c r="H24" s="699"/>
      <c r="I24" s="699"/>
      <c r="J24" s="699"/>
      <c r="K24" s="699"/>
      <c r="L24" s="699"/>
    </row>
    <row r="25" spans="1:12" s="8" customFormat="1" ht="12" x14ac:dyDescent="0.3">
      <c r="B25" s="8" t="s">
        <v>115</v>
      </c>
      <c r="C25" s="24" t="s">
        <v>116</v>
      </c>
      <c r="D25" s="25" t="s">
        <v>117</v>
      </c>
      <c r="E25" s="26" t="s">
        <v>118</v>
      </c>
      <c r="F25" s="25" t="s">
        <v>119</v>
      </c>
      <c r="G25" s="27" t="s">
        <v>120</v>
      </c>
      <c r="H25" s="27" t="s">
        <v>121</v>
      </c>
      <c r="I25" s="25" t="s">
        <v>122</v>
      </c>
      <c r="J25" s="25" t="s">
        <v>123</v>
      </c>
      <c r="K25" s="25" t="s">
        <v>197</v>
      </c>
      <c r="L25" s="25" t="s">
        <v>124</v>
      </c>
    </row>
    <row r="26" spans="1:12" s="10" customFormat="1" ht="14.15" customHeight="1" x14ac:dyDescent="0.3">
      <c r="A26" s="9" t="s">
        <v>141</v>
      </c>
      <c r="B26" s="104"/>
      <c r="C26" s="105"/>
      <c r="D26" s="106"/>
      <c r="E26" s="107"/>
      <c r="F26" s="106"/>
      <c r="G26" s="106"/>
      <c r="H26" s="106"/>
      <c r="I26" s="106"/>
      <c r="J26" s="106"/>
      <c r="K26" s="106"/>
      <c r="L26" s="108"/>
    </row>
    <row r="27" spans="1:12" s="11" customFormat="1" ht="14.15" customHeight="1" x14ac:dyDescent="0.3">
      <c r="A27" s="9" t="s">
        <v>141</v>
      </c>
      <c r="B27" s="104"/>
      <c r="C27" s="105"/>
      <c r="D27" s="106"/>
      <c r="E27" s="107"/>
      <c r="F27" s="106"/>
      <c r="G27" s="106"/>
      <c r="H27" s="106"/>
      <c r="I27" s="106"/>
      <c r="J27" s="106"/>
      <c r="K27" s="106"/>
      <c r="L27" s="106"/>
    </row>
    <row r="28" spans="1:12" s="11" customFormat="1" ht="14.15" customHeight="1" x14ac:dyDescent="0.3">
      <c r="A28" s="9" t="s">
        <v>141</v>
      </c>
      <c r="B28" s="104"/>
      <c r="C28" s="105"/>
      <c r="D28" s="106"/>
      <c r="E28" s="107"/>
      <c r="F28" s="106"/>
      <c r="G28" s="106"/>
      <c r="H28" s="106"/>
      <c r="I28" s="106"/>
      <c r="J28" s="106"/>
      <c r="K28" s="106"/>
      <c r="L28" s="106"/>
    </row>
    <row r="29" spans="1:12" s="11" customFormat="1" ht="14.15" customHeight="1" x14ac:dyDescent="0.3">
      <c r="A29" s="9" t="s">
        <v>141</v>
      </c>
      <c r="B29" s="104"/>
      <c r="C29" s="105"/>
      <c r="D29" s="106"/>
      <c r="E29" s="107"/>
      <c r="F29" s="106"/>
      <c r="G29" s="106"/>
      <c r="H29" s="106"/>
      <c r="I29" s="106"/>
      <c r="J29" s="106"/>
      <c r="K29" s="106"/>
      <c r="L29" s="106"/>
    </row>
    <row r="30" spans="1:12" s="11" customFormat="1" ht="14.15" customHeight="1" x14ac:dyDescent="0.3">
      <c r="A30" s="9" t="s">
        <v>141</v>
      </c>
      <c r="B30" s="104"/>
      <c r="C30" s="105"/>
      <c r="D30" s="106"/>
      <c r="E30" s="107"/>
      <c r="F30" s="106"/>
      <c r="G30" s="106"/>
      <c r="H30" s="106"/>
      <c r="I30" s="106"/>
      <c r="J30" s="106"/>
      <c r="K30" s="106"/>
      <c r="L30" s="106"/>
    </row>
    <row r="31" spans="1:12" s="11" customFormat="1" ht="14.15" customHeight="1" x14ac:dyDescent="0.3">
      <c r="A31" s="9" t="s">
        <v>141</v>
      </c>
      <c r="B31" s="104"/>
      <c r="C31" s="105"/>
      <c r="D31" s="106"/>
      <c r="E31" s="107"/>
      <c r="F31" s="106"/>
      <c r="G31" s="106"/>
      <c r="H31" s="106"/>
      <c r="I31" s="106"/>
      <c r="J31" s="106"/>
      <c r="K31" s="106"/>
      <c r="L31" s="106"/>
    </row>
    <row r="32" spans="1:12" s="11" customFormat="1" ht="14.15" customHeight="1" x14ac:dyDescent="0.3">
      <c r="A32" s="9" t="s">
        <v>141</v>
      </c>
      <c r="B32" s="104"/>
      <c r="C32" s="105"/>
      <c r="D32" s="106"/>
      <c r="E32" s="107"/>
      <c r="F32" s="106"/>
      <c r="G32" s="106"/>
      <c r="H32" s="106"/>
      <c r="I32" s="106"/>
      <c r="J32" s="106"/>
      <c r="K32" s="106"/>
      <c r="L32" s="106"/>
    </row>
    <row r="33" spans="1:12" s="11" customFormat="1" ht="14.15" customHeight="1" x14ac:dyDescent="0.3">
      <c r="A33" s="9" t="s">
        <v>141</v>
      </c>
      <c r="B33" s="104"/>
      <c r="C33" s="105"/>
      <c r="D33" s="106"/>
      <c r="E33" s="107"/>
      <c r="F33" s="106"/>
      <c r="G33" s="106"/>
      <c r="H33" s="106"/>
      <c r="I33" s="106"/>
      <c r="J33" s="106"/>
      <c r="K33" s="106"/>
      <c r="L33" s="106"/>
    </row>
    <row r="34" spans="1:12" s="11" customFormat="1" ht="14.15" customHeight="1" x14ac:dyDescent="0.3">
      <c r="A34" s="9" t="s">
        <v>141</v>
      </c>
      <c r="B34" s="104"/>
      <c r="C34" s="105"/>
      <c r="D34" s="106"/>
      <c r="E34" s="107"/>
      <c r="F34" s="106"/>
      <c r="G34" s="106"/>
      <c r="H34" s="106"/>
      <c r="I34" s="106"/>
      <c r="J34" s="106"/>
      <c r="K34" s="106"/>
      <c r="L34" s="106"/>
    </row>
    <row r="35" spans="1:12" s="11" customFormat="1" ht="14.15" customHeight="1" x14ac:dyDescent="0.3">
      <c r="A35" s="9" t="s">
        <v>141</v>
      </c>
      <c r="B35" s="104"/>
      <c r="C35" s="105"/>
      <c r="D35" s="106"/>
      <c r="E35" s="107"/>
      <c r="F35" s="106"/>
      <c r="G35" s="106"/>
      <c r="H35" s="106"/>
      <c r="I35" s="106"/>
      <c r="J35" s="106"/>
      <c r="K35" s="106"/>
      <c r="L35" s="106"/>
    </row>
    <row r="36" spans="1:12" s="11" customFormat="1" ht="14.15" customHeight="1" x14ac:dyDescent="0.3">
      <c r="A36" s="9" t="s">
        <v>141</v>
      </c>
      <c r="B36" s="104"/>
      <c r="C36" s="105"/>
      <c r="D36" s="106"/>
      <c r="E36" s="107"/>
      <c r="F36" s="106"/>
      <c r="G36" s="106"/>
      <c r="H36" s="106"/>
      <c r="I36" s="106"/>
      <c r="J36" s="106"/>
      <c r="K36" s="106"/>
      <c r="L36" s="106"/>
    </row>
    <row r="37" spans="1:12" s="11" customFormat="1" ht="14.15" customHeight="1" x14ac:dyDescent="0.3">
      <c r="A37" s="9" t="s">
        <v>141</v>
      </c>
      <c r="B37" s="104"/>
      <c r="C37" s="105"/>
      <c r="D37" s="106"/>
      <c r="E37" s="107"/>
      <c r="F37" s="106"/>
      <c r="G37" s="106"/>
      <c r="H37" s="106"/>
      <c r="I37" s="106"/>
      <c r="J37" s="106"/>
      <c r="K37" s="106"/>
      <c r="L37" s="106"/>
    </row>
    <row r="38" spans="1:12" s="11" customFormat="1" ht="14.15" customHeight="1" x14ac:dyDescent="0.3">
      <c r="A38" s="9" t="s">
        <v>141</v>
      </c>
      <c r="B38" s="106"/>
      <c r="C38" s="105"/>
      <c r="D38" s="106"/>
      <c r="E38" s="107"/>
      <c r="F38" s="106"/>
      <c r="G38" s="106"/>
      <c r="H38" s="106"/>
      <c r="I38" s="106"/>
      <c r="J38" s="106"/>
      <c r="K38" s="106"/>
      <c r="L38" s="106"/>
    </row>
    <row r="39" spans="1:12" s="8" customFormat="1" ht="13.5" customHeight="1" x14ac:dyDescent="0.3">
      <c r="A39" s="12" t="s">
        <v>23</v>
      </c>
      <c r="B39" s="12">
        <f>SUM(B26:B38)</f>
        <v>0</v>
      </c>
      <c r="C39" s="13">
        <f>SUM(C26:C38)</f>
        <v>0</v>
      </c>
      <c r="D39" s="14">
        <f>SUM(D26:D38)</f>
        <v>0</v>
      </c>
      <c r="E39" s="15">
        <f>SUM(E26:E38)</f>
        <v>0</v>
      </c>
      <c r="F39" s="109"/>
      <c r="G39" s="109"/>
      <c r="H39" s="109"/>
      <c r="I39" s="109"/>
      <c r="J39" s="109"/>
      <c r="K39" s="109"/>
      <c r="L39" s="109"/>
    </row>
  </sheetData>
  <mergeCells count="10">
    <mergeCell ref="A24:B24"/>
    <mergeCell ref="C24:E24"/>
    <mergeCell ref="F24:L24"/>
    <mergeCell ref="A1:L1"/>
    <mergeCell ref="A22:L22"/>
    <mergeCell ref="A23:L23"/>
    <mergeCell ref="A4:L4"/>
    <mergeCell ref="A5:B5"/>
    <mergeCell ref="C5:E5"/>
    <mergeCell ref="F5:L5"/>
  </mergeCells>
  <phoneticPr fontId="30" type="noConversion"/>
  <printOptions gridLines="1"/>
  <pageMargins left="0.78740157480314965" right="0.78740157480314965" top="1.1811023622047245" bottom="0.39370078740157483" header="0.39370078740157483" footer="0.51181102362204722"/>
  <pageSetup scale="76" orientation="landscape" r:id="rId1"/>
  <headerFooter scaleWithDoc="0" alignWithMargins="0">
    <oddHeader>&amp;C&amp;"Calibri,Gras"&amp;9MUSICACTION
INITIATIVES COLLECTIVES 21-22
ÉVÉNEMENT AU CANADA
PROFESSIONNELS
&amp;R&amp;"Calibri,Gras"&amp;9&amp;P de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51C5-FE39-4BB9-BD42-A7220ED74203}">
  <sheetPr>
    <tabColor theme="5" tint="0.59999389629810485"/>
  </sheetPr>
  <dimension ref="A1:J33"/>
  <sheetViews>
    <sheetView topLeftCell="A2" zoomScaleNormal="100" zoomScaleSheetLayoutView="100" workbookViewId="0">
      <selection activeCell="F84" sqref="F84:G84"/>
    </sheetView>
  </sheetViews>
  <sheetFormatPr baseColWidth="10" defaultColWidth="11.453125" defaultRowHeight="13" x14ac:dyDescent="0.3"/>
  <cols>
    <col min="1" max="1" width="23.81640625" style="110" customWidth="1"/>
    <col min="2" max="2" width="11.1796875" style="110" customWidth="1"/>
    <col min="3" max="3" width="31.1796875" style="133" customWidth="1"/>
    <col min="4" max="5" width="17.1796875" style="110" customWidth="1"/>
    <col min="6" max="7" width="16.1796875" style="147" hidden="1" customWidth="1"/>
    <col min="8" max="8" width="17.54296875" style="147" customWidth="1"/>
    <col min="9" max="9" width="15.453125" style="147" customWidth="1"/>
    <col min="10" max="10" width="23.54296875" style="147" customWidth="1"/>
    <col min="11" max="11" width="30.81640625" style="110" customWidth="1"/>
    <col min="12" max="12" width="11.453125" style="110" customWidth="1"/>
    <col min="13" max="248" width="11.453125" style="110"/>
    <col min="249" max="249" width="11.1796875" style="110" customWidth="1"/>
    <col min="250" max="250" width="15.1796875" style="110" customWidth="1"/>
    <col min="251" max="251" width="7.54296875" style="110" customWidth="1"/>
    <col min="252" max="253" width="17.1796875" style="110" customWidth="1"/>
    <col min="254" max="254" width="9.81640625" style="110" customWidth="1"/>
    <col min="255" max="255" width="12.1796875" style="110" customWidth="1"/>
    <col min="256" max="261" width="0" style="110" hidden="1" customWidth="1"/>
    <col min="262" max="265" width="13.1796875" style="110" customWidth="1"/>
    <col min="266" max="266" width="10.453125" style="110" customWidth="1"/>
    <col min="267" max="504" width="11.453125" style="110"/>
    <col min="505" max="505" width="11.1796875" style="110" customWidth="1"/>
    <col min="506" max="506" width="15.1796875" style="110" customWidth="1"/>
    <col min="507" max="507" width="7.54296875" style="110" customWidth="1"/>
    <col min="508" max="509" width="17.1796875" style="110" customWidth="1"/>
    <col min="510" max="510" width="9.81640625" style="110" customWidth="1"/>
    <col min="511" max="511" width="12.1796875" style="110" customWidth="1"/>
    <col min="512" max="517" width="0" style="110" hidden="1" customWidth="1"/>
    <col min="518" max="521" width="13.1796875" style="110" customWidth="1"/>
    <col min="522" max="522" width="10.453125" style="110" customWidth="1"/>
    <col min="523" max="760" width="11.453125" style="110"/>
    <col min="761" max="761" width="11.1796875" style="110" customWidth="1"/>
    <col min="762" max="762" width="15.1796875" style="110" customWidth="1"/>
    <col min="763" max="763" width="7.54296875" style="110" customWidth="1"/>
    <col min="764" max="765" width="17.1796875" style="110" customWidth="1"/>
    <col min="766" max="766" width="9.81640625" style="110" customWidth="1"/>
    <col min="767" max="767" width="12.1796875" style="110" customWidth="1"/>
    <col min="768" max="773" width="0" style="110" hidden="1" customWidth="1"/>
    <col min="774" max="777" width="13.1796875" style="110" customWidth="1"/>
    <col min="778" max="778" width="10.453125" style="110" customWidth="1"/>
    <col min="779" max="1016" width="11.453125" style="110"/>
    <col min="1017" max="1017" width="11.1796875" style="110" customWidth="1"/>
    <col min="1018" max="1018" width="15.1796875" style="110" customWidth="1"/>
    <col min="1019" max="1019" width="7.54296875" style="110" customWidth="1"/>
    <col min="1020" max="1021" width="17.1796875" style="110" customWidth="1"/>
    <col min="1022" max="1022" width="9.81640625" style="110" customWidth="1"/>
    <col min="1023" max="1023" width="12.1796875" style="110" customWidth="1"/>
    <col min="1024" max="1029" width="0" style="110" hidden="1" customWidth="1"/>
    <col min="1030" max="1033" width="13.1796875" style="110" customWidth="1"/>
    <col min="1034" max="1034" width="10.453125" style="110" customWidth="1"/>
    <col min="1035" max="1272" width="11.453125" style="110"/>
    <col min="1273" max="1273" width="11.1796875" style="110" customWidth="1"/>
    <col min="1274" max="1274" width="15.1796875" style="110" customWidth="1"/>
    <col min="1275" max="1275" width="7.54296875" style="110" customWidth="1"/>
    <col min="1276" max="1277" width="17.1796875" style="110" customWidth="1"/>
    <col min="1278" max="1278" width="9.81640625" style="110" customWidth="1"/>
    <col min="1279" max="1279" width="12.1796875" style="110" customWidth="1"/>
    <col min="1280" max="1285" width="0" style="110" hidden="1" customWidth="1"/>
    <col min="1286" max="1289" width="13.1796875" style="110" customWidth="1"/>
    <col min="1290" max="1290" width="10.453125" style="110" customWidth="1"/>
    <col min="1291" max="1528" width="11.453125" style="110"/>
    <col min="1529" max="1529" width="11.1796875" style="110" customWidth="1"/>
    <col min="1530" max="1530" width="15.1796875" style="110" customWidth="1"/>
    <col min="1531" max="1531" width="7.54296875" style="110" customWidth="1"/>
    <col min="1532" max="1533" width="17.1796875" style="110" customWidth="1"/>
    <col min="1534" max="1534" width="9.81640625" style="110" customWidth="1"/>
    <col min="1535" max="1535" width="12.1796875" style="110" customWidth="1"/>
    <col min="1536" max="1541" width="0" style="110" hidden="1" customWidth="1"/>
    <col min="1542" max="1545" width="13.1796875" style="110" customWidth="1"/>
    <col min="1546" max="1546" width="10.453125" style="110" customWidth="1"/>
    <col min="1547" max="1784" width="11.453125" style="110"/>
    <col min="1785" max="1785" width="11.1796875" style="110" customWidth="1"/>
    <col min="1786" max="1786" width="15.1796875" style="110" customWidth="1"/>
    <col min="1787" max="1787" width="7.54296875" style="110" customWidth="1"/>
    <col min="1788" max="1789" width="17.1796875" style="110" customWidth="1"/>
    <col min="1790" max="1790" width="9.81640625" style="110" customWidth="1"/>
    <col min="1791" max="1791" width="12.1796875" style="110" customWidth="1"/>
    <col min="1792" max="1797" width="0" style="110" hidden="1" customWidth="1"/>
    <col min="1798" max="1801" width="13.1796875" style="110" customWidth="1"/>
    <col min="1802" max="1802" width="10.453125" style="110" customWidth="1"/>
    <col min="1803" max="2040" width="11.453125" style="110"/>
    <col min="2041" max="2041" width="11.1796875" style="110" customWidth="1"/>
    <col min="2042" max="2042" width="15.1796875" style="110" customWidth="1"/>
    <col min="2043" max="2043" width="7.54296875" style="110" customWidth="1"/>
    <col min="2044" max="2045" width="17.1796875" style="110" customWidth="1"/>
    <col min="2046" max="2046" width="9.81640625" style="110" customWidth="1"/>
    <col min="2047" max="2047" width="12.1796875" style="110" customWidth="1"/>
    <col min="2048" max="2053" width="0" style="110" hidden="1" customWidth="1"/>
    <col min="2054" max="2057" width="13.1796875" style="110" customWidth="1"/>
    <col min="2058" max="2058" width="10.453125" style="110" customWidth="1"/>
    <col min="2059" max="2296" width="11.453125" style="110"/>
    <col min="2297" max="2297" width="11.1796875" style="110" customWidth="1"/>
    <col min="2298" max="2298" width="15.1796875" style="110" customWidth="1"/>
    <col min="2299" max="2299" width="7.54296875" style="110" customWidth="1"/>
    <col min="2300" max="2301" width="17.1796875" style="110" customWidth="1"/>
    <col min="2302" max="2302" width="9.81640625" style="110" customWidth="1"/>
    <col min="2303" max="2303" width="12.1796875" style="110" customWidth="1"/>
    <col min="2304" max="2309" width="0" style="110" hidden="1" customWidth="1"/>
    <col min="2310" max="2313" width="13.1796875" style="110" customWidth="1"/>
    <col min="2314" max="2314" width="10.453125" style="110" customWidth="1"/>
    <col min="2315" max="2552" width="11.453125" style="110"/>
    <col min="2553" max="2553" width="11.1796875" style="110" customWidth="1"/>
    <col min="2554" max="2554" width="15.1796875" style="110" customWidth="1"/>
    <col min="2555" max="2555" width="7.54296875" style="110" customWidth="1"/>
    <col min="2556" max="2557" width="17.1796875" style="110" customWidth="1"/>
    <col min="2558" max="2558" width="9.81640625" style="110" customWidth="1"/>
    <col min="2559" max="2559" width="12.1796875" style="110" customWidth="1"/>
    <col min="2560" max="2565" width="0" style="110" hidden="1" customWidth="1"/>
    <col min="2566" max="2569" width="13.1796875" style="110" customWidth="1"/>
    <col min="2570" max="2570" width="10.453125" style="110" customWidth="1"/>
    <col min="2571" max="2808" width="11.453125" style="110"/>
    <col min="2809" max="2809" width="11.1796875" style="110" customWidth="1"/>
    <col min="2810" max="2810" width="15.1796875" style="110" customWidth="1"/>
    <col min="2811" max="2811" width="7.54296875" style="110" customWidth="1"/>
    <col min="2812" max="2813" width="17.1796875" style="110" customWidth="1"/>
    <col min="2814" max="2814" width="9.81640625" style="110" customWidth="1"/>
    <col min="2815" max="2815" width="12.1796875" style="110" customWidth="1"/>
    <col min="2816" max="2821" width="0" style="110" hidden="1" customWidth="1"/>
    <col min="2822" max="2825" width="13.1796875" style="110" customWidth="1"/>
    <col min="2826" max="2826" width="10.453125" style="110" customWidth="1"/>
    <col min="2827" max="3064" width="11.453125" style="110"/>
    <col min="3065" max="3065" width="11.1796875" style="110" customWidth="1"/>
    <col min="3066" max="3066" width="15.1796875" style="110" customWidth="1"/>
    <col min="3067" max="3067" width="7.54296875" style="110" customWidth="1"/>
    <col min="3068" max="3069" width="17.1796875" style="110" customWidth="1"/>
    <col min="3070" max="3070" width="9.81640625" style="110" customWidth="1"/>
    <col min="3071" max="3071" width="12.1796875" style="110" customWidth="1"/>
    <col min="3072" max="3077" width="0" style="110" hidden="1" customWidth="1"/>
    <col min="3078" max="3081" width="13.1796875" style="110" customWidth="1"/>
    <col min="3082" max="3082" width="10.453125" style="110" customWidth="1"/>
    <col min="3083" max="3320" width="11.453125" style="110"/>
    <col min="3321" max="3321" width="11.1796875" style="110" customWidth="1"/>
    <col min="3322" max="3322" width="15.1796875" style="110" customWidth="1"/>
    <col min="3323" max="3323" width="7.54296875" style="110" customWidth="1"/>
    <col min="3324" max="3325" width="17.1796875" style="110" customWidth="1"/>
    <col min="3326" max="3326" width="9.81640625" style="110" customWidth="1"/>
    <col min="3327" max="3327" width="12.1796875" style="110" customWidth="1"/>
    <col min="3328" max="3333" width="0" style="110" hidden="1" customWidth="1"/>
    <col min="3334" max="3337" width="13.1796875" style="110" customWidth="1"/>
    <col min="3338" max="3338" width="10.453125" style="110" customWidth="1"/>
    <col min="3339" max="3576" width="11.453125" style="110"/>
    <col min="3577" max="3577" width="11.1796875" style="110" customWidth="1"/>
    <col min="3578" max="3578" width="15.1796875" style="110" customWidth="1"/>
    <col min="3579" max="3579" width="7.54296875" style="110" customWidth="1"/>
    <col min="3580" max="3581" width="17.1796875" style="110" customWidth="1"/>
    <col min="3582" max="3582" width="9.81640625" style="110" customWidth="1"/>
    <col min="3583" max="3583" width="12.1796875" style="110" customWidth="1"/>
    <col min="3584" max="3589" width="0" style="110" hidden="1" customWidth="1"/>
    <col min="3590" max="3593" width="13.1796875" style="110" customWidth="1"/>
    <col min="3594" max="3594" width="10.453125" style="110" customWidth="1"/>
    <col min="3595" max="3832" width="11.453125" style="110"/>
    <col min="3833" max="3833" width="11.1796875" style="110" customWidth="1"/>
    <col min="3834" max="3834" width="15.1796875" style="110" customWidth="1"/>
    <col min="3835" max="3835" width="7.54296875" style="110" customWidth="1"/>
    <col min="3836" max="3837" width="17.1796875" style="110" customWidth="1"/>
    <col min="3838" max="3838" width="9.81640625" style="110" customWidth="1"/>
    <col min="3839" max="3839" width="12.1796875" style="110" customWidth="1"/>
    <col min="3840" max="3845" width="0" style="110" hidden="1" customWidth="1"/>
    <col min="3846" max="3849" width="13.1796875" style="110" customWidth="1"/>
    <col min="3850" max="3850" width="10.453125" style="110" customWidth="1"/>
    <col min="3851" max="4088" width="11.453125" style="110"/>
    <col min="4089" max="4089" width="11.1796875" style="110" customWidth="1"/>
    <col min="4090" max="4090" width="15.1796875" style="110" customWidth="1"/>
    <col min="4091" max="4091" width="7.54296875" style="110" customWidth="1"/>
    <col min="4092" max="4093" width="17.1796875" style="110" customWidth="1"/>
    <col min="4094" max="4094" width="9.81640625" style="110" customWidth="1"/>
    <col min="4095" max="4095" width="12.1796875" style="110" customWidth="1"/>
    <col min="4096" max="4101" width="0" style="110" hidden="1" customWidth="1"/>
    <col min="4102" max="4105" width="13.1796875" style="110" customWidth="1"/>
    <col min="4106" max="4106" width="10.453125" style="110" customWidth="1"/>
    <col min="4107" max="4344" width="11.453125" style="110"/>
    <col min="4345" max="4345" width="11.1796875" style="110" customWidth="1"/>
    <col min="4346" max="4346" width="15.1796875" style="110" customWidth="1"/>
    <col min="4347" max="4347" width="7.54296875" style="110" customWidth="1"/>
    <col min="4348" max="4349" width="17.1796875" style="110" customWidth="1"/>
    <col min="4350" max="4350" width="9.81640625" style="110" customWidth="1"/>
    <col min="4351" max="4351" width="12.1796875" style="110" customWidth="1"/>
    <col min="4352" max="4357" width="0" style="110" hidden="1" customWidth="1"/>
    <col min="4358" max="4361" width="13.1796875" style="110" customWidth="1"/>
    <col min="4362" max="4362" width="10.453125" style="110" customWidth="1"/>
    <col min="4363" max="4600" width="11.453125" style="110"/>
    <col min="4601" max="4601" width="11.1796875" style="110" customWidth="1"/>
    <col min="4602" max="4602" width="15.1796875" style="110" customWidth="1"/>
    <col min="4603" max="4603" width="7.54296875" style="110" customWidth="1"/>
    <col min="4604" max="4605" width="17.1796875" style="110" customWidth="1"/>
    <col min="4606" max="4606" width="9.81640625" style="110" customWidth="1"/>
    <col min="4607" max="4607" width="12.1796875" style="110" customWidth="1"/>
    <col min="4608" max="4613" width="0" style="110" hidden="1" customWidth="1"/>
    <col min="4614" max="4617" width="13.1796875" style="110" customWidth="1"/>
    <col min="4618" max="4618" width="10.453125" style="110" customWidth="1"/>
    <col min="4619" max="4856" width="11.453125" style="110"/>
    <col min="4857" max="4857" width="11.1796875" style="110" customWidth="1"/>
    <col min="4858" max="4858" width="15.1796875" style="110" customWidth="1"/>
    <col min="4859" max="4859" width="7.54296875" style="110" customWidth="1"/>
    <col min="4860" max="4861" width="17.1796875" style="110" customWidth="1"/>
    <col min="4862" max="4862" width="9.81640625" style="110" customWidth="1"/>
    <col min="4863" max="4863" width="12.1796875" style="110" customWidth="1"/>
    <col min="4864" max="4869" width="0" style="110" hidden="1" customWidth="1"/>
    <col min="4870" max="4873" width="13.1796875" style="110" customWidth="1"/>
    <col min="4874" max="4874" width="10.453125" style="110" customWidth="1"/>
    <col min="4875" max="5112" width="11.453125" style="110"/>
    <col min="5113" max="5113" width="11.1796875" style="110" customWidth="1"/>
    <col min="5114" max="5114" width="15.1796875" style="110" customWidth="1"/>
    <col min="5115" max="5115" width="7.54296875" style="110" customWidth="1"/>
    <col min="5116" max="5117" width="17.1796875" style="110" customWidth="1"/>
    <col min="5118" max="5118" width="9.81640625" style="110" customWidth="1"/>
    <col min="5119" max="5119" width="12.1796875" style="110" customWidth="1"/>
    <col min="5120" max="5125" width="0" style="110" hidden="1" customWidth="1"/>
    <col min="5126" max="5129" width="13.1796875" style="110" customWidth="1"/>
    <col min="5130" max="5130" width="10.453125" style="110" customWidth="1"/>
    <col min="5131" max="5368" width="11.453125" style="110"/>
    <col min="5369" max="5369" width="11.1796875" style="110" customWidth="1"/>
    <col min="5370" max="5370" width="15.1796875" style="110" customWidth="1"/>
    <col min="5371" max="5371" width="7.54296875" style="110" customWidth="1"/>
    <col min="5372" max="5373" width="17.1796875" style="110" customWidth="1"/>
    <col min="5374" max="5374" width="9.81640625" style="110" customWidth="1"/>
    <col min="5375" max="5375" width="12.1796875" style="110" customWidth="1"/>
    <col min="5376" max="5381" width="0" style="110" hidden="1" customWidth="1"/>
    <col min="5382" max="5385" width="13.1796875" style="110" customWidth="1"/>
    <col min="5386" max="5386" width="10.453125" style="110" customWidth="1"/>
    <col min="5387" max="5624" width="11.453125" style="110"/>
    <col min="5625" max="5625" width="11.1796875" style="110" customWidth="1"/>
    <col min="5626" max="5626" width="15.1796875" style="110" customWidth="1"/>
    <col min="5627" max="5627" width="7.54296875" style="110" customWidth="1"/>
    <col min="5628" max="5629" width="17.1796875" style="110" customWidth="1"/>
    <col min="5630" max="5630" width="9.81640625" style="110" customWidth="1"/>
    <col min="5631" max="5631" width="12.1796875" style="110" customWidth="1"/>
    <col min="5632" max="5637" width="0" style="110" hidden="1" customWidth="1"/>
    <col min="5638" max="5641" width="13.1796875" style="110" customWidth="1"/>
    <col min="5642" max="5642" width="10.453125" style="110" customWidth="1"/>
    <col min="5643" max="5880" width="11.453125" style="110"/>
    <col min="5881" max="5881" width="11.1796875" style="110" customWidth="1"/>
    <col min="5882" max="5882" width="15.1796875" style="110" customWidth="1"/>
    <col min="5883" max="5883" width="7.54296875" style="110" customWidth="1"/>
    <col min="5884" max="5885" width="17.1796875" style="110" customWidth="1"/>
    <col min="5886" max="5886" width="9.81640625" style="110" customWidth="1"/>
    <col min="5887" max="5887" width="12.1796875" style="110" customWidth="1"/>
    <col min="5888" max="5893" width="0" style="110" hidden="1" customWidth="1"/>
    <col min="5894" max="5897" width="13.1796875" style="110" customWidth="1"/>
    <col min="5898" max="5898" width="10.453125" style="110" customWidth="1"/>
    <col min="5899" max="6136" width="11.453125" style="110"/>
    <col min="6137" max="6137" width="11.1796875" style="110" customWidth="1"/>
    <col min="6138" max="6138" width="15.1796875" style="110" customWidth="1"/>
    <col min="6139" max="6139" width="7.54296875" style="110" customWidth="1"/>
    <col min="6140" max="6141" width="17.1796875" style="110" customWidth="1"/>
    <col min="6142" max="6142" width="9.81640625" style="110" customWidth="1"/>
    <col min="6143" max="6143" width="12.1796875" style="110" customWidth="1"/>
    <col min="6144" max="6149" width="0" style="110" hidden="1" customWidth="1"/>
    <col min="6150" max="6153" width="13.1796875" style="110" customWidth="1"/>
    <col min="6154" max="6154" width="10.453125" style="110" customWidth="1"/>
    <col min="6155" max="6392" width="11.453125" style="110"/>
    <col min="6393" max="6393" width="11.1796875" style="110" customWidth="1"/>
    <col min="6394" max="6394" width="15.1796875" style="110" customWidth="1"/>
    <col min="6395" max="6395" width="7.54296875" style="110" customWidth="1"/>
    <col min="6396" max="6397" width="17.1796875" style="110" customWidth="1"/>
    <col min="6398" max="6398" width="9.81640625" style="110" customWidth="1"/>
    <col min="6399" max="6399" width="12.1796875" style="110" customWidth="1"/>
    <col min="6400" max="6405" width="0" style="110" hidden="1" customWidth="1"/>
    <col min="6406" max="6409" width="13.1796875" style="110" customWidth="1"/>
    <col min="6410" max="6410" width="10.453125" style="110" customWidth="1"/>
    <col min="6411" max="6648" width="11.453125" style="110"/>
    <col min="6649" max="6649" width="11.1796875" style="110" customWidth="1"/>
    <col min="6650" max="6650" width="15.1796875" style="110" customWidth="1"/>
    <col min="6651" max="6651" width="7.54296875" style="110" customWidth="1"/>
    <col min="6652" max="6653" width="17.1796875" style="110" customWidth="1"/>
    <col min="6654" max="6654" width="9.81640625" style="110" customWidth="1"/>
    <col min="6655" max="6655" width="12.1796875" style="110" customWidth="1"/>
    <col min="6656" max="6661" width="0" style="110" hidden="1" customWidth="1"/>
    <col min="6662" max="6665" width="13.1796875" style="110" customWidth="1"/>
    <col min="6666" max="6666" width="10.453125" style="110" customWidth="1"/>
    <col min="6667" max="6904" width="11.453125" style="110"/>
    <col min="6905" max="6905" width="11.1796875" style="110" customWidth="1"/>
    <col min="6906" max="6906" width="15.1796875" style="110" customWidth="1"/>
    <col min="6907" max="6907" width="7.54296875" style="110" customWidth="1"/>
    <col min="6908" max="6909" width="17.1796875" style="110" customWidth="1"/>
    <col min="6910" max="6910" width="9.81640625" style="110" customWidth="1"/>
    <col min="6911" max="6911" width="12.1796875" style="110" customWidth="1"/>
    <col min="6912" max="6917" width="0" style="110" hidden="1" customWidth="1"/>
    <col min="6918" max="6921" width="13.1796875" style="110" customWidth="1"/>
    <col min="6922" max="6922" width="10.453125" style="110" customWidth="1"/>
    <col min="6923" max="7160" width="11.453125" style="110"/>
    <col min="7161" max="7161" width="11.1796875" style="110" customWidth="1"/>
    <col min="7162" max="7162" width="15.1796875" style="110" customWidth="1"/>
    <col min="7163" max="7163" width="7.54296875" style="110" customWidth="1"/>
    <col min="7164" max="7165" width="17.1796875" style="110" customWidth="1"/>
    <col min="7166" max="7166" width="9.81640625" style="110" customWidth="1"/>
    <col min="7167" max="7167" width="12.1796875" style="110" customWidth="1"/>
    <col min="7168" max="7173" width="0" style="110" hidden="1" customWidth="1"/>
    <col min="7174" max="7177" width="13.1796875" style="110" customWidth="1"/>
    <col min="7178" max="7178" width="10.453125" style="110" customWidth="1"/>
    <col min="7179" max="7416" width="11.453125" style="110"/>
    <col min="7417" max="7417" width="11.1796875" style="110" customWidth="1"/>
    <col min="7418" max="7418" width="15.1796875" style="110" customWidth="1"/>
    <col min="7419" max="7419" width="7.54296875" style="110" customWidth="1"/>
    <col min="7420" max="7421" width="17.1796875" style="110" customWidth="1"/>
    <col min="7422" max="7422" width="9.81640625" style="110" customWidth="1"/>
    <col min="7423" max="7423" width="12.1796875" style="110" customWidth="1"/>
    <col min="7424" max="7429" width="0" style="110" hidden="1" customWidth="1"/>
    <col min="7430" max="7433" width="13.1796875" style="110" customWidth="1"/>
    <col min="7434" max="7434" width="10.453125" style="110" customWidth="1"/>
    <col min="7435" max="7672" width="11.453125" style="110"/>
    <col min="7673" max="7673" width="11.1796875" style="110" customWidth="1"/>
    <col min="7674" max="7674" width="15.1796875" style="110" customWidth="1"/>
    <col min="7675" max="7675" width="7.54296875" style="110" customWidth="1"/>
    <col min="7676" max="7677" width="17.1796875" style="110" customWidth="1"/>
    <col min="7678" max="7678" width="9.81640625" style="110" customWidth="1"/>
    <col min="7679" max="7679" width="12.1796875" style="110" customWidth="1"/>
    <col min="7680" max="7685" width="0" style="110" hidden="1" customWidth="1"/>
    <col min="7686" max="7689" width="13.1796875" style="110" customWidth="1"/>
    <col min="7690" max="7690" width="10.453125" style="110" customWidth="1"/>
    <col min="7691" max="7928" width="11.453125" style="110"/>
    <col min="7929" max="7929" width="11.1796875" style="110" customWidth="1"/>
    <col min="7930" max="7930" width="15.1796875" style="110" customWidth="1"/>
    <col min="7931" max="7931" width="7.54296875" style="110" customWidth="1"/>
    <col min="7932" max="7933" width="17.1796875" style="110" customWidth="1"/>
    <col min="7934" max="7934" width="9.81640625" style="110" customWidth="1"/>
    <col min="7935" max="7935" width="12.1796875" style="110" customWidth="1"/>
    <col min="7936" max="7941" width="0" style="110" hidden="1" customWidth="1"/>
    <col min="7942" max="7945" width="13.1796875" style="110" customWidth="1"/>
    <col min="7946" max="7946" width="10.453125" style="110" customWidth="1"/>
    <col min="7947" max="8184" width="11.453125" style="110"/>
    <col min="8185" max="8185" width="11.1796875" style="110" customWidth="1"/>
    <col min="8186" max="8186" width="15.1796875" style="110" customWidth="1"/>
    <col min="8187" max="8187" width="7.54296875" style="110" customWidth="1"/>
    <col min="8188" max="8189" width="17.1796875" style="110" customWidth="1"/>
    <col min="8190" max="8190" width="9.81640625" style="110" customWidth="1"/>
    <col min="8191" max="8191" width="12.1796875" style="110" customWidth="1"/>
    <col min="8192" max="8197" width="0" style="110" hidden="1" customWidth="1"/>
    <col min="8198" max="8201" width="13.1796875" style="110" customWidth="1"/>
    <col min="8202" max="8202" width="10.453125" style="110" customWidth="1"/>
    <col min="8203" max="8440" width="11.453125" style="110"/>
    <col min="8441" max="8441" width="11.1796875" style="110" customWidth="1"/>
    <col min="8442" max="8442" width="15.1796875" style="110" customWidth="1"/>
    <col min="8443" max="8443" width="7.54296875" style="110" customWidth="1"/>
    <col min="8444" max="8445" width="17.1796875" style="110" customWidth="1"/>
    <col min="8446" max="8446" width="9.81640625" style="110" customWidth="1"/>
    <col min="8447" max="8447" width="12.1796875" style="110" customWidth="1"/>
    <col min="8448" max="8453" width="0" style="110" hidden="1" customWidth="1"/>
    <col min="8454" max="8457" width="13.1796875" style="110" customWidth="1"/>
    <col min="8458" max="8458" width="10.453125" style="110" customWidth="1"/>
    <col min="8459" max="8696" width="11.453125" style="110"/>
    <col min="8697" max="8697" width="11.1796875" style="110" customWidth="1"/>
    <col min="8698" max="8698" width="15.1796875" style="110" customWidth="1"/>
    <col min="8699" max="8699" width="7.54296875" style="110" customWidth="1"/>
    <col min="8700" max="8701" width="17.1796875" style="110" customWidth="1"/>
    <col min="8702" max="8702" width="9.81640625" style="110" customWidth="1"/>
    <col min="8703" max="8703" width="12.1796875" style="110" customWidth="1"/>
    <col min="8704" max="8709" width="0" style="110" hidden="1" customWidth="1"/>
    <col min="8710" max="8713" width="13.1796875" style="110" customWidth="1"/>
    <col min="8714" max="8714" width="10.453125" style="110" customWidth="1"/>
    <col min="8715" max="8952" width="11.453125" style="110"/>
    <col min="8953" max="8953" width="11.1796875" style="110" customWidth="1"/>
    <col min="8954" max="8954" width="15.1796875" style="110" customWidth="1"/>
    <col min="8955" max="8955" width="7.54296875" style="110" customWidth="1"/>
    <col min="8956" max="8957" width="17.1796875" style="110" customWidth="1"/>
    <col min="8958" max="8958" width="9.81640625" style="110" customWidth="1"/>
    <col min="8959" max="8959" width="12.1796875" style="110" customWidth="1"/>
    <col min="8960" max="8965" width="0" style="110" hidden="1" customWidth="1"/>
    <col min="8966" max="8969" width="13.1796875" style="110" customWidth="1"/>
    <col min="8970" max="8970" width="10.453125" style="110" customWidth="1"/>
    <col min="8971" max="9208" width="11.453125" style="110"/>
    <col min="9209" max="9209" width="11.1796875" style="110" customWidth="1"/>
    <col min="9210" max="9210" width="15.1796875" style="110" customWidth="1"/>
    <col min="9211" max="9211" width="7.54296875" style="110" customWidth="1"/>
    <col min="9212" max="9213" width="17.1796875" style="110" customWidth="1"/>
    <col min="9214" max="9214" width="9.81640625" style="110" customWidth="1"/>
    <col min="9215" max="9215" width="12.1796875" style="110" customWidth="1"/>
    <col min="9216" max="9221" width="0" style="110" hidden="1" customWidth="1"/>
    <col min="9222" max="9225" width="13.1796875" style="110" customWidth="1"/>
    <col min="9226" max="9226" width="10.453125" style="110" customWidth="1"/>
    <col min="9227" max="9464" width="11.453125" style="110"/>
    <col min="9465" max="9465" width="11.1796875" style="110" customWidth="1"/>
    <col min="9466" max="9466" width="15.1796875" style="110" customWidth="1"/>
    <col min="9467" max="9467" width="7.54296875" style="110" customWidth="1"/>
    <col min="9468" max="9469" width="17.1796875" style="110" customWidth="1"/>
    <col min="9470" max="9470" width="9.81640625" style="110" customWidth="1"/>
    <col min="9471" max="9471" width="12.1796875" style="110" customWidth="1"/>
    <col min="9472" max="9477" width="0" style="110" hidden="1" customWidth="1"/>
    <col min="9478" max="9481" width="13.1796875" style="110" customWidth="1"/>
    <col min="9482" max="9482" width="10.453125" style="110" customWidth="1"/>
    <col min="9483" max="9720" width="11.453125" style="110"/>
    <col min="9721" max="9721" width="11.1796875" style="110" customWidth="1"/>
    <col min="9722" max="9722" width="15.1796875" style="110" customWidth="1"/>
    <col min="9723" max="9723" width="7.54296875" style="110" customWidth="1"/>
    <col min="9724" max="9725" width="17.1796875" style="110" customWidth="1"/>
    <col min="9726" max="9726" width="9.81640625" style="110" customWidth="1"/>
    <col min="9727" max="9727" width="12.1796875" style="110" customWidth="1"/>
    <col min="9728" max="9733" width="0" style="110" hidden="1" customWidth="1"/>
    <col min="9734" max="9737" width="13.1796875" style="110" customWidth="1"/>
    <col min="9738" max="9738" width="10.453125" style="110" customWidth="1"/>
    <col min="9739" max="9976" width="11.453125" style="110"/>
    <col min="9977" max="9977" width="11.1796875" style="110" customWidth="1"/>
    <col min="9978" max="9978" width="15.1796875" style="110" customWidth="1"/>
    <col min="9979" max="9979" width="7.54296875" style="110" customWidth="1"/>
    <col min="9980" max="9981" width="17.1796875" style="110" customWidth="1"/>
    <col min="9982" max="9982" width="9.81640625" style="110" customWidth="1"/>
    <col min="9983" max="9983" width="12.1796875" style="110" customWidth="1"/>
    <col min="9984" max="9989" width="0" style="110" hidden="1" customWidth="1"/>
    <col min="9990" max="9993" width="13.1796875" style="110" customWidth="1"/>
    <col min="9994" max="9994" width="10.453125" style="110" customWidth="1"/>
    <col min="9995" max="10232" width="11.453125" style="110"/>
    <col min="10233" max="10233" width="11.1796875" style="110" customWidth="1"/>
    <col min="10234" max="10234" width="15.1796875" style="110" customWidth="1"/>
    <col min="10235" max="10235" width="7.54296875" style="110" customWidth="1"/>
    <col min="10236" max="10237" width="17.1796875" style="110" customWidth="1"/>
    <col min="10238" max="10238" width="9.81640625" style="110" customWidth="1"/>
    <col min="10239" max="10239" width="12.1796875" style="110" customWidth="1"/>
    <col min="10240" max="10245" width="0" style="110" hidden="1" customWidth="1"/>
    <col min="10246" max="10249" width="13.1796875" style="110" customWidth="1"/>
    <col min="10250" max="10250" width="10.453125" style="110" customWidth="1"/>
    <col min="10251" max="10488" width="11.453125" style="110"/>
    <col min="10489" max="10489" width="11.1796875" style="110" customWidth="1"/>
    <col min="10490" max="10490" width="15.1796875" style="110" customWidth="1"/>
    <col min="10491" max="10491" width="7.54296875" style="110" customWidth="1"/>
    <col min="10492" max="10493" width="17.1796875" style="110" customWidth="1"/>
    <col min="10494" max="10494" width="9.81640625" style="110" customWidth="1"/>
    <col min="10495" max="10495" width="12.1796875" style="110" customWidth="1"/>
    <col min="10496" max="10501" width="0" style="110" hidden="1" customWidth="1"/>
    <col min="10502" max="10505" width="13.1796875" style="110" customWidth="1"/>
    <col min="10506" max="10506" width="10.453125" style="110" customWidth="1"/>
    <col min="10507" max="10744" width="11.453125" style="110"/>
    <col min="10745" max="10745" width="11.1796875" style="110" customWidth="1"/>
    <col min="10746" max="10746" width="15.1796875" style="110" customWidth="1"/>
    <col min="10747" max="10747" width="7.54296875" style="110" customWidth="1"/>
    <col min="10748" max="10749" width="17.1796875" style="110" customWidth="1"/>
    <col min="10750" max="10750" width="9.81640625" style="110" customWidth="1"/>
    <col min="10751" max="10751" width="12.1796875" style="110" customWidth="1"/>
    <col min="10752" max="10757" width="0" style="110" hidden="1" customWidth="1"/>
    <col min="10758" max="10761" width="13.1796875" style="110" customWidth="1"/>
    <col min="10762" max="10762" width="10.453125" style="110" customWidth="1"/>
    <col min="10763" max="11000" width="11.453125" style="110"/>
    <col min="11001" max="11001" width="11.1796875" style="110" customWidth="1"/>
    <col min="11002" max="11002" width="15.1796875" style="110" customWidth="1"/>
    <col min="11003" max="11003" width="7.54296875" style="110" customWidth="1"/>
    <col min="11004" max="11005" width="17.1796875" style="110" customWidth="1"/>
    <col min="11006" max="11006" width="9.81640625" style="110" customWidth="1"/>
    <col min="11007" max="11007" width="12.1796875" style="110" customWidth="1"/>
    <col min="11008" max="11013" width="0" style="110" hidden="1" customWidth="1"/>
    <col min="11014" max="11017" width="13.1796875" style="110" customWidth="1"/>
    <col min="11018" max="11018" width="10.453125" style="110" customWidth="1"/>
    <col min="11019" max="11256" width="11.453125" style="110"/>
    <col min="11257" max="11257" width="11.1796875" style="110" customWidth="1"/>
    <col min="11258" max="11258" width="15.1796875" style="110" customWidth="1"/>
    <col min="11259" max="11259" width="7.54296875" style="110" customWidth="1"/>
    <col min="11260" max="11261" width="17.1796875" style="110" customWidth="1"/>
    <col min="11262" max="11262" width="9.81640625" style="110" customWidth="1"/>
    <col min="11263" max="11263" width="12.1796875" style="110" customWidth="1"/>
    <col min="11264" max="11269" width="0" style="110" hidden="1" customWidth="1"/>
    <col min="11270" max="11273" width="13.1796875" style="110" customWidth="1"/>
    <col min="11274" max="11274" width="10.453125" style="110" customWidth="1"/>
    <col min="11275" max="11512" width="11.453125" style="110"/>
    <col min="11513" max="11513" width="11.1796875" style="110" customWidth="1"/>
    <col min="11514" max="11514" width="15.1796875" style="110" customWidth="1"/>
    <col min="11515" max="11515" width="7.54296875" style="110" customWidth="1"/>
    <col min="11516" max="11517" width="17.1796875" style="110" customWidth="1"/>
    <col min="11518" max="11518" width="9.81640625" style="110" customWidth="1"/>
    <col min="11519" max="11519" width="12.1796875" style="110" customWidth="1"/>
    <col min="11520" max="11525" width="0" style="110" hidden="1" customWidth="1"/>
    <col min="11526" max="11529" width="13.1796875" style="110" customWidth="1"/>
    <col min="11530" max="11530" width="10.453125" style="110" customWidth="1"/>
    <col min="11531" max="11768" width="11.453125" style="110"/>
    <col min="11769" max="11769" width="11.1796875" style="110" customWidth="1"/>
    <col min="11770" max="11770" width="15.1796875" style="110" customWidth="1"/>
    <col min="11771" max="11771" width="7.54296875" style="110" customWidth="1"/>
    <col min="11772" max="11773" width="17.1796875" style="110" customWidth="1"/>
    <col min="11774" max="11774" width="9.81640625" style="110" customWidth="1"/>
    <col min="11775" max="11775" width="12.1796875" style="110" customWidth="1"/>
    <col min="11776" max="11781" width="0" style="110" hidden="1" customWidth="1"/>
    <col min="11782" max="11785" width="13.1796875" style="110" customWidth="1"/>
    <col min="11786" max="11786" width="10.453125" style="110" customWidth="1"/>
    <col min="11787" max="12024" width="11.453125" style="110"/>
    <col min="12025" max="12025" width="11.1796875" style="110" customWidth="1"/>
    <col min="12026" max="12026" width="15.1796875" style="110" customWidth="1"/>
    <col min="12027" max="12027" width="7.54296875" style="110" customWidth="1"/>
    <col min="12028" max="12029" width="17.1796875" style="110" customWidth="1"/>
    <col min="12030" max="12030" width="9.81640625" style="110" customWidth="1"/>
    <col min="12031" max="12031" width="12.1796875" style="110" customWidth="1"/>
    <col min="12032" max="12037" width="0" style="110" hidden="1" customWidth="1"/>
    <col min="12038" max="12041" width="13.1796875" style="110" customWidth="1"/>
    <col min="12042" max="12042" width="10.453125" style="110" customWidth="1"/>
    <col min="12043" max="12280" width="11.453125" style="110"/>
    <col min="12281" max="12281" width="11.1796875" style="110" customWidth="1"/>
    <col min="12282" max="12282" width="15.1796875" style="110" customWidth="1"/>
    <col min="12283" max="12283" width="7.54296875" style="110" customWidth="1"/>
    <col min="12284" max="12285" width="17.1796875" style="110" customWidth="1"/>
    <col min="12286" max="12286" width="9.81640625" style="110" customWidth="1"/>
    <col min="12287" max="12287" width="12.1796875" style="110" customWidth="1"/>
    <col min="12288" max="12293" width="0" style="110" hidden="1" customWidth="1"/>
    <col min="12294" max="12297" width="13.1796875" style="110" customWidth="1"/>
    <col min="12298" max="12298" width="10.453125" style="110" customWidth="1"/>
    <col min="12299" max="12536" width="11.453125" style="110"/>
    <col min="12537" max="12537" width="11.1796875" style="110" customWidth="1"/>
    <col min="12538" max="12538" width="15.1796875" style="110" customWidth="1"/>
    <col min="12539" max="12539" width="7.54296875" style="110" customWidth="1"/>
    <col min="12540" max="12541" width="17.1796875" style="110" customWidth="1"/>
    <col min="12542" max="12542" width="9.81640625" style="110" customWidth="1"/>
    <col min="12543" max="12543" width="12.1796875" style="110" customWidth="1"/>
    <col min="12544" max="12549" width="0" style="110" hidden="1" customWidth="1"/>
    <col min="12550" max="12553" width="13.1796875" style="110" customWidth="1"/>
    <col min="12554" max="12554" width="10.453125" style="110" customWidth="1"/>
    <col min="12555" max="12792" width="11.453125" style="110"/>
    <col min="12793" max="12793" width="11.1796875" style="110" customWidth="1"/>
    <col min="12794" max="12794" width="15.1796875" style="110" customWidth="1"/>
    <col min="12795" max="12795" width="7.54296875" style="110" customWidth="1"/>
    <col min="12796" max="12797" width="17.1796875" style="110" customWidth="1"/>
    <col min="12798" max="12798" width="9.81640625" style="110" customWidth="1"/>
    <col min="12799" max="12799" width="12.1796875" style="110" customWidth="1"/>
    <col min="12800" max="12805" width="0" style="110" hidden="1" customWidth="1"/>
    <col min="12806" max="12809" width="13.1796875" style="110" customWidth="1"/>
    <col min="12810" max="12810" width="10.453125" style="110" customWidth="1"/>
    <col min="12811" max="13048" width="11.453125" style="110"/>
    <col min="13049" max="13049" width="11.1796875" style="110" customWidth="1"/>
    <col min="13050" max="13050" width="15.1796875" style="110" customWidth="1"/>
    <col min="13051" max="13051" width="7.54296875" style="110" customWidth="1"/>
    <col min="13052" max="13053" width="17.1796875" style="110" customWidth="1"/>
    <col min="13054" max="13054" width="9.81640625" style="110" customWidth="1"/>
    <col min="13055" max="13055" width="12.1796875" style="110" customWidth="1"/>
    <col min="13056" max="13061" width="0" style="110" hidden="1" customWidth="1"/>
    <col min="13062" max="13065" width="13.1796875" style="110" customWidth="1"/>
    <col min="13066" max="13066" width="10.453125" style="110" customWidth="1"/>
    <col min="13067" max="13304" width="11.453125" style="110"/>
    <col min="13305" max="13305" width="11.1796875" style="110" customWidth="1"/>
    <col min="13306" max="13306" width="15.1796875" style="110" customWidth="1"/>
    <col min="13307" max="13307" width="7.54296875" style="110" customWidth="1"/>
    <col min="13308" max="13309" width="17.1796875" style="110" customWidth="1"/>
    <col min="13310" max="13310" width="9.81640625" style="110" customWidth="1"/>
    <col min="13311" max="13311" width="12.1796875" style="110" customWidth="1"/>
    <col min="13312" max="13317" width="0" style="110" hidden="1" customWidth="1"/>
    <col min="13318" max="13321" width="13.1796875" style="110" customWidth="1"/>
    <col min="13322" max="13322" width="10.453125" style="110" customWidth="1"/>
    <col min="13323" max="13560" width="11.453125" style="110"/>
    <col min="13561" max="13561" width="11.1796875" style="110" customWidth="1"/>
    <col min="13562" max="13562" width="15.1796875" style="110" customWidth="1"/>
    <col min="13563" max="13563" width="7.54296875" style="110" customWidth="1"/>
    <col min="13564" max="13565" width="17.1796875" style="110" customWidth="1"/>
    <col min="13566" max="13566" width="9.81640625" style="110" customWidth="1"/>
    <col min="13567" max="13567" width="12.1796875" style="110" customWidth="1"/>
    <col min="13568" max="13573" width="0" style="110" hidden="1" customWidth="1"/>
    <col min="13574" max="13577" width="13.1796875" style="110" customWidth="1"/>
    <col min="13578" max="13578" width="10.453125" style="110" customWidth="1"/>
    <col min="13579" max="13816" width="11.453125" style="110"/>
    <col min="13817" max="13817" width="11.1796875" style="110" customWidth="1"/>
    <col min="13818" max="13818" width="15.1796875" style="110" customWidth="1"/>
    <col min="13819" max="13819" width="7.54296875" style="110" customWidth="1"/>
    <col min="13820" max="13821" width="17.1796875" style="110" customWidth="1"/>
    <col min="13822" max="13822" width="9.81640625" style="110" customWidth="1"/>
    <col min="13823" max="13823" width="12.1796875" style="110" customWidth="1"/>
    <col min="13824" max="13829" width="0" style="110" hidden="1" customWidth="1"/>
    <col min="13830" max="13833" width="13.1796875" style="110" customWidth="1"/>
    <col min="13834" max="13834" width="10.453125" style="110" customWidth="1"/>
    <col min="13835" max="14072" width="11.453125" style="110"/>
    <col min="14073" max="14073" width="11.1796875" style="110" customWidth="1"/>
    <col min="14074" max="14074" width="15.1796875" style="110" customWidth="1"/>
    <col min="14075" max="14075" width="7.54296875" style="110" customWidth="1"/>
    <col min="14076" max="14077" width="17.1796875" style="110" customWidth="1"/>
    <col min="14078" max="14078" width="9.81640625" style="110" customWidth="1"/>
    <col min="14079" max="14079" width="12.1796875" style="110" customWidth="1"/>
    <col min="14080" max="14085" width="0" style="110" hidden="1" customWidth="1"/>
    <col min="14086" max="14089" width="13.1796875" style="110" customWidth="1"/>
    <col min="14090" max="14090" width="10.453125" style="110" customWidth="1"/>
    <col min="14091" max="14328" width="11.453125" style="110"/>
    <col min="14329" max="14329" width="11.1796875" style="110" customWidth="1"/>
    <col min="14330" max="14330" width="15.1796875" style="110" customWidth="1"/>
    <col min="14331" max="14331" width="7.54296875" style="110" customWidth="1"/>
    <col min="14332" max="14333" width="17.1796875" style="110" customWidth="1"/>
    <col min="14334" max="14334" width="9.81640625" style="110" customWidth="1"/>
    <col min="14335" max="14335" width="12.1796875" style="110" customWidth="1"/>
    <col min="14336" max="14341" width="0" style="110" hidden="1" customWidth="1"/>
    <col min="14342" max="14345" width="13.1796875" style="110" customWidth="1"/>
    <col min="14346" max="14346" width="10.453125" style="110" customWidth="1"/>
    <col min="14347" max="14584" width="11.453125" style="110"/>
    <col min="14585" max="14585" width="11.1796875" style="110" customWidth="1"/>
    <col min="14586" max="14586" width="15.1796875" style="110" customWidth="1"/>
    <col min="14587" max="14587" width="7.54296875" style="110" customWidth="1"/>
    <col min="14588" max="14589" width="17.1796875" style="110" customWidth="1"/>
    <col min="14590" max="14590" width="9.81640625" style="110" customWidth="1"/>
    <col min="14591" max="14591" width="12.1796875" style="110" customWidth="1"/>
    <col min="14592" max="14597" width="0" style="110" hidden="1" customWidth="1"/>
    <col min="14598" max="14601" width="13.1796875" style="110" customWidth="1"/>
    <col min="14602" max="14602" width="10.453125" style="110" customWidth="1"/>
    <col min="14603" max="14840" width="11.453125" style="110"/>
    <col min="14841" max="14841" width="11.1796875" style="110" customWidth="1"/>
    <col min="14842" max="14842" width="15.1796875" style="110" customWidth="1"/>
    <col min="14843" max="14843" width="7.54296875" style="110" customWidth="1"/>
    <col min="14844" max="14845" width="17.1796875" style="110" customWidth="1"/>
    <col min="14846" max="14846" width="9.81640625" style="110" customWidth="1"/>
    <col min="14847" max="14847" width="12.1796875" style="110" customWidth="1"/>
    <col min="14848" max="14853" width="0" style="110" hidden="1" customWidth="1"/>
    <col min="14854" max="14857" width="13.1796875" style="110" customWidth="1"/>
    <col min="14858" max="14858" width="10.453125" style="110" customWidth="1"/>
    <col min="14859" max="15096" width="11.453125" style="110"/>
    <col min="15097" max="15097" width="11.1796875" style="110" customWidth="1"/>
    <col min="15098" max="15098" width="15.1796875" style="110" customWidth="1"/>
    <col min="15099" max="15099" width="7.54296875" style="110" customWidth="1"/>
    <col min="15100" max="15101" width="17.1796875" style="110" customWidth="1"/>
    <col min="15102" max="15102" width="9.81640625" style="110" customWidth="1"/>
    <col min="15103" max="15103" width="12.1796875" style="110" customWidth="1"/>
    <col min="15104" max="15109" width="0" style="110" hidden="1" customWidth="1"/>
    <col min="15110" max="15113" width="13.1796875" style="110" customWidth="1"/>
    <col min="15114" max="15114" width="10.453125" style="110" customWidth="1"/>
    <col min="15115" max="15352" width="11.453125" style="110"/>
    <col min="15353" max="15353" width="11.1796875" style="110" customWidth="1"/>
    <col min="15354" max="15354" width="15.1796875" style="110" customWidth="1"/>
    <col min="15355" max="15355" width="7.54296875" style="110" customWidth="1"/>
    <col min="15356" max="15357" width="17.1796875" style="110" customWidth="1"/>
    <col min="15358" max="15358" width="9.81640625" style="110" customWidth="1"/>
    <col min="15359" max="15359" width="12.1796875" style="110" customWidth="1"/>
    <col min="15360" max="15365" width="0" style="110" hidden="1" customWidth="1"/>
    <col min="15366" max="15369" width="13.1796875" style="110" customWidth="1"/>
    <col min="15370" max="15370" width="10.453125" style="110" customWidth="1"/>
    <col min="15371" max="15608" width="11.453125" style="110"/>
    <col min="15609" max="15609" width="11.1796875" style="110" customWidth="1"/>
    <col min="15610" max="15610" width="15.1796875" style="110" customWidth="1"/>
    <col min="15611" max="15611" width="7.54296875" style="110" customWidth="1"/>
    <col min="15612" max="15613" width="17.1796875" style="110" customWidth="1"/>
    <col min="15614" max="15614" width="9.81640625" style="110" customWidth="1"/>
    <col min="15615" max="15615" width="12.1796875" style="110" customWidth="1"/>
    <col min="15616" max="15621" width="0" style="110" hidden="1" customWidth="1"/>
    <col min="15622" max="15625" width="13.1796875" style="110" customWidth="1"/>
    <col min="15626" max="15626" width="10.453125" style="110" customWidth="1"/>
    <col min="15627" max="15864" width="11.453125" style="110"/>
    <col min="15865" max="15865" width="11.1796875" style="110" customWidth="1"/>
    <col min="15866" max="15866" width="15.1796875" style="110" customWidth="1"/>
    <col min="15867" max="15867" width="7.54296875" style="110" customWidth="1"/>
    <col min="15868" max="15869" width="17.1796875" style="110" customWidth="1"/>
    <col min="15870" max="15870" width="9.81640625" style="110" customWidth="1"/>
    <col min="15871" max="15871" width="12.1796875" style="110" customWidth="1"/>
    <col min="15872" max="15877" width="0" style="110" hidden="1" customWidth="1"/>
    <col min="15878" max="15881" width="13.1796875" style="110" customWidth="1"/>
    <col min="15882" max="15882" width="10.453125" style="110" customWidth="1"/>
    <col min="15883" max="16120" width="11.453125" style="110"/>
    <col min="16121" max="16121" width="11.1796875" style="110" customWidth="1"/>
    <col min="16122" max="16122" width="15.1796875" style="110" customWidth="1"/>
    <col min="16123" max="16123" width="7.54296875" style="110" customWidth="1"/>
    <col min="16124" max="16125" width="17.1796875" style="110" customWidth="1"/>
    <col min="16126" max="16126" width="9.81640625" style="110" customWidth="1"/>
    <col min="16127" max="16127" width="12.1796875" style="110" customWidth="1"/>
    <col min="16128" max="16133" width="0" style="110" hidden="1" customWidth="1"/>
    <col min="16134" max="16137" width="13.1796875" style="110" customWidth="1"/>
    <col min="16138" max="16138" width="10.453125" style="110" customWidth="1"/>
    <col min="16139" max="16384" width="11.453125" style="110"/>
  </cols>
  <sheetData>
    <row r="1" spans="1:10" x14ac:dyDescent="0.3">
      <c r="B1" s="706"/>
      <c r="C1" s="706"/>
      <c r="D1" s="706"/>
      <c r="E1" s="706"/>
      <c r="F1" s="706"/>
      <c r="G1" s="706"/>
      <c r="H1" s="706"/>
      <c r="I1" s="706"/>
      <c r="J1" s="706"/>
    </row>
    <row r="2" spans="1:10" ht="30" customHeight="1" x14ac:dyDescent="0.3">
      <c r="A2" s="710" t="s">
        <v>301</v>
      </c>
      <c r="B2" s="710"/>
      <c r="C2" s="710"/>
      <c r="D2" s="710"/>
      <c r="E2" s="710"/>
      <c r="F2" s="710"/>
      <c r="G2" s="710"/>
      <c r="H2" s="710"/>
      <c r="I2" s="710"/>
      <c r="J2" s="710"/>
    </row>
    <row r="3" spans="1:10" s="111" customFormat="1" ht="54" customHeight="1" x14ac:dyDescent="0.35">
      <c r="A3" s="715" t="s">
        <v>341</v>
      </c>
      <c r="B3" s="715"/>
      <c r="C3" s="715"/>
      <c r="D3" s="715"/>
      <c r="E3" s="715"/>
      <c r="F3" s="715"/>
      <c r="G3" s="715"/>
      <c r="H3" s="715"/>
      <c r="I3" s="715"/>
      <c r="J3" s="715"/>
    </row>
    <row r="4" spans="1:10" ht="15" customHeight="1" x14ac:dyDescent="0.3">
      <c r="A4" s="716"/>
      <c r="B4" s="716"/>
      <c r="C4" s="716"/>
      <c r="D4" s="716"/>
      <c r="E4" s="716"/>
      <c r="F4" s="716"/>
      <c r="G4" s="716"/>
      <c r="H4" s="716"/>
      <c r="I4" s="716"/>
      <c r="J4" s="716"/>
    </row>
    <row r="5" spans="1:10" s="111" customFormat="1" ht="30" customHeight="1" x14ac:dyDescent="0.35">
      <c r="A5" s="707" t="s">
        <v>327</v>
      </c>
      <c r="B5" s="708"/>
      <c r="C5" s="708"/>
      <c r="D5" s="708"/>
      <c r="E5" s="708"/>
      <c r="F5" s="708"/>
      <c r="G5" s="708"/>
      <c r="H5" s="708"/>
      <c r="I5" s="708"/>
      <c r="J5" s="709"/>
    </row>
    <row r="6" spans="1:10" s="118" customFormat="1" ht="44.5" customHeight="1" thickBot="1" x14ac:dyDescent="0.4">
      <c r="A6" s="112" t="s">
        <v>149</v>
      </c>
      <c r="B6" s="113" t="s">
        <v>11</v>
      </c>
      <c r="C6" s="113" t="s">
        <v>12</v>
      </c>
      <c r="D6" s="112" t="s">
        <v>342</v>
      </c>
      <c r="E6" s="114" t="s">
        <v>13</v>
      </c>
      <c r="F6" s="115" t="s">
        <v>17</v>
      </c>
      <c r="G6" s="116" t="s">
        <v>18</v>
      </c>
      <c r="H6" s="117" t="s">
        <v>14</v>
      </c>
      <c r="I6" s="113" t="s">
        <v>19</v>
      </c>
      <c r="J6" s="112" t="s">
        <v>20</v>
      </c>
    </row>
    <row r="7" spans="1:10" ht="15" customHeight="1" x14ac:dyDescent="0.3">
      <c r="A7" s="119" t="s">
        <v>339</v>
      </c>
      <c r="B7" s="119"/>
      <c r="C7" s="120"/>
      <c r="D7" s="120"/>
      <c r="E7" s="121"/>
      <c r="F7" s="122"/>
      <c r="G7" s="123"/>
      <c r="H7" s="124"/>
      <c r="I7" s="125"/>
      <c r="J7" s="125"/>
    </row>
    <row r="8" spans="1:10" ht="15" customHeight="1" x14ac:dyDescent="0.3">
      <c r="A8" s="119" t="s">
        <v>339</v>
      </c>
      <c r="B8" s="119"/>
      <c r="C8" s="120"/>
      <c r="D8" s="120"/>
      <c r="E8" s="121"/>
      <c r="F8" s="122"/>
      <c r="G8" s="123"/>
      <c r="H8" s="124"/>
      <c r="I8" s="125"/>
      <c r="J8" s="125"/>
    </row>
    <row r="9" spans="1:10" ht="15" customHeight="1" x14ac:dyDescent="0.3">
      <c r="A9" s="119" t="s">
        <v>339</v>
      </c>
      <c r="B9" s="119"/>
      <c r="C9" s="120"/>
      <c r="D9" s="120"/>
      <c r="E9" s="121"/>
      <c r="F9" s="122"/>
      <c r="G9" s="123"/>
      <c r="H9" s="124"/>
      <c r="I9" s="125"/>
      <c r="J9" s="125"/>
    </row>
    <row r="10" spans="1:10" ht="15" customHeight="1" x14ac:dyDescent="0.3">
      <c r="A10" s="119" t="s">
        <v>339</v>
      </c>
      <c r="B10" s="119"/>
      <c r="C10" s="120"/>
      <c r="D10" s="120"/>
      <c r="E10" s="121"/>
      <c r="F10" s="122"/>
      <c r="G10" s="123"/>
      <c r="H10" s="124"/>
      <c r="I10" s="125"/>
      <c r="J10" s="125"/>
    </row>
    <row r="11" spans="1:10" ht="15" customHeight="1" x14ac:dyDescent="0.3">
      <c r="A11" s="119" t="s">
        <v>339</v>
      </c>
      <c r="B11" s="119"/>
      <c r="C11" s="120"/>
      <c r="D11" s="120"/>
      <c r="E11" s="121"/>
      <c r="F11" s="122"/>
      <c r="G11" s="123"/>
      <c r="H11" s="124"/>
      <c r="I11" s="125"/>
      <c r="J11" s="125"/>
    </row>
    <row r="12" spans="1:10" ht="15" customHeight="1" x14ac:dyDescent="0.3">
      <c r="A12" s="119" t="s">
        <v>339</v>
      </c>
      <c r="B12" s="119"/>
      <c r="C12" s="120"/>
      <c r="D12" s="120"/>
      <c r="E12" s="121"/>
      <c r="F12" s="122"/>
      <c r="G12" s="123"/>
      <c r="H12" s="124"/>
      <c r="I12" s="125"/>
      <c r="J12" s="125"/>
    </row>
    <row r="13" spans="1:10" ht="15" customHeight="1" x14ac:dyDescent="0.3">
      <c r="A13" s="119" t="s">
        <v>339</v>
      </c>
      <c r="B13" s="119"/>
      <c r="C13" s="120"/>
      <c r="D13" s="120"/>
      <c r="E13" s="121"/>
      <c r="F13" s="122"/>
      <c r="G13" s="123"/>
      <c r="H13" s="124"/>
      <c r="I13" s="125"/>
      <c r="J13" s="125"/>
    </row>
    <row r="14" spans="1:10" ht="15" customHeight="1" x14ac:dyDescent="0.3">
      <c r="A14" s="119" t="s">
        <v>339</v>
      </c>
      <c r="B14" s="119"/>
      <c r="C14" s="120"/>
      <c r="D14" s="120"/>
      <c r="E14" s="121"/>
      <c r="F14" s="122"/>
      <c r="G14" s="123"/>
      <c r="H14" s="124"/>
      <c r="I14" s="125"/>
      <c r="J14" s="125"/>
    </row>
    <row r="15" spans="1:10" ht="15" customHeight="1" x14ac:dyDescent="0.3">
      <c r="A15" s="119" t="s">
        <v>339</v>
      </c>
      <c r="B15" s="119"/>
      <c r="C15" s="120"/>
      <c r="D15" s="120"/>
      <c r="E15" s="121"/>
      <c r="F15" s="122"/>
      <c r="G15" s="123"/>
      <c r="H15" s="124"/>
      <c r="I15" s="125"/>
      <c r="J15" s="125"/>
    </row>
    <row r="16" spans="1:10" ht="15" customHeight="1" x14ac:dyDescent="0.3">
      <c r="A16" s="119" t="s">
        <v>339</v>
      </c>
      <c r="B16" s="119"/>
      <c r="C16" s="120"/>
      <c r="D16" s="120"/>
      <c r="E16" s="121"/>
      <c r="F16" s="122"/>
      <c r="G16" s="123"/>
      <c r="H16" s="124"/>
      <c r="I16" s="125"/>
      <c r="J16" s="125"/>
    </row>
    <row r="17" spans="1:10" ht="15" customHeight="1" x14ac:dyDescent="0.3">
      <c r="A17" s="119" t="s">
        <v>339</v>
      </c>
      <c r="B17" s="119"/>
      <c r="C17" s="120"/>
      <c r="D17" s="120"/>
      <c r="E17" s="121"/>
      <c r="F17" s="122"/>
      <c r="G17" s="123"/>
      <c r="H17" s="124"/>
      <c r="I17" s="125"/>
      <c r="J17" s="125"/>
    </row>
    <row r="18" spans="1:10" ht="15" customHeight="1" x14ac:dyDescent="0.3">
      <c r="A18" s="119" t="s">
        <v>339</v>
      </c>
      <c r="B18" s="119"/>
      <c r="C18" s="120"/>
      <c r="D18" s="120"/>
      <c r="E18" s="121"/>
      <c r="F18" s="122"/>
      <c r="G18" s="123"/>
      <c r="H18" s="124"/>
      <c r="I18" s="125"/>
      <c r="J18" s="125"/>
    </row>
    <row r="19" spans="1:10" ht="15" customHeight="1" x14ac:dyDescent="0.3">
      <c r="A19" s="119" t="s">
        <v>339</v>
      </c>
      <c r="B19" s="119"/>
      <c r="C19" s="120"/>
      <c r="D19" s="120"/>
      <c r="E19" s="121"/>
      <c r="F19" s="122"/>
      <c r="G19" s="123"/>
      <c r="H19" s="124"/>
      <c r="I19" s="125"/>
      <c r="J19" s="125"/>
    </row>
    <row r="20" spans="1:10" ht="15" customHeight="1" x14ac:dyDescent="0.3">
      <c r="A20" s="119" t="s">
        <v>339</v>
      </c>
      <c r="B20" s="119"/>
      <c r="C20" s="120"/>
      <c r="D20" s="120"/>
      <c r="E20" s="121"/>
      <c r="F20" s="122"/>
      <c r="G20" s="123"/>
      <c r="H20" s="124"/>
      <c r="I20" s="125"/>
      <c r="J20" s="125"/>
    </row>
    <row r="21" spans="1:10" ht="15" customHeight="1" x14ac:dyDescent="0.3">
      <c r="A21" s="119" t="s">
        <v>339</v>
      </c>
      <c r="B21" s="119"/>
      <c r="C21" s="120"/>
      <c r="D21" s="120"/>
      <c r="E21" s="121"/>
      <c r="F21" s="122"/>
      <c r="G21" s="123"/>
      <c r="H21" s="124"/>
      <c r="I21" s="125"/>
      <c r="J21" s="125"/>
    </row>
    <row r="22" spans="1:10" ht="15" customHeight="1" x14ac:dyDescent="0.3">
      <c r="A22" s="119" t="s">
        <v>339</v>
      </c>
      <c r="B22" s="119"/>
      <c r="C22" s="120"/>
      <c r="D22" s="120"/>
      <c r="E22" s="121"/>
      <c r="F22" s="122"/>
      <c r="G22" s="123"/>
      <c r="H22" s="124"/>
      <c r="I22" s="125"/>
      <c r="J22" s="125"/>
    </row>
    <row r="23" spans="1:10" ht="15" customHeight="1" x14ac:dyDescent="0.3">
      <c r="A23" s="119" t="s">
        <v>339</v>
      </c>
      <c r="B23" s="119"/>
      <c r="C23" s="120"/>
      <c r="D23" s="120"/>
      <c r="E23" s="121"/>
      <c r="F23" s="122"/>
      <c r="G23" s="123"/>
      <c r="H23" s="124"/>
      <c r="I23" s="125"/>
      <c r="J23" s="125"/>
    </row>
    <row r="24" spans="1:10" ht="15" customHeight="1" x14ac:dyDescent="0.3">
      <c r="A24" s="119" t="s">
        <v>339</v>
      </c>
      <c r="B24" s="126"/>
      <c r="C24" s="127"/>
      <c r="D24" s="127"/>
      <c r="E24" s="128"/>
      <c r="F24" s="129"/>
      <c r="G24" s="130"/>
      <c r="H24" s="131"/>
      <c r="I24" s="132"/>
      <c r="J24" s="132"/>
    </row>
    <row r="25" spans="1:10" x14ac:dyDescent="0.3">
      <c r="A25" s="256" t="s">
        <v>300</v>
      </c>
      <c r="B25" s="257"/>
      <c r="C25" s="258"/>
      <c r="D25" s="259"/>
      <c r="E25" s="135">
        <f>SUM(E7:E24)</f>
        <v>0</v>
      </c>
      <c r="F25" s="135">
        <f>SUM(F7:F24)</f>
        <v>0</v>
      </c>
      <c r="G25" s="135">
        <f>SUM(G7:G24)</f>
        <v>0</v>
      </c>
      <c r="H25" s="135"/>
      <c r="I25" s="136"/>
      <c r="J25" s="137"/>
    </row>
    <row r="26" spans="1:10" ht="15" customHeight="1" x14ac:dyDescent="0.3">
      <c r="A26" s="706"/>
      <c r="B26" s="706"/>
      <c r="C26" s="706"/>
      <c r="D26" s="706"/>
      <c r="E26" s="706"/>
      <c r="F26" s="706"/>
      <c r="G26" s="706"/>
      <c r="H26" s="706"/>
      <c r="I26" s="706"/>
      <c r="J26" s="706"/>
    </row>
    <row r="27" spans="1:10" ht="15" customHeight="1" x14ac:dyDescent="0.3">
      <c r="A27" s="713" t="s">
        <v>15</v>
      </c>
      <c r="B27" s="714"/>
      <c r="C27" s="138" t="str">
        <f>Déclarations!D7</f>
        <v>À remplir par l'administration</v>
      </c>
      <c r="D27" s="134"/>
      <c r="E27" s="135"/>
      <c r="F27" s="135"/>
      <c r="G27" s="135"/>
      <c r="H27" s="135"/>
      <c r="I27" s="136"/>
      <c r="J27" s="137"/>
    </row>
    <row r="28" spans="1:10" s="111" customFormat="1" ht="30" customHeight="1" x14ac:dyDescent="0.35">
      <c r="A28" s="711" t="s">
        <v>16</v>
      </c>
      <c r="B28" s="712"/>
      <c r="C28" s="139">
        <f>SUM('Budget-Bilan'!G72+'Budget-Bilan'!K72+'Budget-Bilan'!O72+'Budget-Bilan'!S72+'Budget-Bilan'!W72+'Budget-Bilan'!AA72+'Budget-Bilan'!AE72+'Budget-Bilan'!AI72+'Budget-Bilan'!AM72+'Budget-Bilan'!AQ72+'Budget-Bilan'!AU72+'Budget-Bilan'!AY72)</f>
        <v>0</v>
      </c>
      <c r="D28" s="140"/>
      <c r="E28" s="141"/>
      <c r="F28" s="141"/>
      <c r="G28" s="141"/>
      <c r="H28" s="141"/>
      <c r="I28" s="142"/>
      <c r="J28" s="143"/>
    </row>
    <row r="29" spans="1:10" ht="15" customHeight="1" x14ac:dyDescent="0.3">
      <c r="A29" s="144" t="s">
        <v>21</v>
      </c>
      <c r="B29" s="145"/>
      <c r="C29" s="146">
        <f>SUM(C28*0.5)</f>
        <v>0</v>
      </c>
      <c r="F29" s="110"/>
      <c r="G29" s="110"/>
      <c r="H29" s="110"/>
      <c r="I29" s="110"/>
      <c r="J29" s="110"/>
    </row>
    <row r="30" spans="1:10" x14ac:dyDescent="0.3">
      <c r="F30" s="110"/>
      <c r="G30" s="110"/>
      <c r="H30" s="110"/>
      <c r="I30" s="110"/>
      <c r="J30" s="110"/>
    </row>
    <row r="31" spans="1:10" x14ac:dyDescent="0.3">
      <c r="F31" s="110"/>
      <c r="G31" s="110"/>
      <c r="H31" s="110"/>
      <c r="I31" s="110"/>
      <c r="J31" s="110"/>
    </row>
    <row r="32" spans="1:10" x14ac:dyDescent="0.3">
      <c r="F32" s="110"/>
      <c r="G32" s="110"/>
      <c r="H32" s="110"/>
      <c r="I32" s="110"/>
      <c r="J32" s="110"/>
    </row>
    <row r="33" spans="6:10" x14ac:dyDescent="0.3">
      <c r="F33" s="110"/>
      <c r="G33" s="110"/>
      <c r="H33" s="110"/>
      <c r="I33" s="110"/>
      <c r="J33" s="110"/>
    </row>
  </sheetData>
  <mergeCells count="8">
    <mergeCell ref="B1:J1"/>
    <mergeCell ref="A5:J5"/>
    <mergeCell ref="A2:J2"/>
    <mergeCell ref="A28:B28"/>
    <mergeCell ref="A27:B27"/>
    <mergeCell ref="A26:J26"/>
    <mergeCell ref="A3:J3"/>
    <mergeCell ref="A4:J4"/>
  </mergeCells>
  <phoneticPr fontId="30" type="noConversion"/>
  <pageMargins left="0.47244094488188981" right="0.43307086614173229" top="0.98425196850393704" bottom="0.98425196850393704" header="0.51181102362204722" footer="0.51181102362204722"/>
  <pageSetup scale="80" fitToHeight="0" orientation="landscape" r:id="rId1"/>
  <headerFooter alignWithMargins="0">
    <oddHeader>&amp;C&amp;"Calibri,Gras"&amp;9MUSICACTION
INITIATIVES COLLECTIVES 21-22
ÉVÉNEMENT AU CANADA - DÉPÔT GLOBAL
TABLEAU DES DÉPENSES&amp;R&amp;"Calibri,Gras"&amp;9&amp;P de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6</vt:i4>
      </vt:variant>
    </vt:vector>
  </HeadingPairs>
  <TitlesOfParts>
    <vt:vector size="17" baseType="lpstr">
      <vt:lpstr>ADMIN</vt:lpstr>
      <vt:lpstr>Déclarations</vt:lpstr>
      <vt:lpstr>QD Demandeur</vt:lpstr>
      <vt:lpstr>QD Artiste</vt:lpstr>
      <vt:lpstr>ICV4-Projet</vt:lpstr>
      <vt:lpstr>ICV4-Artistes Éd. Précédente</vt:lpstr>
      <vt:lpstr>ICV4-Artistes admissibles 23-24</vt:lpstr>
      <vt:lpstr>Budget-Bilan</vt:lpstr>
      <vt:lpstr>PARA-ICV4-Projet</vt:lpstr>
      <vt:lpstr>PARA-ICV4 Pros</vt:lpstr>
      <vt:lpstr>PARA-ICV4 Tab Dép</vt:lpstr>
      <vt:lpstr>'Budget-Bilan'!Impression_des_titres</vt:lpstr>
      <vt:lpstr>'PARA-ICV4 Tab Dép'!Impression_des_titres</vt:lpstr>
      <vt:lpstr>'Budget-Bilan'!Zone_d_impression</vt:lpstr>
      <vt:lpstr>Déclarations!Zone_d_impression</vt:lpstr>
      <vt:lpstr>'PARA-ICV4 Pros'!Zone_d_impression</vt:lpstr>
      <vt:lpstr>'PARA-ICV4 Tab Dép'!Zone_d_impression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alajeunesse</dc:creator>
  <cp:lastModifiedBy>alajeunesse</cp:lastModifiedBy>
  <cp:lastPrinted>2023-02-24T14:28:29Z</cp:lastPrinted>
  <dcterms:created xsi:type="dcterms:W3CDTF">2022-11-08T21:19:15Z</dcterms:created>
  <dcterms:modified xsi:type="dcterms:W3CDTF">2023-02-27T16:18:29Z</dcterms:modified>
</cp:coreProperties>
</file>